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r\Documents\תואר\תואר שני\תזה\old_data\"/>
    </mc:Choice>
  </mc:AlternateContent>
  <xr:revisionPtr revIDLastSave="0" documentId="13_ncr:1_{6EC4B431-65E9-4BF2-A475-2B5C0EA72E78}" xr6:coauthVersionLast="47" xr6:coauthVersionMax="47" xr10:uidLastSave="{00000000-0000-0000-0000-000000000000}"/>
  <bookViews>
    <workbookView xWindow="-28920" yWindow="-2070" windowWidth="29040" windowHeight="15840" xr2:uid="{70CE8490-3B34-44AA-A0EE-3C69550F5EF7}"/>
  </bookViews>
  <sheets>
    <sheet name="גיליון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67" i="1" l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N167" i="1"/>
  <c r="T2" i="1"/>
  <c r="U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17" i="1"/>
  <c r="U1018" i="1"/>
  <c r="U1019" i="1"/>
  <c r="U1020" i="1"/>
  <c r="U1021" i="1"/>
  <c r="U1022" i="1"/>
  <c r="U1023" i="1"/>
  <c r="U1024" i="1"/>
  <c r="U1025" i="1"/>
  <c r="U1026" i="1"/>
  <c r="U1027" i="1"/>
  <c r="U1028" i="1"/>
  <c r="U1029" i="1"/>
  <c r="U1030" i="1"/>
  <c r="U1031" i="1"/>
  <c r="U1032" i="1"/>
  <c r="U1033" i="1"/>
  <c r="U1034" i="1"/>
  <c r="U1035" i="1"/>
  <c r="U1036" i="1"/>
  <c r="U1037" i="1"/>
  <c r="U1038" i="1"/>
  <c r="U1039" i="1"/>
  <c r="U1040" i="1"/>
  <c r="U1041" i="1"/>
  <c r="U1042" i="1"/>
  <c r="U1043" i="1"/>
  <c r="U1044" i="1"/>
  <c r="U1045" i="1"/>
  <c r="U1046" i="1"/>
  <c r="U1047" i="1"/>
  <c r="U1048" i="1"/>
  <c r="U1049" i="1"/>
  <c r="U1050" i="1"/>
  <c r="U1051" i="1"/>
  <c r="U1052" i="1"/>
  <c r="U1053" i="1"/>
  <c r="U1054" i="1"/>
  <c r="U1055" i="1"/>
  <c r="U1056" i="1"/>
  <c r="U1057" i="1"/>
  <c r="U1058" i="1"/>
  <c r="U1059" i="1"/>
  <c r="U1060" i="1"/>
  <c r="U1061" i="1"/>
  <c r="U1062" i="1"/>
  <c r="U1063" i="1"/>
  <c r="U1064" i="1"/>
  <c r="U1065" i="1"/>
  <c r="U1066" i="1"/>
  <c r="U1067" i="1"/>
  <c r="U1068" i="1"/>
  <c r="U1069" i="1"/>
  <c r="U1070" i="1"/>
  <c r="U1071" i="1"/>
  <c r="U1072" i="1"/>
  <c r="U1073" i="1"/>
  <c r="U1074" i="1"/>
  <c r="U1075" i="1"/>
  <c r="U1076" i="1"/>
  <c r="U1077" i="1"/>
  <c r="U1078" i="1"/>
  <c r="U1079" i="1"/>
  <c r="U1080" i="1"/>
  <c r="U1081" i="1"/>
  <c r="U1082" i="1"/>
  <c r="U1083" i="1"/>
  <c r="U1084" i="1"/>
  <c r="U1085" i="1"/>
  <c r="U1086" i="1"/>
  <c r="U1087" i="1"/>
  <c r="U1088" i="1"/>
  <c r="U1089" i="1"/>
  <c r="U1090" i="1"/>
  <c r="U1091" i="1"/>
  <c r="U1092" i="1"/>
  <c r="U1093" i="1"/>
  <c r="U1094" i="1"/>
  <c r="U1095" i="1"/>
  <c r="U1096" i="1"/>
  <c r="U1097" i="1"/>
  <c r="U1098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2" i="1"/>
  <c r="P165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79" i="1"/>
  <c r="P2" i="1"/>
  <c r="H2" i="1"/>
  <c r="BK1098" i="1"/>
  <c r="BJ1098" i="1"/>
  <c r="BI1098" i="1"/>
  <c r="BH1098" i="1"/>
  <c r="BG1098" i="1"/>
  <c r="BF1098" i="1"/>
  <c r="BE1098" i="1"/>
  <c r="BD167" i="1"/>
  <c r="BC167" i="1"/>
  <c r="BB167" i="1"/>
  <c r="AY167" i="1" s="1"/>
  <c r="BA167" i="1"/>
  <c r="AZ167" i="1"/>
  <c r="X167" i="1"/>
  <c r="M167" i="1"/>
  <c r="L167" i="1"/>
  <c r="M1089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705" i="1"/>
  <c r="X706" i="1"/>
  <c r="X707" i="1"/>
  <c r="X708" i="1"/>
  <c r="X709" i="1"/>
  <c r="X710" i="1"/>
  <c r="X711" i="1"/>
  <c r="X712" i="1"/>
  <c r="X713" i="1"/>
  <c r="X714" i="1"/>
  <c r="X715" i="1"/>
  <c r="X716" i="1"/>
  <c r="X717" i="1"/>
  <c r="X718" i="1"/>
  <c r="X719" i="1"/>
  <c r="X720" i="1"/>
  <c r="X721" i="1"/>
  <c r="X722" i="1"/>
  <c r="X723" i="1"/>
  <c r="X724" i="1"/>
  <c r="X725" i="1"/>
  <c r="X726" i="1"/>
  <c r="X727" i="1"/>
  <c r="X728" i="1"/>
  <c r="X729" i="1"/>
  <c r="X730" i="1"/>
  <c r="X731" i="1"/>
  <c r="X732" i="1"/>
  <c r="X733" i="1"/>
  <c r="X734" i="1"/>
  <c r="X735" i="1"/>
  <c r="X736" i="1"/>
  <c r="X737" i="1"/>
  <c r="X738" i="1"/>
  <c r="X739" i="1"/>
  <c r="X740" i="1"/>
  <c r="X741" i="1"/>
  <c r="X742" i="1"/>
  <c r="X743" i="1"/>
  <c r="X744" i="1"/>
  <c r="X745" i="1"/>
  <c r="X746" i="1"/>
  <c r="X747" i="1"/>
  <c r="X748" i="1"/>
  <c r="X749" i="1"/>
  <c r="X750" i="1"/>
  <c r="X751" i="1"/>
  <c r="X752" i="1"/>
  <c r="X753" i="1"/>
  <c r="X754" i="1"/>
  <c r="X755" i="1"/>
  <c r="X756" i="1"/>
  <c r="X757" i="1"/>
  <c r="X758" i="1"/>
  <c r="X759" i="1"/>
  <c r="X760" i="1"/>
  <c r="X761" i="1"/>
  <c r="X762" i="1"/>
  <c r="X763" i="1"/>
  <c r="X764" i="1"/>
  <c r="X765" i="1"/>
  <c r="X766" i="1"/>
  <c r="X767" i="1"/>
  <c r="X768" i="1"/>
  <c r="X769" i="1"/>
  <c r="X770" i="1"/>
  <c r="X771" i="1"/>
  <c r="X772" i="1"/>
  <c r="X773" i="1"/>
  <c r="X774" i="1"/>
  <c r="X775" i="1"/>
  <c r="X776" i="1"/>
  <c r="X777" i="1"/>
  <c r="X778" i="1"/>
  <c r="X779" i="1"/>
  <c r="X780" i="1"/>
  <c r="X781" i="1"/>
  <c r="X782" i="1"/>
  <c r="X783" i="1"/>
  <c r="X784" i="1"/>
  <c r="X785" i="1"/>
  <c r="X786" i="1"/>
  <c r="X787" i="1"/>
  <c r="X788" i="1"/>
  <c r="X789" i="1"/>
  <c r="X790" i="1"/>
  <c r="X791" i="1"/>
  <c r="X792" i="1"/>
  <c r="X793" i="1"/>
  <c r="X794" i="1"/>
  <c r="X795" i="1"/>
  <c r="X796" i="1"/>
  <c r="X797" i="1"/>
  <c r="X798" i="1"/>
  <c r="X799" i="1"/>
  <c r="X800" i="1"/>
  <c r="X801" i="1"/>
  <c r="X802" i="1"/>
  <c r="X803" i="1"/>
  <c r="X804" i="1"/>
  <c r="X805" i="1"/>
  <c r="X806" i="1"/>
  <c r="X807" i="1"/>
  <c r="X808" i="1"/>
  <c r="X809" i="1"/>
  <c r="X810" i="1"/>
  <c r="X811" i="1"/>
  <c r="X812" i="1"/>
  <c r="X813" i="1"/>
  <c r="X814" i="1"/>
  <c r="X815" i="1"/>
  <c r="X816" i="1"/>
  <c r="X817" i="1"/>
  <c r="X818" i="1"/>
  <c r="X819" i="1"/>
  <c r="X820" i="1"/>
  <c r="X821" i="1"/>
  <c r="X822" i="1"/>
  <c r="X823" i="1"/>
  <c r="X824" i="1"/>
  <c r="X825" i="1"/>
  <c r="X826" i="1"/>
  <c r="X827" i="1"/>
  <c r="X828" i="1"/>
  <c r="X829" i="1"/>
  <c r="X830" i="1"/>
  <c r="X831" i="1"/>
  <c r="X832" i="1"/>
  <c r="X833" i="1"/>
  <c r="X834" i="1"/>
  <c r="X835" i="1"/>
  <c r="X836" i="1"/>
  <c r="X837" i="1"/>
  <c r="X838" i="1"/>
  <c r="X839" i="1"/>
  <c r="X840" i="1"/>
  <c r="X841" i="1"/>
  <c r="X842" i="1"/>
  <c r="X843" i="1"/>
  <c r="X844" i="1"/>
  <c r="X845" i="1"/>
  <c r="X846" i="1"/>
  <c r="X847" i="1"/>
  <c r="X848" i="1"/>
  <c r="X849" i="1"/>
  <c r="X850" i="1"/>
  <c r="X851" i="1"/>
  <c r="X852" i="1"/>
  <c r="X853" i="1"/>
  <c r="X854" i="1"/>
  <c r="X855" i="1"/>
  <c r="X856" i="1"/>
  <c r="X857" i="1"/>
  <c r="X858" i="1"/>
  <c r="X859" i="1"/>
  <c r="X860" i="1"/>
  <c r="X861" i="1"/>
  <c r="X862" i="1"/>
  <c r="X863" i="1"/>
  <c r="X864" i="1"/>
  <c r="X865" i="1"/>
  <c r="X866" i="1"/>
  <c r="X867" i="1"/>
  <c r="X868" i="1"/>
  <c r="X869" i="1"/>
  <c r="X870" i="1"/>
  <c r="X871" i="1"/>
  <c r="X872" i="1"/>
  <c r="X873" i="1"/>
  <c r="X874" i="1"/>
  <c r="X875" i="1"/>
  <c r="X876" i="1"/>
  <c r="X877" i="1"/>
  <c r="X878" i="1"/>
  <c r="X879" i="1"/>
  <c r="X880" i="1"/>
  <c r="X881" i="1"/>
  <c r="X882" i="1"/>
  <c r="X883" i="1"/>
  <c r="X884" i="1"/>
  <c r="X885" i="1"/>
  <c r="X886" i="1"/>
  <c r="X887" i="1"/>
  <c r="X888" i="1"/>
  <c r="X889" i="1"/>
  <c r="X890" i="1"/>
  <c r="X891" i="1"/>
  <c r="X892" i="1"/>
  <c r="X893" i="1"/>
  <c r="X894" i="1"/>
  <c r="X895" i="1"/>
  <c r="X896" i="1"/>
  <c r="X897" i="1"/>
  <c r="X898" i="1"/>
  <c r="X899" i="1"/>
  <c r="X900" i="1"/>
  <c r="X901" i="1"/>
  <c r="X902" i="1"/>
  <c r="X903" i="1"/>
  <c r="X904" i="1"/>
  <c r="X905" i="1"/>
  <c r="X906" i="1"/>
  <c r="X907" i="1"/>
  <c r="X908" i="1"/>
  <c r="X909" i="1"/>
  <c r="X910" i="1"/>
  <c r="X911" i="1"/>
  <c r="X912" i="1"/>
  <c r="X913" i="1"/>
  <c r="X914" i="1"/>
  <c r="X915" i="1"/>
  <c r="X916" i="1"/>
  <c r="X917" i="1"/>
  <c r="X918" i="1"/>
  <c r="X919" i="1"/>
  <c r="X920" i="1"/>
  <c r="X921" i="1"/>
  <c r="X922" i="1"/>
  <c r="X923" i="1"/>
  <c r="X924" i="1"/>
  <c r="X925" i="1"/>
  <c r="X926" i="1"/>
  <c r="X927" i="1"/>
  <c r="X928" i="1"/>
  <c r="X929" i="1"/>
  <c r="X930" i="1"/>
  <c r="X931" i="1"/>
  <c r="X932" i="1"/>
  <c r="X933" i="1"/>
  <c r="X934" i="1"/>
  <c r="X935" i="1"/>
  <c r="X936" i="1"/>
  <c r="X937" i="1"/>
  <c r="X938" i="1"/>
  <c r="X939" i="1"/>
  <c r="X940" i="1"/>
  <c r="X941" i="1"/>
  <c r="X942" i="1"/>
  <c r="X943" i="1"/>
  <c r="X944" i="1"/>
  <c r="X945" i="1"/>
  <c r="X946" i="1"/>
  <c r="X947" i="1"/>
  <c r="X948" i="1"/>
  <c r="X949" i="1"/>
  <c r="X950" i="1"/>
  <c r="X951" i="1"/>
  <c r="X952" i="1"/>
  <c r="X953" i="1"/>
  <c r="X954" i="1"/>
  <c r="X955" i="1"/>
  <c r="X956" i="1"/>
  <c r="X957" i="1"/>
  <c r="X958" i="1"/>
  <c r="X959" i="1"/>
  <c r="X960" i="1"/>
  <c r="X961" i="1"/>
  <c r="X962" i="1"/>
  <c r="X963" i="1"/>
  <c r="X964" i="1"/>
  <c r="X965" i="1"/>
  <c r="X966" i="1"/>
  <c r="X967" i="1"/>
  <c r="X968" i="1"/>
  <c r="X969" i="1"/>
  <c r="X970" i="1"/>
  <c r="X971" i="1"/>
  <c r="X972" i="1"/>
  <c r="X973" i="1"/>
  <c r="X974" i="1"/>
  <c r="X975" i="1"/>
  <c r="X976" i="1"/>
  <c r="X977" i="1"/>
  <c r="X978" i="1"/>
  <c r="X979" i="1"/>
  <c r="X980" i="1"/>
  <c r="X981" i="1"/>
  <c r="X982" i="1"/>
  <c r="X983" i="1"/>
  <c r="X984" i="1"/>
  <c r="X985" i="1"/>
  <c r="X986" i="1"/>
  <c r="X987" i="1"/>
  <c r="X988" i="1"/>
  <c r="X989" i="1"/>
  <c r="X990" i="1"/>
  <c r="X991" i="1"/>
  <c r="X992" i="1"/>
  <c r="X993" i="1"/>
  <c r="X994" i="1"/>
  <c r="X995" i="1"/>
  <c r="X996" i="1"/>
  <c r="X997" i="1"/>
  <c r="X998" i="1"/>
  <c r="X999" i="1"/>
  <c r="X1000" i="1"/>
  <c r="X1001" i="1"/>
  <c r="X1002" i="1"/>
  <c r="X1003" i="1"/>
  <c r="X1004" i="1"/>
  <c r="X1005" i="1"/>
  <c r="X1006" i="1"/>
  <c r="X1007" i="1"/>
  <c r="X1008" i="1"/>
  <c r="X1009" i="1"/>
  <c r="X1010" i="1"/>
  <c r="X1011" i="1"/>
  <c r="X1012" i="1"/>
  <c r="X1013" i="1"/>
  <c r="X1014" i="1"/>
  <c r="X1015" i="1"/>
  <c r="X1016" i="1"/>
  <c r="X1017" i="1"/>
  <c r="X1018" i="1"/>
  <c r="X1019" i="1"/>
  <c r="X1020" i="1"/>
  <c r="X1021" i="1"/>
  <c r="X1022" i="1"/>
  <c r="X1023" i="1"/>
  <c r="X1024" i="1"/>
  <c r="X1025" i="1"/>
  <c r="X1026" i="1"/>
  <c r="X1027" i="1"/>
  <c r="X1028" i="1"/>
  <c r="X1029" i="1"/>
  <c r="X1030" i="1"/>
  <c r="X1031" i="1"/>
  <c r="X1032" i="1"/>
  <c r="X1033" i="1"/>
  <c r="X1034" i="1"/>
  <c r="X1035" i="1"/>
  <c r="X1036" i="1"/>
  <c r="X1037" i="1"/>
  <c r="X1038" i="1"/>
  <c r="X1039" i="1"/>
  <c r="X1040" i="1"/>
  <c r="X1041" i="1"/>
  <c r="X1042" i="1"/>
  <c r="X1043" i="1"/>
  <c r="X1044" i="1"/>
  <c r="X1045" i="1"/>
  <c r="X1046" i="1"/>
  <c r="X1047" i="1"/>
  <c r="X1048" i="1"/>
  <c r="X1049" i="1"/>
  <c r="X1050" i="1"/>
  <c r="X1051" i="1"/>
  <c r="X1052" i="1"/>
  <c r="X1053" i="1"/>
  <c r="X1054" i="1"/>
  <c r="X1055" i="1"/>
  <c r="X1056" i="1"/>
  <c r="X1057" i="1"/>
  <c r="X1058" i="1"/>
  <c r="X1059" i="1"/>
  <c r="X1060" i="1"/>
  <c r="X1061" i="1"/>
  <c r="X1062" i="1"/>
  <c r="X1063" i="1"/>
  <c r="X1064" i="1"/>
  <c r="X1065" i="1"/>
  <c r="X1066" i="1"/>
  <c r="X1067" i="1"/>
  <c r="X1068" i="1"/>
  <c r="X1069" i="1"/>
  <c r="X1070" i="1"/>
  <c r="X1071" i="1"/>
  <c r="X1072" i="1"/>
  <c r="X1073" i="1"/>
  <c r="X1074" i="1"/>
  <c r="X1075" i="1"/>
  <c r="X1076" i="1"/>
  <c r="X1077" i="1"/>
  <c r="X1078" i="1"/>
  <c r="X1079" i="1"/>
  <c r="X1080" i="1"/>
  <c r="X1081" i="1"/>
  <c r="X1082" i="1"/>
  <c r="X1083" i="1"/>
  <c r="X1084" i="1"/>
  <c r="X1085" i="1"/>
  <c r="X1086" i="1"/>
  <c r="X1087" i="1"/>
  <c r="X1088" i="1"/>
  <c r="X1089" i="1"/>
  <c r="X1090" i="1"/>
  <c r="X1091" i="1"/>
  <c r="X1092" i="1"/>
  <c r="X1093" i="1"/>
  <c r="X1094" i="1"/>
  <c r="X1095" i="1"/>
  <c r="X1096" i="1"/>
  <c r="X1097" i="1"/>
  <c r="X1098" i="1"/>
  <c r="X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BA168" i="1"/>
  <c r="BA169" i="1"/>
  <c r="BA170" i="1"/>
  <c r="BA171" i="1"/>
  <c r="BA172" i="1"/>
  <c r="BA173" i="1"/>
  <c r="BA174" i="1"/>
  <c r="BA175" i="1"/>
  <c r="BA176" i="1"/>
  <c r="BA177" i="1"/>
  <c r="BA178" i="1"/>
  <c r="BA179" i="1"/>
  <c r="BA180" i="1"/>
  <c r="BA181" i="1"/>
  <c r="BA182" i="1"/>
  <c r="BA183" i="1"/>
  <c r="BA184" i="1"/>
  <c r="BA185" i="1"/>
  <c r="BA186" i="1"/>
  <c r="BA187" i="1"/>
  <c r="BA188" i="1"/>
  <c r="BA189" i="1"/>
  <c r="BA190" i="1"/>
  <c r="BA191" i="1"/>
  <c r="BA192" i="1"/>
  <c r="BA193" i="1"/>
  <c r="BA194" i="1"/>
  <c r="BA195" i="1"/>
  <c r="BA196" i="1"/>
  <c r="BA197" i="1"/>
  <c r="BA198" i="1"/>
  <c r="BA199" i="1"/>
  <c r="BA200" i="1"/>
  <c r="BA201" i="1"/>
  <c r="BA202" i="1"/>
  <c r="BA203" i="1"/>
  <c r="BA204" i="1"/>
  <c r="BA205" i="1"/>
  <c r="BA206" i="1"/>
  <c r="BA207" i="1"/>
  <c r="BA208" i="1"/>
  <c r="BA209" i="1"/>
  <c r="BA210" i="1"/>
  <c r="BA211" i="1"/>
  <c r="BA212" i="1"/>
  <c r="BA213" i="1"/>
  <c r="BA214" i="1"/>
  <c r="BA215" i="1"/>
  <c r="BA216" i="1"/>
  <c r="BA217" i="1"/>
  <c r="BA218" i="1"/>
  <c r="BA219" i="1"/>
  <c r="BA220" i="1"/>
  <c r="BA221" i="1"/>
  <c r="BA222" i="1"/>
  <c r="BA223" i="1"/>
  <c r="BA224" i="1"/>
  <c r="BA225" i="1"/>
  <c r="BA226" i="1"/>
  <c r="BA227" i="1"/>
  <c r="BA228" i="1"/>
  <c r="BA229" i="1"/>
  <c r="BA230" i="1"/>
  <c r="BA231" i="1"/>
  <c r="BA232" i="1"/>
  <c r="BA233" i="1"/>
  <c r="BA234" i="1"/>
  <c r="BA235" i="1"/>
  <c r="BA236" i="1"/>
  <c r="BA237" i="1"/>
  <c r="BA238" i="1"/>
  <c r="BA239" i="1"/>
  <c r="BA240" i="1"/>
  <c r="BA241" i="1"/>
  <c r="BA242" i="1"/>
  <c r="BA243" i="1"/>
  <c r="BA244" i="1"/>
  <c r="BA245" i="1"/>
  <c r="BA246" i="1"/>
  <c r="BA247" i="1"/>
  <c r="BA248" i="1"/>
  <c r="BA249" i="1"/>
  <c r="BA250" i="1"/>
  <c r="BA251" i="1"/>
  <c r="BA252" i="1"/>
  <c r="BA253" i="1"/>
  <c r="BA254" i="1"/>
  <c r="BA255" i="1"/>
  <c r="BA256" i="1"/>
  <c r="BA257" i="1"/>
  <c r="BA258" i="1"/>
  <c r="BA259" i="1"/>
  <c r="BA260" i="1"/>
  <c r="BA261" i="1"/>
  <c r="BA262" i="1"/>
  <c r="BA263" i="1"/>
  <c r="BA264" i="1"/>
  <c r="BA265" i="1"/>
  <c r="BA266" i="1"/>
  <c r="BA267" i="1"/>
  <c r="BA268" i="1"/>
  <c r="BA269" i="1"/>
  <c r="BA270" i="1"/>
  <c r="BA271" i="1"/>
  <c r="BA272" i="1"/>
  <c r="BA273" i="1"/>
  <c r="BA274" i="1"/>
  <c r="BA275" i="1"/>
  <c r="BA276" i="1"/>
  <c r="BA277" i="1"/>
  <c r="BA278" i="1"/>
  <c r="BA279" i="1"/>
  <c r="BA280" i="1"/>
  <c r="BA281" i="1"/>
  <c r="BA282" i="1"/>
  <c r="BA283" i="1"/>
  <c r="BA284" i="1"/>
  <c r="BA285" i="1"/>
  <c r="BA286" i="1"/>
  <c r="BA287" i="1"/>
  <c r="BA288" i="1"/>
  <c r="BA289" i="1"/>
  <c r="BA290" i="1"/>
  <c r="BA291" i="1"/>
  <c r="BA292" i="1"/>
  <c r="BA293" i="1"/>
  <c r="BA294" i="1"/>
  <c r="BA295" i="1"/>
  <c r="BA296" i="1"/>
  <c r="BA297" i="1"/>
  <c r="BA298" i="1"/>
  <c r="BA299" i="1"/>
  <c r="BA300" i="1"/>
  <c r="BA301" i="1"/>
  <c r="BA302" i="1"/>
  <c r="BA303" i="1"/>
  <c r="BA304" i="1"/>
  <c r="BA305" i="1"/>
  <c r="BA306" i="1"/>
  <c r="BA307" i="1"/>
  <c r="BA308" i="1"/>
  <c r="BA309" i="1"/>
  <c r="BA310" i="1"/>
  <c r="BA311" i="1"/>
  <c r="BA312" i="1"/>
  <c r="BA313" i="1"/>
  <c r="BA314" i="1"/>
  <c r="BA315" i="1"/>
  <c r="BA316" i="1"/>
  <c r="BA317" i="1"/>
  <c r="BA318" i="1"/>
  <c r="BA319" i="1"/>
  <c r="BA320" i="1"/>
  <c r="BA321" i="1"/>
  <c r="BA322" i="1"/>
  <c r="BA323" i="1"/>
  <c r="BA324" i="1"/>
  <c r="BA325" i="1"/>
  <c r="BA326" i="1"/>
  <c r="BA327" i="1"/>
  <c r="BA328" i="1"/>
  <c r="BA329" i="1"/>
  <c r="BA330" i="1"/>
  <c r="BA331" i="1"/>
  <c r="BA332" i="1"/>
  <c r="BA333" i="1"/>
  <c r="BA334" i="1"/>
  <c r="BA335" i="1"/>
  <c r="BA336" i="1"/>
  <c r="BA337" i="1"/>
  <c r="BA338" i="1"/>
  <c r="BA339" i="1"/>
  <c r="BA340" i="1"/>
  <c r="BA341" i="1"/>
  <c r="BA342" i="1"/>
  <c r="BA343" i="1"/>
  <c r="BA344" i="1"/>
  <c r="BA345" i="1"/>
  <c r="BA346" i="1"/>
  <c r="BA347" i="1"/>
  <c r="BA348" i="1"/>
  <c r="BA349" i="1"/>
  <c r="BA350" i="1"/>
  <c r="BA351" i="1"/>
  <c r="BA352" i="1"/>
  <c r="BA353" i="1"/>
  <c r="BA354" i="1"/>
  <c r="BA355" i="1"/>
  <c r="BA356" i="1"/>
  <c r="BA357" i="1"/>
  <c r="BA358" i="1"/>
  <c r="BA359" i="1"/>
  <c r="BA360" i="1"/>
  <c r="BA361" i="1"/>
  <c r="BA362" i="1"/>
  <c r="BA363" i="1"/>
  <c r="BA364" i="1"/>
  <c r="BA365" i="1"/>
  <c r="BA366" i="1"/>
  <c r="BA367" i="1"/>
  <c r="BA368" i="1"/>
  <c r="BA369" i="1"/>
  <c r="BA370" i="1"/>
  <c r="BA371" i="1"/>
  <c r="BA372" i="1"/>
  <c r="BA373" i="1"/>
  <c r="BA374" i="1"/>
  <c r="BA375" i="1"/>
  <c r="BA376" i="1"/>
  <c r="BA377" i="1"/>
  <c r="BA378" i="1"/>
  <c r="BA379" i="1"/>
  <c r="BA380" i="1"/>
  <c r="BA381" i="1"/>
  <c r="BA382" i="1"/>
  <c r="BA383" i="1"/>
  <c r="BA384" i="1"/>
  <c r="BA385" i="1"/>
  <c r="BA386" i="1"/>
  <c r="BA387" i="1"/>
  <c r="BA388" i="1"/>
  <c r="BA389" i="1"/>
  <c r="BA390" i="1"/>
  <c r="BA391" i="1"/>
  <c r="BA392" i="1"/>
  <c r="BA393" i="1"/>
  <c r="BA394" i="1"/>
  <c r="BA395" i="1"/>
  <c r="BA396" i="1"/>
  <c r="BA397" i="1"/>
  <c r="BA398" i="1"/>
  <c r="BA399" i="1"/>
  <c r="BA400" i="1"/>
  <c r="BA401" i="1"/>
  <c r="BA402" i="1"/>
  <c r="BA403" i="1"/>
  <c r="BA404" i="1"/>
  <c r="BA405" i="1"/>
  <c r="BA406" i="1"/>
  <c r="BA407" i="1"/>
  <c r="BA408" i="1"/>
  <c r="BA409" i="1"/>
  <c r="BA410" i="1"/>
  <c r="BA411" i="1"/>
  <c r="BA412" i="1"/>
  <c r="BA413" i="1"/>
  <c r="BA414" i="1"/>
  <c r="BA415" i="1"/>
  <c r="BA416" i="1"/>
  <c r="BA417" i="1"/>
  <c r="BA418" i="1"/>
  <c r="BA419" i="1"/>
  <c r="BA420" i="1"/>
  <c r="BA421" i="1"/>
  <c r="BA422" i="1"/>
  <c r="BA423" i="1"/>
  <c r="BA424" i="1"/>
  <c r="BA425" i="1"/>
  <c r="BA426" i="1"/>
  <c r="BA427" i="1"/>
  <c r="BA428" i="1"/>
  <c r="BA429" i="1"/>
  <c r="BA430" i="1"/>
  <c r="BA431" i="1"/>
  <c r="BA432" i="1"/>
  <c r="BA433" i="1"/>
  <c r="BA434" i="1"/>
  <c r="BA435" i="1"/>
  <c r="BA436" i="1"/>
  <c r="BA437" i="1"/>
  <c r="BA438" i="1"/>
  <c r="BA439" i="1"/>
  <c r="BA440" i="1"/>
  <c r="BA441" i="1"/>
  <c r="BA442" i="1"/>
  <c r="BA443" i="1"/>
  <c r="BA444" i="1"/>
  <c r="BA445" i="1"/>
  <c r="BA446" i="1"/>
  <c r="BA447" i="1"/>
  <c r="BA448" i="1"/>
  <c r="BA449" i="1"/>
  <c r="BA450" i="1"/>
  <c r="BA451" i="1"/>
  <c r="BA452" i="1"/>
  <c r="BA453" i="1"/>
  <c r="BA454" i="1"/>
  <c r="BA455" i="1"/>
  <c r="BA456" i="1"/>
  <c r="BA457" i="1"/>
  <c r="BA458" i="1"/>
  <c r="BA459" i="1"/>
  <c r="BA460" i="1"/>
  <c r="BA461" i="1"/>
  <c r="BA462" i="1"/>
  <c r="BA463" i="1"/>
  <c r="BA464" i="1"/>
  <c r="BA465" i="1"/>
  <c r="BA466" i="1"/>
  <c r="BA467" i="1"/>
  <c r="BA468" i="1"/>
  <c r="BA469" i="1"/>
  <c r="BA470" i="1"/>
  <c r="BA471" i="1"/>
  <c r="BA472" i="1"/>
  <c r="BA473" i="1"/>
  <c r="BA474" i="1"/>
  <c r="BA475" i="1"/>
  <c r="BA476" i="1"/>
  <c r="BA477" i="1"/>
  <c r="BA478" i="1"/>
  <c r="BA479" i="1"/>
  <c r="BA480" i="1"/>
  <c r="BA481" i="1"/>
  <c r="BA482" i="1"/>
  <c r="BA483" i="1"/>
  <c r="BA484" i="1"/>
  <c r="BA485" i="1"/>
  <c r="BA486" i="1"/>
  <c r="BA487" i="1"/>
  <c r="BA488" i="1"/>
  <c r="BA489" i="1"/>
  <c r="BA490" i="1"/>
  <c r="BA491" i="1"/>
  <c r="BA492" i="1"/>
  <c r="BA493" i="1"/>
  <c r="BA494" i="1"/>
  <c r="BA495" i="1"/>
  <c r="BA496" i="1"/>
  <c r="BA497" i="1"/>
  <c r="BA498" i="1"/>
  <c r="BA499" i="1"/>
  <c r="BA500" i="1"/>
  <c r="BA501" i="1"/>
  <c r="BA502" i="1"/>
  <c r="BA503" i="1"/>
  <c r="BA504" i="1"/>
  <c r="BA505" i="1"/>
  <c r="BA506" i="1"/>
  <c r="BA507" i="1"/>
  <c r="BA508" i="1"/>
  <c r="BA509" i="1"/>
  <c r="BA510" i="1"/>
  <c r="BA511" i="1"/>
  <c r="BA512" i="1"/>
  <c r="BA513" i="1"/>
  <c r="BA514" i="1"/>
  <c r="BA515" i="1"/>
  <c r="BA516" i="1"/>
  <c r="BA517" i="1"/>
  <c r="BA518" i="1"/>
  <c r="BA519" i="1"/>
  <c r="BA520" i="1"/>
  <c r="BA521" i="1"/>
  <c r="BA522" i="1"/>
  <c r="BA523" i="1"/>
  <c r="BA524" i="1"/>
  <c r="BA525" i="1"/>
  <c r="BA526" i="1"/>
  <c r="BA527" i="1"/>
  <c r="BA528" i="1"/>
  <c r="BA529" i="1"/>
  <c r="BA530" i="1"/>
  <c r="BA531" i="1"/>
  <c r="BA532" i="1"/>
  <c r="BA533" i="1"/>
  <c r="BA534" i="1"/>
  <c r="BA535" i="1"/>
  <c r="BA536" i="1"/>
  <c r="BA537" i="1"/>
  <c r="BA538" i="1"/>
  <c r="BA539" i="1"/>
  <c r="BA540" i="1"/>
  <c r="BA541" i="1"/>
  <c r="BA542" i="1"/>
  <c r="BA543" i="1"/>
  <c r="BA544" i="1"/>
  <c r="BA545" i="1"/>
  <c r="BA546" i="1"/>
  <c r="BA547" i="1"/>
  <c r="BA548" i="1"/>
  <c r="BA549" i="1"/>
  <c r="BA550" i="1"/>
  <c r="BA551" i="1"/>
  <c r="BA552" i="1"/>
  <c r="BA553" i="1"/>
  <c r="BA554" i="1"/>
  <c r="BA555" i="1"/>
  <c r="BA556" i="1"/>
  <c r="BA557" i="1"/>
  <c r="BA558" i="1"/>
  <c r="BA559" i="1"/>
  <c r="BA560" i="1"/>
  <c r="BA561" i="1"/>
  <c r="BA562" i="1"/>
  <c r="BA563" i="1"/>
  <c r="BA564" i="1"/>
  <c r="BA565" i="1"/>
  <c r="BA566" i="1"/>
  <c r="BA567" i="1"/>
  <c r="BA568" i="1"/>
  <c r="BA569" i="1"/>
  <c r="BA570" i="1"/>
  <c r="BA571" i="1"/>
  <c r="BA572" i="1"/>
  <c r="BA573" i="1"/>
  <c r="BA574" i="1"/>
  <c r="BA575" i="1"/>
  <c r="BA576" i="1"/>
  <c r="BA577" i="1"/>
  <c r="BA578" i="1"/>
  <c r="BA579" i="1"/>
  <c r="BA580" i="1"/>
  <c r="BA581" i="1"/>
  <c r="BA582" i="1"/>
  <c r="BA583" i="1"/>
  <c r="BA584" i="1"/>
  <c r="BA585" i="1"/>
  <c r="BA586" i="1"/>
  <c r="BA587" i="1"/>
  <c r="BA588" i="1"/>
  <c r="BA589" i="1"/>
  <c r="BA590" i="1"/>
  <c r="BA591" i="1"/>
  <c r="BA592" i="1"/>
  <c r="BA593" i="1"/>
  <c r="BA594" i="1"/>
  <c r="BA595" i="1"/>
  <c r="BA596" i="1"/>
  <c r="BA597" i="1"/>
  <c r="BA598" i="1"/>
  <c r="BA599" i="1"/>
  <c r="BA600" i="1"/>
  <c r="BA601" i="1"/>
  <c r="BA602" i="1"/>
  <c r="BA603" i="1"/>
  <c r="BA604" i="1"/>
  <c r="BA605" i="1"/>
  <c r="BA606" i="1"/>
  <c r="BA607" i="1"/>
  <c r="BA608" i="1"/>
  <c r="BA609" i="1"/>
  <c r="BA610" i="1"/>
  <c r="BA611" i="1"/>
  <c r="BA612" i="1"/>
  <c r="BA613" i="1"/>
  <c r="BA614" i="1"/>
  <c r="BA615" i="1"/>
  <c r="BA616" i="1"/>
  <c r="BA617" i="1"/>
  <c r="BA618" i="1"/>
  <c r="BA619" i="1"/>
  <c r="BA620" i="1"/>
  <c r="BA621" i="1"/>
  <c r="BA622" i="1"/>
  <c r="BA623" i="1"/>
  <c r="BA624" i="1"/>
  <c r="BA625" i="1"/>
  <c r="BA626" i="1"/>
  <c r="BA627" i="1"/>
  <c r="BA628" i="1"/>
  <c r="BA629" i="1"/>
  <c r="BA630" i="1"/>
  <c r="BA631" i="1"/>
  <c r="BA632" i="1"/>
  <c r="BA633" i="1"/>
  <c r="BA634" i="1"/>
  <c r="BA635" i="1"/>
  <c r="BA636" i="1"/>
  <c r="BA637" i="1"/>
  <c r="BA638" i="1"/>
  <c r="BA639" i="1"/>
  <c r="BA640" i="1"/>
  <c r="BA641" i="1"/>
  <c r="BA642" i="1"/>
  <c r="BA643" i="1"/>
  <c r="BA644" i="1"/>
  <c r="BA645" i="1"/>
  <c r="BA646" i="1"/>
  <c r="BA647" i="1"/>
  <c r="BA648" i="1"/>
  <c r="BA649" i="1"/>
  <c r="BA650" i="1"/>
  <c r="BA651" i="1"/>
  <c r="BA652" i="1"/>
  <c r="BA653" i="1"/>
  <c r="BA654" i="1"/>
  <c r="BA655" i="1"/>
  <c r="BA656" i="1"/>
  <c r="BA657" i="1"/>
  <c r="BA658" i="1"/>
  <c r="BA659" i="1"/>
  <c r="BA660" i="1"/>
  <c r="BA661" i="1"/>
  <c r="BA662" i="1"/>
  <c r="BA663" i="1"/>
  <c r="BA664" i="1"/>
  <c r="BA665" i="1"/>
  <c r="BA666" i="1"/>
  <c r="BA667" i="1"/>
  <c r="BA668" i="1"/>
  <c r="BA669" i="1"/>
  <c r="BA670" i="1"/>
  <c r="BA671" i="1"/>
  <c r="BA672" i="1"/>
  <c r="BA673" i="1"/>
  <c r="BA674" i="1"/>
  <c r="BA675" i="1"/>
  <c r="BA676" i="1"/>
  <c r="BA677" i="1"/>
  <c r="BA678" i="1"/>
  <c r="BA679" i="1"/>
  <c r="BA680" i="1"/>
  <c r="BA681" i="1"/>
  <c r="BA682" i="1"/>
  <c r="BA683" i="1"/>
  <c r="BA684" i="1"/>
  <c r="BA685" i="1"/>
  <c r="BA686" i="1"/>
  <c r="BA687" i="1"/>
  <c r="BA688" i="1"/>
  <c r="BA689" i="1"/>
  <c r="BA690" i="1"/>
  <c r="BA691" i="1"/>
  <c r="BA692" i="1"/>
  <c r="BA693" i="1"/>
  <c r="BA694" i="1"/>
  <c r="BA695" i="1"/>
  <c r="BA696" i="1"/>
  <c r="BA697" i="1"/>
  <c r="BA698" i="1"/>
  <c r="BA699" i="1"/>
  <c r="BA700" i="1"/>
  <c r="BA701" i="1"/>
  <c r="BA702" i="1"/>
  <c r="BA703" i="1"/>
  <c r="BA704" i="1"/>
  <c r="BA705" i="1"/>
  <c r="BA706" i="1"/>
  <c r="BA707" i="1"/>
  <c r="BA708" i="1"/>
  <c r="BA709" i="1"/>
  <c r="BA710" i="1"/>
  <c r="BA711" i="1"/>
  <c r="BA712" i="1"/>
  <c r="BA713" i="1"/>
  <c r="BA714" i="1"/>
  <c r="BA715" i="1"/>
  <c r="BA716" i="1"/>
  <c r="BA717" i="1"/>
  <c r="BA718" i="1"/>
  <c r="BA719" i="1"/>
  <c r="BA720" i="1"/>
  <c r="BA721" i="1"/>
  <c r="BA722" i="1"/>
  <c r="BA723" i="1"/>
  <c r="BA724" i="1"/>
  <c r="BA725" i="1"/>
  <c r="BA726" i="1"/>
  <c r="BA727" i="1"/>
  <c r="BA728" i="1"/>
  <c r="BA729" i="1"/>
  <c r="BA730" i="1"/>
  <c r="BA731" i="1"/>
  <c r="BA732" i="1"/>
  <c r="BA733" i="1"/>
  <c r="BA734" i="1"/>
  <c r="BA735" i="1"/>
  <c r="BA736" i="1"/>
  <c r="BA737" i="1"/>
  <c r="BA738" i="1"/>
  <c r="BA739" i="1"/>
  <c r="BA740" i="1"/>
  <c r="BA741" i="1"/>
  <c r="BA742" i="1"/>
  <c r="BA743" i="1"/>
  <c r="BA744" i="1"/>
  <c r="BA745" i="1"/>
  <c r="BA746" i="1"/>
  <c r="BA747" i="1"/>
  <c r="BA748" i="1"/>
  <c r="BA749" i="1"/>
  <c r="BA750" i="1"/>
  <c r="BA751" i="1"/>
  <c r="BA752" i="1"/>
  <c r="BA753" i="1"/>
  <c r="BA754" i="1"/>
  <c r="BA755" i="1"/>
  <c r="BA756" i="1"/>
  <c r="BA757" i="1"/>
  <c r="BA758" i="1"/>
  <c r="BA759" i="1"/>
  <c r="BA760" i="1"/>
  <c r="BA761" i="1"/>
  <c r="BA762" i="1"/>
  <c r="BA763" i="1"/>
  <c r="BA764" i="1"/>
  <c r="BA765" i="1"/>
  <c r="BA766" i="1"/>
  <c r="BA767" i="1"/>
  <c r="BA768" i="1"/>
  <c r="BA769" i="1"/>
  <c r="BA770" i="1"/>
  <c r="BA771" i="1"/>
  <c r="BA772" i="1"/>
  <c r="BA773" i="1"/>
  <c r="BA774" i="1"/>
  <c r="BA775" i="1"/>
  <c r="BA776" i="1"/>
  <c r="BA777" i="1"/>
  <c r="BA778" i="1"/>
  <c r="BA779" i="1"/>
  <c r="BA780" i="1"/>
  <c r="BA781" i="1"/>
  <c r="BA782" i="1"/>
  <c r="BA783" i="1"/>
  <c r="BA784" i="1"/>
  <c r="BA785" i="1"/>
  <c r="BA786" i="1"/>
  <c r="BA787" i="1"/>
  <c r="BA788" i="1"/>
  <c r="BA789" i="1"/>
  <c r="BA790" i="1"/>
  <c r="BA791" i="1"/>
  <c r="BA792" i="1"/>
  <c r="BA793" i="1"/>
  <c r="BA794" i="1"/>
  <c r="BA795" i="1"/>
  <c r="BA796" i="1"/>
  <c r="BA797" i="1"/>
  <c r="BA798" i="1"/>
  <c r="BA799" i="1"/>
  <c r="BA800" i="1"/>
  <c r="BA801" i="1"/>
  <c r="BA802" i="1"/>
  <c r="BA803" i="1"/>
  <c r="BA804" i="1"/>
  <c r="BA805" i="1"/>
  <c r="BA806" i="1"/>
  <c r="BA807" i="1"/>
  <c r="BA808" i="1"/>
  <c r="BA809" i="1"/>
  <c r="BA810" i="1"/>
  <c r="BA811" i="1"/>
  <c r="BA812" i="1"/>
  <c r="BA813" i="1"/>
  <c r="BA814" i="1"/>
  <c r="BA815" i="1"/>
  <c r="BA816" i="1"/>
  <c r="BA817" i="1"/>
  <c r="BA818" i="1"/>
  <c r="BA819" i="1"/>
  <c r="BA820" i="1"/>
  <c r="BA821" i="1"/>
  <c r="BA822" i="1"/>
  <c r="BA823" i="1"/>
  <c r="BA824" i="1"/>
  <c r="BA825" i="1"/>
  <c r="BA826" i="1"/>
  <c r="BA827" i="1"/>
  <c r="BA828" i="1"/>
  <c r="BA829" i="1"/>
  <c r="BA830" i="1"/>
  <c r="BA831" i="1"/>
  <c r="BA832" i="1"/>
  <c r="BA833" i="1"/>
  <c r="BA834" i="1"/>
  <c r="BA835" i="1"/>
  <c r="BA836" i="1"/>
  <c r="BA837" i="1"/>
  <c r="BA838" i="1"/>
  <c r="BA839" i="1"/>
  <c r="BA840" i="1"/>
  <c r="BA841" i="1"/>
  <c r="BA842" i="1"/>
  <c r="BA843" i="1"/>
  <c r="BA844" i="1"/>
  <c r="BA845" i="1"/>
  <c r="BA846" i="1"/>
  <c r="BA847" i="1"/>
  <c r="BA848" i="1"/>
  <c r="BA849" i="1"/>
  <c r="BA850" i="1"/>
  <c r="BA851" i="1"/>
  <c r="BA852" i="1"/>
  <c r="BA853" i="1"/>
  <c r="BA854" i="1"/>
  <c r="BA855" i="1"/>
  <c r="BA856" i="1"/>
  <c r="BA857" i="1"/>
  <c r="BA858" i="1"/>
  <c r="BA859" i="1"/>
  <c r="BA860" i="1"/>
  <c r="BA861" i="1"/>
  <c r="BA862" i="1"/>
  <c r="BA863" i="1"/>
  <c r="BA864" i="1"/>
  <c r="BA865" i="1"/>
  <c r="BA866" i="1"/>
  <c r="BA867" i="1"/>
  <c r="BA868" i="1"/>
  <c r="BA869" i="1"/>
  <c r="BA870" i="1"/>
  <c r="BA871" i="1"/>
  <c r="BA872" i="1"/>
  <c r="BA873" i="1"/>
  <c r="BA874" i="1"/>
  <c r="BA875" i="1"/>
  <c r="BA876" i="1"/>
  <c r="BA877" i="1"/>
  <c r="BA878" i="1"/>
  <c r="BA879" i="1"/>
  <c r="BA880" i="1"/>
  <c r="BA881" i="1"/>
  <c r="BA882" i="1"/>
  <c r="BA883" i="1"/>
  <c r="BA884" i="1"/>
  <c r="BA885" i="1"/>
  <c r="BA886" i="1"/>
  <c r="BA887" i="1"/>
  <c r="BA888" i="1"/>
  <c r="BA889" i="1"/>
  <c r="BA890" i="1"/>
  <c r="BA891" i="1"/>
  <c r="BA892" i="1"/>
  <c r="BA893" i="1"/>
  <c r="BA894" i="1"/>
  <c r="BA895" i="1"/>
  <c r="BA896" i="1"/>
  <c r="BA897" i="1"/>
  <c r="BA898" i="1"/>
  <c r="BA899" i="1"/>
  <c r="BA900" i="1"/>
  <c r="BA901" i="1"/>
  <c r="BA902" i="1"/>
  <c r="BA903" i="1"/>
  <c r="BA904" i="1"/>
  <c r="BA905" i="1"/>
  <c r="BA906" i="1"/>
  <c r="BA907" i="1"/>
  <c r="BA908" i="1"/>
  <c r="BA909" i="1"/>
  <c r="BA910" i="1"/>
  <c r="BA911" i="1"/>
  <c r="BA912" i="1"/>
  <c r="BA913" i="1"/>
  <c r="BA914" i="1"/>
  <c r="BA915" i="1"/>
  <c r="BA916" i="1"/>
  <c r="BA917" i="1"/>
  <c r="BA918" i="1"/>
  <c r="BA919" i="1"/>
  <c r="BA920" i="1"/>
  <c r="BA921" i="1"/>
  <c r="BA922" i="1"/>
  <c r="BA923" i="1"/>
  <c r="BA924" i="1"/>
  <c r="BA925" i="1"/>
  <c r="BA926" i="1"/>
  <c r="BA927" i="1"/>
  <c r="BA928" i="1"/>
  <c r="BA929" i="1"/>
  <c r="BA930" i="1"/>
  <c r="BA931" i="1"/>
  <c r="BA932" i="1"/>
  <c r="BA933" i="1"/>
  <c r="BA934" i="1"/>
  <c r="BA935" i="1"/>
  <c r="BA936" i="1"/>
  <c r="BA937" i="1"/>
  <c r="BA938" i="1"/>
  <c r="BA939" i="1"/>
  <c r="BA940" i="1"/>
  <c r="BA941" i="1"/>
  <c r="BA942" i="1"/>
  <c r="BA943" i="1"/>
  <c r="BA944" i="1"/>
  <c r="BA945" i="1"/>
  <c r="BA946" i="1"/>
  <c r="BA947" i="1"/>
  <c r="BA948" i="1"/>
  <c r="BA949" i="1"/>
  <c r="BA950" i="1"/>
  <c r="BA951" i="1"/>
  <c r="BA952" i="1"/>
  <c r="BA953" i="1"/>
  <c r="BA954" i="1"/>
  <c r="BA955" i="1"/>
  <c r="BA956" i="1"/>
  <c r="BA957" i="1"/>
  <c r="BA958" i="1"/>
  <c r="BA959" i="1"/>
  <c r="BA960" i="1"/>
  <c r="BA961" i="1"/>
  <c r="BA962" i="1"/>
  <c r="BA963" i="1"/>
  <c r="BA964" i="1"/>
  <c r="BA965" i="1"/>
  <c r="BA966" i="1"/>
  <c r="BA967" i="1"/>
  <c r="BA968" i="1"/>
  <c r="BA969" i="1"/>
  <c r="BA970" i="1"/>
  <c r="BA971" i="1"/>
  <c r="BA972" i="1"/>
  <c r="BA973" i="1"/>
  <c r="BA974" i="1"/>
  <c r="BA975" i="1"/>
  <c r="BA976" i="1"/>
  <c r="BA977" i="1"/>
  <c r="BA978" i="1"/>
  <c r="BA979" i="1"/>
  <c r="BA980" i="1"/>
  <c r="BA981" i="1"/>
  <c r="BA982" i="1"/>
  <c r="BA983" i="1"/>
  <c r="BA984" i="1"/>
  <c r="BA985" i="1"/>
  <c r="BA986" i="1"/>
  <c r="BA987" i="1"/>
  <c r="BA988" i="1"/>
  <c r="BA989" i="1"/>
  <c r="BA990" i="1"/>
  <c r="BA991" i="1"/>
  <c r="BA992" i="1"/>
  <c r="BA993" i="1"/>
  <c r="BA994" i="1"/>
  <c r="BA995" i="1"/>
  <c r="BA996" i="1"/>
  <c r="BA997" i="1"/>
  <c r="BA998" i="1"/>
  <c r="BA999" i="1"/>
  <c r="BA1000" i="1"/>
  <c r="BA1001" i="1"/>
  <c r="BA1002" i="1"/>
  <c r="BA1003" i="1"/>
  <c r="BA1004" i="1"/>
  <c r="BA1005" i="1"/>
  <c r="BA1006" i="1"/>
  <c r="BA1007" i="1"/>
  <c r="BA1008" i="1"/>
  <c r="BA1009" i="1"/>
  <c r="BA1010" i="1"/>
  <c r="BA1011" i="1"/>
  <c r="BA1012" i="1"/>
  <c r="BA1013" i="1"/>
  <c r="BA1014" i="1"/>
  <c r="BA1015" i="1"/>
  <c r="BA1016" i="1"/>
  <c r="BA1017" i="1"/>
  <c r="BA1018" i="1"/>
  <c r="BA1019" i="1"/>
  <c r="BA1020" i="1"/>
  <c r="BA1021" i="1"/>
  <c r="BA1022" i="1"/>
  <c r="BA1023" i="1"/>
  <c r="BA1024" i="1"/>
  <c r="BA1025" i="1"/>
  <c r="BA1026" i="1"/>
  <c r="BA1027" i="1"/>
  <c r="BA1028" i="1"/>
  <c r="BA1029" i="1"/>
  <c r="BA1030" i="1"/>
  <c r="BA1031" i="1"/>
  <c r="BA1032" i="1"/>
  <c r="BA1033" i="1"/>
  <c r="BA1034" i="1"/>
  <c r="BA1035" i="1"/>
  <c r="BA1036" i="1"/>
  <c r="BA1037" i="1"/>
  <c r="BA1038" i="1"/>
  <c r="BA1039" i="1"/>
  <c r="BA1040" i="1"/>
  <c r="BA1041" i="1"/>
  <c r="BA1042" i="1"/>
  <c r="BA1043" i="1"/>
  <c r="BA1044" i="1"/>
  <c r="BA1045" i="1"/>
  <c r="BA1046" i="1"/>
  <c r="BA1047" i="1"/>
  <c r="BA1048" i="1"/>
  <c r="BA1049" i="1"/>
  <c r="BA1050" i="1"/>
  <c r="BA1051" i="1"/>
  <c r="BA1052" i="1"/>
  <c r="BA1053" i="1"/>
  <c r="BA1054" i="1"/>
  <c r="BA1055" i="1"/>
  <c r="BA1056" i="1"/>
  <c r="BA1057" i="1"/>
  <c r="BA1058" i="1"/>
  <c r="BA1059" i="1"/>
  <c r="BA1060" i="1"/>
  <c r="BA1061" i="1"/>
  <c r="BA1062" i="1"/>
  <c r="BA1063" i="1"/>
  <c r="BA1064" i="1"/>
  <c r="BA1065" i="1"/>
  <c r="BA1066" i="1"/>
  <c r="BA1067" i="1"/>
  <c r="BA1068" i="1"/>
  <c r="BA1069" i="1"/>
  <c r="BA1070" i="1"/>
  <c r="BA1071" i="1"/>
  <c r="BA1072" i="1"/>
  <c r="BA1073" i="1"/>
  <c r="BA1074" i="1"/>
  <c r="BA1075" i="1"/>
  <c r="BA1076" i="1"/>
  <c r="BA1077" i="1"/>
  <c r="BA1078" i="1"/>
  <c r="BA1079" i="1"/>
  <c r="BA1080" i="1"/>
  <c r="BA1081" i="1"/>
  <c r="BA1082" i="1"/>
  <c r="BA1083" i="1"/>
  <c r="BA1084" i="1"/>
  <c r="BA1085" i="1"/>
  <c r="BA1086" i="1"/>
  <c r="BA1087" i="1"/>
  <c r="BA1088" i="1"/>
  <c r="BA1089" i="1"/>
  <c r="BA1090" i="1"/>
  <c r="BA1091" i="1"/>
  <c r="BA1092" i="1"/>
  <c r="BA1093" i="1"/>
  <c r="BA1094" i="1"/>
  <c r="BA1095" i="1"/>
  <c r="BA1096" i="1"/>
  <c r="BA1097" i="1"/>
  <c r="BA1098" i="1"/>
  <c r="BA2" i="1"/>
  <c r="AW167" i="1" l="1"/>
  <c r="BJ2" i="1"/>
  <c r="BI2" i="1"/>
  <c r="BI3" i="1"/>
  <c r="BK3" i="1" s="1"/>
  <c r="BI4" i="1"/>
  <c r="BI5" i="1"/>
  <c r="BI6" i="1"/>
  <c r="BK6" i="1" s="1"/>
  <c r="BI7" i="1"/>
  <c r="BK7" i="1" s="1"/>
  <c r="BI8" i="1"/>
  <c r="BI9" i="1"/>
  <c r="BI10" i="1"/>
  <c r="BI11" i="1"/>
  <c r="BK11" i="1" s="1"/>
  <c r="BI12" i="1"/>
  <c r="BI13" i="1"/>
  <c r="BI14" i="1"/>
  <c r="BH14" i="1" s="1"/>
  <c r="BF14" i="1" s="1"/>
  <c r="BI15" i="1"/>
  <c r="BK15" i="1" s="1"/>
  <c r="BI16" i="1"/>
  <c r="BI17" i="1"/>
  <c r="BI18" i="1"/>
  <c r="BK18" i="1" s="1"/>
  <c r="BI19" i="1"/>
  <c r="BK19" i="1" s="1"/>
  <c r="BI20" i="1"/>
  <c r="BI21" i="1"/>
  <c r="BI22" i="1"/>
  <c r="BK22" i="1" s="1"/>
  <c r="BI23" i="1"/>
  <c r="BK23" i="1" s="1"/>
  <c r="BI24" i="1"/>
  <c r="BI25" i="1"/>
  <c r="BI26" i="1"/>
  <c r="BK26" i="1" s="1"/>
  <c r="BI27" i="1"/>
  <c r="BK27" i="1" s="1"/>
  <c r="BI28" i="1"/>
  <c r="BI29" i="1"/>
  <c r="BI30" i="1"/>
  <c r="BK30" i="1" s="1"/>
  <c r="BI31" i="1"/>
  <c r="BK31" i="1" s="1"/>
  <c r="BI32" i="1"/>
  <c r="BI33" i="1"/>
  <c r="BI34" i="1"/>
  <c r="BK34" i="1" s="1"/>
  <c r="BI35" i="1"/>
  <c r="BK35" i="1" s="1"/>
  <c r="BI36" i="1"/>
  <c r="BI37" i="1"/>
  <c r="BI38" i="1"/>
  <c r="BK38" i="1" s="1"/>
  <c r="BI39" i="1"/>
  <c r="BK39" i="1" s="1"/>
  <c r="BI40" i="1"/>
  <c r="BI41" i="1"/>
  <c r="BI42" i="1"/>
  <c r="BK42" i="1" s="1"/>
  <c r="BI43" i="1"/>
  <c r="BK43" i="1" s="1"/>
  <c r="BI44" i="1"/>
  <c r="BI45" i="1"/>
  <c r="BI46" i="1"/>
  <c r="BK46" i="1" s="1"/>
  <c r="BI47" i="1"/>
  <c r="BK47" i="1" s="1"/>
  <c r="BI48" i="1"/>
  <c r="BI49" i="1"/>
  <c r="BI50" i="1"/>
  <c r="BH50" i="1" s="1"/>
  <c r="BF50" i="1" s="1"/>
  <c r="BI51" i="1"/>
  <c r="BK51" i="1" s="1"/>
  <c r="BI52" i="1"/>
  <c r="BI53" i="1"/>
  <c r="BI54" i="1"/>
  <c r="BK54" i="1" s="1"/>
  <c r="BI55" i="1"/>
  <c r="BI56" i="1"/>
  <c r="BI57" i="1"/>
  <c r="BI58" i="1"/>
  <c r="BK58" i="1" s="1"/>
  <c r="BI59" i="1"/>
  <c r="BK59" i="1" s="1"/>
  <c r="BI60" i="1"/>
  <c r="BI61" i="1"/>
  <c r="BI62" i="1"/>
  <c r="BK62" i="1" s="1"/>
  <c r="BI63" i="1"/>
  <c r="BK63" i="1" s="1"/>
  <c r="BI64" i="1"/>
  <c r="BI65" i="1"/>
  <c r="BI66" i="1"/>
  <c r="BK66" i="1" s="1"/>
  <c r="BI67" i="1"/>
  <c r="BI68" i="1"/>
  <c r="BI69" i="1"/>
  <c r="BI70" i="1"/>
  <c r="BK70" i="1" s="1"/>
  <c r="BI71" i="1"/>
  <c r="BK71" i="1" s="1"/>
  <c r="BI72" i="1"/>
  <c r="BI73" i="1"/>
  <c r="BI74" i="1"/>
  <c r="BK74" i="1" s="1"/>
  <c r="BI75" i="1"/>
  <c r="BK75" i="1" s="1"/>
  <c r="BI76" i="1"/>
  <c r="BI77" i="1"/>
  <c r="BI78" i="1"/>
  <c r="BK78" i="1" s="1"/>
  <c r="BI79" i="1"/>
  <c r="BK79" i="1" s="1"/>
  <c r="BI80" i="1"/>
  <c r="BI81" i="1"/>
  <c r="BI82" i="1"/>
  <c r="BK82" i="1" s="1"/>
  <c r="BI83" i="1"/>
  <c r="BK83" i="1" s="1"/>
  <c r="BI84" i="1"/>
  <c r="BI85" i="1"/>
  <c r="BI86" i="1"/>
  <c r="BK86" i="1" s="1"/>
  <c r="BI87" i="1"/>
  <c r="BI88" i="1"/>
  <c r="BI89" i="1"/>
  <c r="BI90" i="1"/>
  <c r="BI91" i="1"/>
  <c r="BK91" i="1" s="1"/>
  <c r="BI92" i="1"/>
  <c r="BI93" i="1"/>
  <c r="BI94" i="1"/>
  <c r="BK94" i="1" s="1"/>
  <c r="BI95" i="1"/>
  <c r="BK95" i="1" s="1"/>
  <c r="BI96" i="1"/>
  <c r="BI97" i="1"/>
  <c r="BI98" i="1"/>
  <c r="BK98" i="1" s="1"/>
  <c r="BI99" i="1"/>
  <c r="BI100" i="1"/>
  <c r="BI101" i="1"/>
  <c r="BI102" i="1"/>
  <c r="BK102" i="1" s="1"/>
  <c r="BI103" i="1"/>
  <c r="BK103" i="1" s="1"/>
  <c r="BI104" i="1"/>
  <c r="BI105" i="1"/>
  <c r="BI106" i="1"/>
  <c r="BK106" i="1" s="1"/>
  <c r="BI107" i="1"/>
  <c r="BK107" i="1" s="1"/>
  <c r="BI108" i="1"/>
  <c r="BI109" i="1"/>
  <c r="BI110" i="1"/>
  <c r="BK110" i="1" s="1"/>
  <c r="BI111" i="1"/>
  <c r="BK111" i="1" s="1"/>
  <c r="BI112" i="1"/>
  <c r="BI113" i="1"/>
  <c r="BI114" i="1"/>
  <c r="BK114" i="1" s="1"/>
  <c r="BI115" i="1"/>
  <c r="BK115" i="1" s="1"/>
  <c r="BI116" i="1"/>
  <c r="BI117" i="1"/>
  <c r="BI118" i="1"/>
  <c r="BK118" i="1" s="1"/>
  <c r="BI119" i="1"/>
  <c r="BK119" i="1" s="1"/>
  <c r="BI120" i="1"/>
  <c r="BI121" i="1"/>
  <c r="BI123" i="1"/>
  <c r="BK123" i="1" s="1"/>
  <c r="BI124" i="1"/>
  <c r="BK124" i="1" s="1"/>
  <c r="BI125" i="1"/>
  <c r="BI126" i="1"/>
  <c r="BI127" i="1"/>
  <c r="BK127" i="1" s="1"/>
  <c r="BI128" i="1"/>
  <c r="BK128" i="1" s="1"/>
  <c r="BI129" i="1"/>
  <c r="BI130" i="1"/>
  <c r="BI131" i="1"/>
  <c r="BK131" i="1" s="1"/>
  <c r="BI132" i="1"/>
  <c r="BK132" i="1" s="1"/>
  <c r="BI133" i="1"/>
  <c r="BI134" i="1"/>
  <c r="BI135" i="1"/>
  <c r="BK135" i="1" s="1"/>
  <c r="BI136" i="1"/>
  <c r="BK136" i="1" s="1"/>
  <c r="BI137" i="1"/>
  <c r="BI138" i="1"/>
  <c r="BI139" i="1"/>
  <c r="BK139" i="1" s="1"/>
  <c r="BI140" i="1"/>
  <c r="BK140" i="1" s="1"/>
  <c r="BI141" i="1"/>
  <c r="BI142" i="1"/>
  <c r="BI143" i="1"/>
  <c r="BK143" i="1" s="1"/>
  <c r="BI144" i="1"/>
  <c r="BK144" i="1" s="1"/>
  <c r="BI145" i="1"/>
  <c r="BI146" i="1"/>
  <c r="BI147" i="1"/>
  <c r="BK147" i="1" s="1"/>
  <c r="BI148" i="1"/>
  <c r="BK148" i="1" s="1"/>
  <c r="BI149" i="1"/>
  <c r="BI150" i="1"/>
  <c r="BI151" i="1"/>
  <c r="BK151" i="1" s="1"/>
  <c r="BI152" i="1"/>
  <c r="BK152" i="1" s="1"/>
  <c r="BI153" i="1"/>
  <c r="BI154" i="1"/>
  <c r="BI155" i="1"/>
  <c r="BK155" i="1" s="1"/>
  <c r="BI156" i="1"/>
  <c r="BK156" i="1" s="1"/>
  <c r="BI157" i="1"/>
  <c r="BI158" i="1"/>
  <c r="BI159" i="1"/>
  <c r="BK159" i="1" s="1"/>
  <c r="BI160" i="1"/>
  <c r="BK160" i="1" s="1"/>
  <c r="BI161" i="1"/>
  <c r="BI162" i="1"/>
  <c r="BI163" i="1"/>
  <c r="BK163" i="1" s="1"/>
  <c r="BI164" i="1"/>
  <c r="BK164" i="1" s="1"/>
  <c r="BI165" i="1"/>
  <c r="BI166" i="1"/>
  <c r="BI167" i="1"/>
  <c r="BK167" i="1" s="1"/>
  <c r="BI168" i="1"/>
  <c r="BK168" i="1" s="1"/>
  <c r="BI169" i="1"/>
  <c r="BI170" i="1"/>
  <c r="BI171" i="1"/>
  <c r="BK171" i="1" s="1"/>
  <c r="BI172" i="1"/>
  <c r="BK172" i="1" s="1"/>
  <c r="BI173" i="1"/>
  <c r="BI174" i="1"/>
  <c r="BI175" i="1"/>
  <c r="BK175" i="1" s="1"/>
  <c r="BI176" i="1"/>
  <c r="BK176" i="1" s="1"/>
  <c r="BI177" i="1"/>
  <c r="BI178" i="1"/>
  <c r="BI179" i="1"/>
  <c r="BK179" i="1" s="1"/>
  <c r="BI180" i="1"/>
  <c r="BK180" i="1" s="1"/>
  <c r="BI181" i="1"/>
  <c r="BI182" i="1"/>
  <c r="BI183" i="1"/>
  <c r="BK183" i="1" s="1"/>
  <c r="BI184" i="1"/>
  <c r="BK184" i="1" s="1"/>
  <c r="BI185" i="1"/>
  <c r="BI186" i="1"/>
  <c r="BI187" i="1"/>
  <c r="BK187" i="1" s="1"/>
  <c r="BI188" i="1"/>
  <c r="BK188" i="1" s="1"/>
  <c r="BI189" i="1"/>
  <c r="BI190" i="1"/>
  <c r="BI191" i="1"/>
  <c r="BK191" i="1" s="1"/>
  <c r="BI192" i="1"/>
  <c r="BK192" i="1" s="1"/>
  <c r="BI193" i="1"/>
  <c r="BI194" i="1"/>
  <c r="BI195" i="1"/>
  <c r="BK195" i="1" s="1"/>
  <c r="BI196" i="1"/>
  <c r="BK196" i="1" s="1"/>
  <c r="BI197" i="1"/>
  <c r="BI198" i="1"/>
  <c r="BI199" i="1"/>
  <c r="BK199" i="1" s="1"/>
  <c r="BI200" i="1"/>
  <c r="BK200" i="1" s="1"/>
  <c r="BI201" i="1"/>
  <c r="BI202" i="1"/>
  <c r="BI203" i="1"/>
  <c r="BK203" i="1" s="1"/>
  <c r="BI204" i="1"/>
  <c r="BK204" i="1" s="1"/>
  <c r="BI205" i="1"/>
  <c r="BI206" i="1"/>
  <c r="BI207" i="1"/>
  <c r="BK207" i="1" s="1"/>
  <c r="BI208" i="1"/>
  <c r="BK208" i="1" s="1"/>
  <c r="BI209" i="1"/>
  <c r="BI210" i="1"/>
  <c r="BI211" i="1"/>
  <c r="BK211" i="1" s="1"/>
  <c r="BI212" i="1"/>
  <c r="BK212" i="1" s="1"/>
  <c r="BI213" i="1"/>
  <c r="BI214" i="1"/>
  <c r="BI215" i="1"/>
  <c r="BK215" i="1" s="1"/>
  <c r="BI216" i="1"/>
  <c r="BK216" i="1" s="1"/>
  <c r="BI217" i="1"/>
  <c r="BI218" i="1"/>
  <c r="BI219" i="1"/>
  <c r="BK219" i="1" s="1"/>
  <c r="BI220" i="1"/>
  <c r="BK220" i="1" s="1"/>
  <c r="BI221" i="1"/>
  <c r="BI222" i="1"/>
  <c r="BI223" i="1"/>
  <c r="BK223" i="1" s="1"/>
  <c r="BI224" i="1"/>
  <c r="BK224" i="1" s="1"/>
  <c r="BI225" i="1"/>
  <c r="BI226" i="1"/>
  <c r="BI227" i="1"/>
  <c r="BK227" i="1" s="1"/>
  <c r="BI228" i="1"/>
  <c r="BK228" i="1" s="1"/>
  <c r="BI229" i="1"/>
  <c r="BI230" i="1"/>
  <c r="BI231" i="1"/>
  <c r="BK231" i="1" s="1"/>
  <c r="BI232" i="1"/>
  <c r="BK232" i="1" s="1"/>
  <c r="BI233" i="1"/>
  <c r="BI234" i="1"/>
  <c r="BI235" i="1"/>
  <c r="BK235" i="1" s="1"/>
  <c r="BI236" i="1"/>
  <c r="BK236" i="1" s="1"/>
  <c r="BI237" i="1"/>
  <c r="BI238" i="1"/>
  <c r="BI239" i="1"/>
  <c r="BK239" i="1" s="1"/>
  <c r="BI240" i="1"/>
  <c r="BK240" i="1" s="1"/>
  <c r="BI241" i="1"/>
  <c r="BI242" i="1"/>
  <c r="BI243" i="1"/>
  <c r="BK243" i="1" s="1"/>
  <c r="BI244" i="1"/>
  <c r="BK244" i="1" s="1"/>
  <c r="BI245" i="1"/>
  <c r="BI246" i="1"/>
  <c r="BI247" i="1"/>
  <c r="BK247" i="1" s="1"/>
  <c r="BI248" i="1"/>
  <c r="BK248" i="1" s="1"/>
  <c r="BI249" i="1"/>
  <c r="BI250" i="1"/>
  <c r="BI251" i="1"/>
  <c r="BK251" i="1" s="1"/>
  <c r="BI252" i="1"/>
  <c r="BK252" i="1" s="1"/>
  <c r="BI253" i="1"/>
  <c r="BI254" i="1"/>
  <c r="BI255" i="1"/>
  <c r="BK255" i="1" s="1"/>
  <c r="BI256" i="1"/>
  <c r="BK256" i="1" s="1"/>
  <c r="BI257" i="1"/>
  <c r="BI258" i="1"/>
  <c r="BI259" i="1"/>
  <c r="BK259" i="1" s="1"/>
  <c r="BI260" i="1"/>
  <c r="BK260" i="1" s="1"/>
  <c r="BI261" i="1"/>
  <c r="BI262" i="1"/>
  <c r="BI263" i="1"/>
  <c r="BK263" i="1" s="1"/>
  <c r="BI264" i="1"/>
  <c r="BK264" i="1" s="1"/>
  <c r="BI265" i="1"/>
  <c r="BI266" i="1"/>
  <c r="BI267" i="1"/>
  <c r="BK267" i="1" s="1"/>
  <c r="BI268" i="1"/>
  <c r="BI269" i="1"/>
  <c r="BI270" i="1"/>
  <c r="BI271" i="1"/>
  <c r="BK271" i="1" s="1"/>
  <c r="BI272" i="1"/>
  <c r="BK272" i="1" s="1"/>
  <c r="BI273" i="1"/>
  <c r="BI274" i="1"/>
  <c r="BI275" i="1"/>
  <c r="BK275" i="1" s="1"/>
  <c r="BI276" i="1"/>
  <c r="BK276" i="1" s="1"/>
  <c r="BI277" i="1"/>
  <c r="BI278" i="1"/>
  <c r="BI279" i="1"/>
  <c r="BK279" i="1" s="1"/>
  <c r="BI280" i="1"/>
  <c r="BK280" i="1" s="1"/>
  <c r="BI281" i="1"/>
  <c r="BI282" i="1"/>
  <c r="BI283" i="1"/>
  <c r="BK283" i="1" s="1"/>
  <c r="BI284" i="1"/>
  <c r="BK284" i="1" s="1"/>
  <c r="BI285" i="1"/>
  <c r="BI286" i="1"/>
  <c r="BI287" i="1"/>
  <c r="BK287" i="1" s="1"/>
  <c r="BI288" i="1"/>
  <c r="BK288" i="1" s="1"/>
  <c r="BI289" i="1"/>
  <c r="BI290" i="1"/>
  <c r="BI291" i="1"/>
  <c r="BK291" i="1" s="1"/>
  <c r="BI292" i="1"/>
  <c r="BK292" i="1" s="1"/>
  <c r="BI293" i="1"/>
  <c r="BI294" i="1"/>
  <c r="BI295" i="1"/>
  <c r="BK295" i="1" s="1"/>
  <c r="BI296" i="1"/>
  <c r="BK296" i="1" s="1"/>
  <c r="BI297" i="1"/>
  <c r="BI298" i="1"/>
  <c r="BI299" i="1"/>
  <c r="BK299" i="1" s="1"/>
  <c r="BI300" i="1"/>
  <c r="BK300" i="1" s="1"/>
  <c r="BI301" i="1"/>
  <c r="BI302" i="1"/>
  <c r="BI303" i="1"/>
  <c r="BK303" i="1" s="1"/>
  <c r="BI304" i="1"/>
  <c r="BK304" i="1" s="1"/>
  <c r="BI305" i="1"/>
  <c r="BI306" i="1"/>
  <c r="BI307" i="1"/>
  <c r="BK307" i="1" s="1"/>
  <c r="BI308" i="1"/>
  <c r="BK308" i="1" s="1"/>
  <c r="BI309" i="1"/>
  <c r="BI310" i="1"/>
  <c r="BI311" i="1"/>
  <c r="BK311" i="1" s="1"/>
  <c r="BI312" i="1"/>
  <c r="BK312" i="1" s="1"/>
  <c r="BI313" i="1"/>
  <c r="BI314" i="1"/>
  <c r="BI315" i="1"/>
  <c r="BK315" i="1" s="1"/>
  <c r="BI316" i="1"/>
  <c r="BK316" i="1" s="1"/>
  <c r="BI317" i="1"/>
  <c r="BI318" i="1"/>
  <c r="BI319" i="1"/>
  <c r="BK319" i="1" s="1"/>
  <c r="BI320" i="1"/>
  <c r="BK320" i="1" s="1"/>
  <c r="BI321" i="1"/>
  <c r="BI322" i="1"/>
  <c r="BI323" i="1"/>
  <c r="BK323" i="1" s="1"/>
  <c r="BI324" i="1"/>
  <c r="BK324" i="1" s="1"/>
  <c r="BI325" i="1"/>
  <c r="BI326" i="1"/>
  <c r="BI327" i="1"/>
  <c r="BK327" i="1" s="1"/>
  <c r="BI328" i="1"/>
  <c r="BK328" i="1" s="1"/>
  <c r="BI329" i="1"/>
  <c r="BI330" i="1"/>
  <c r="BI331" i="1"/>
  <c r="BK331" i="1" s="1"/>
  <c r="BI332" i="1"/>
  <c r="BK332" i="1" s="1"/>
  <c r="BI333" i="1"/>
  <c r="BI334" i="1"/>
  <c r="BI335" i="1"/>
  <c r="BK335" i="1" s="1"/>
  <c r="BI336" i="1"/>
  <c r="BK336" i="1" s="1"/>
  <c r="BI337" i="1"/>
  <c r="BI338" i="1"/>
  <c r="BI339" i="1"/>
  <c r="BK339" i="1" s="1"/>
  <c r="BI340" i="1"/>
  <c r="BK340" i="1" s="1"/>
  <c r="BI341" i="1"/>
  <c r="BI342" i="1"/>
  <c r="BI343" i="1"/>
  <c r="BK343" i="1" s="1"/>
  <c r="BI344" i="1"/>
  <c r="BK344" i="1" s="1"/>
  <c r="BI345" i="1"/>
  <c r="BI346" i="1"/>
  <c r="BI347" i="1"/>
  <c r="BK347" i="1" s="1"/>
  <c r="BI348" i="1"/>
  <c r="BK348" i="1" s="1"/>
  <c r="BI349" i="1"/>
  <c r="BI350" i="1"/>
  <c r="BI351" i="1"/>
  <c r="BK351" i="1" s="1"/>
  <c r="BI352" i="1"/>
  <c r="BK352" i="1" s="1"/>
  <c r="BI353" i="1"/>
  <c r="BI354" i="1"/>
  <c r="BI355" i="1"/>
  <c r="BK355" i="1" s="1"/>
  <c r="BI356" i="1"/>
  <c r="BK356" i="1" s="1"/>
  <c r="BI357" i="1"/>
  <c r="BI358" i="1"/>
  <c r="BI359" i="1"/>
  <c r="BK359" i="1" s="1"/>
  <c r="BI360" i="1"/>
  <c r="BK360" i="1" s="1"/>
  <c r="BI361" i="1"/>
  <c r="BI362" i="1"/>
  <c r="BI363" i="1"/>
  <c r="BK363" i="1" s="1"/>
  <c r="BI364" i="1"/>
  <c r="BK364" i="1" s="1"/>
  <c r="BI365" i="1"/>
  <c r="BI366" i="1"/>
  <c r="BI367" i="1"/>
  <c r="BK367" i="1" s="1"/>
  <c r="BI368" i="1"/>
  <c r="BK368" i="1" s="1"/>
  <c r="BI369" i="1"/>
  <c r="BI370" i="1"/>
  <c r="BI371" i="1"/>
  <c r="BK371" i="1" s="1"/>
  <c r="BI372" i="1"/>
  <c r="BK372" i="1" s="1"/>
  <c r="BI373" i="1"/>
  <c r="BI374" i="1"/>
  <c r="BI375" i="1"/>
  <c r="BK375" i="1" s="1"/>
  <c r="BI376" i="1"/>
  <c r="BK376" i="1" s="1"/>
  <c r="BI377" i="1"/>
  <c r="BI378" i="1"/>
  <c r="BI379" i="1"/>
  <c r="BK379" i="1" s="1"/>
  <c r="BI380" i="1"/>
  <c r="BK380" i="1" s="1"/>
  <c r="BI381" i="1"/>
  <c r="BI382" i="1"/>
  <c r="BI383" i="1"/>
  <c r="BK383" i="1" s="1"/>
  <c r="BI384" i="1"/>
  <c r="BK384" i="1" s="1"/>
  <c r="BI385" i="1"/>
  <c r="BI386" i="1"/>
  <c r="BI387" i="1"/>
  <c r="BK387" i="1" s="1"/>
  <c r="BI388" i="1"/>
  <c r="BK388" i="1" s="1"/>
  <c r="BI389" i="1"/>
  <c r="BI390" i="1"/>
  <c r="BI391" i="1"/>
  <c r="BK391" i="1" s="1"/>
  <c r="BI392" i="1"/>
  <c r="BK392" i="1" s="1"/>
  <c r="BI393" i="1"/>
  <c r="BI394" i="1"/>
  <c r="BI395" i="1"/>
  <c r="BK395" i="1" s="1"/>
  <c r="BI396" i="1"/>
  <c r="BK396" i="1" s="1"/>
  <c r="BI397" i="1"/>
  <c r="BI398" i="1"/>
  <c r="BI399" i="1"/>
  <c r="BK399" i="1" s="1"/>
  <c r="BI400" i="1"/>
  <c r="BK400" i="1" s="1"/>
  <c r="BI401" i="1"/>
  <c r="BI402" i="1"/>
  <c r="BI403" i="1"/>
  <c r="BK403" i="1" s="1"/>
  <c r="BI404" i="1"/>
  <c r="BK404" i="1" s="1"/>
  <c r="BI405" i="1"/>
  <c r="BI406" i="1"/>
  <c r="BI407" i="1"/>
  <c r="BK407" i="1" s="1"/>
  <c r="BI408" i="1"/>
  <c r="BK408" i="1" s="1"/>
  <c r="BI409" i="1"/>
  <c r="BI410" i="1"/>
  <c r="BI411" i="1"/>
  <c r="BK411" i="1" s="1"/>
  <c r="BI412" i="1"/>
  <c r="BK412" i="1" s="1"/>
  <c r="BI413" i="1"/>
  <c r="BI414" i="1"/>
  <c r="BI415" i="1"/>
  <c r="BK415" i="1" s="1"/>
  <c r="BI416" i="1"/>
  <c r="BK416" i="1" s="1"/>
  <c r="BI417" i="1"/>
  <c r="BI418" i="1"/>
  <c r="BI419" i="1"/>
  <c r="BK419" i="1" s="1"/>
  <c r="BI420" i="1"/>
  <c r="BK420" i="1" s="1"/>
  <c r="BI421" i="1"/>
  <c r="BI422" i="1"/>
  <c r="BI423" i="1"/>
  <c r="BK423" i="1" s="1"/>
  <c r="BI424" i="1"/>
  <c r="BK424" i="1" s="1"/>
  <c r="BI425" i="1"/>
  <c r="BI426" i="1"/>
  <c r="BI427" i="1"/>
  <c r="BK427" i="1" s="1"/>
  <c r="BI428" i="1"/>
  <c r="BK428" i="1" s="1"/>
  <c r="BI429" i="1"/>
  <c r="BI430" i="1"/>
  <c r="BI431" i="1"/>
  <c r="BK431" i="1" s="1"/>
  <c r="BI432" i="1"/>
  <c r="BK432" i="1" s="1"/>
  <c r="BI433" i="1"/>
  <c r="BI434" i="1"/>
  <c r="BI435" i="1"/>
  <c r="BK435" i="1" s="1"/>
  <c r="BI436" i="1"/>
  <c r="BK436" i="1" s="1"/>
  <c r="BI437" i="1"/>
  <c r="BI438" i="1"/>
  <c r="BI439" i="1"/>
  <c r="BK439" i="1" s="1"/>
  <c r="BI440" i="1"/>
  <c r="BK440" i="1" s="1"/>
  <c r="BI441" i="1"/>
  <c r="BI442" i="1"/>
  <c r="BI443" i="1"/>
  <c r="BK443" i="1" s="1"/>
  <c r="BI444" i="1"/>
  <c r="BK444" i="1" s="1"/>
  <c r="BI445" i="1"/>
  <c r="BI446" i="1"/>
  <c r="BI447" i="1"/>
  <c r="BK447" i="1" s="1"/>
  <c r="BI448" i="1"/>
  <c r="BK448" i="1" s="1"/>
  <c r="BI449" i="1"/>
  <c r="BI450" i="1"/>
  <c r="BI451" i="1"/>
  <c r="BK451" i="1" s="1"/>
  <c r="BI452" i="1"/>
  <c r="BK452" i="1" s="1"/>
  <c r="BI453" i="1"/>
  <c r="BI454" i="1"/>
  <c r="BI455" i="1"/>
  <c r="BK455" i="1" s="1"/>
  <c r="BI456" i="1"/>
  <c r="BK456" i="1" s="1"/>
  <c r="BI457" i="1"/>
  <c r="BI458" i="1"/>
  <c r="BI459" i="1"/>
  <c r="BK459" i="1" s="1"/>
  <c r="BI460" i="1"/>
  <c r="BK460" i="1" s="1"/>
  <c r="BI461" i="1"/>
  <c r="BI462" i="1"/>
  <c r="BI463" i="1"/>
  <c r="BK463" i="1" s="1"/>
  <c r="BI464" i="1"/>
  <c r="BK464" i="1" s="1"/>
  <c r="BI465" i="1"/>
  <c r="BI466" i="1"/>
  <c r="BI467" i="1"/>
  <c r="BK467" i="1" s="1"/>
  <c r="BI468" i="1"/>
  <c r="BK468" i="1" s="1"/>
  <c r="BI469" i="1"/>
  <c r="BI470" i="1"/>
  <c r="BI471" i="1"/>
  <c r="BK471" i="1" s="1"/>
  <c r="BI472" i="1"/>
  <c r="BK472" i="1" s="1"/>
  <c r="BI473" i="1"/>
  <c r="BI474" i="1"/>
  <c r="BI475" i="1"/>
  <c r="BK475" i="1" s="1"/>
  <c r="BI476" i="1"/>
  <c r="BK476" i="1" s="1"/>
  <c r="BI477" i="1"/>
  <c r="BI478" i="1"/>
  <c r="BI479" i="1"/>
  <c r="BK479" i="1" s="1"/>
  <c r="BI480" i="1"/>
  <c r="BK480" i="1" s="1"/>
  <c r="BI481" i="1"/>
  <c r="BI482" i="1"/>
  <c r="BI483" i="1"/>
  <c r="BK483" i="1" s="1"/>
  <c r="BI484" i="1"/>
  <c r="BK484" i="1" s="1"/>
  <c r="BI485" i="1"/>
  <c r="BI486" i="1"/>
  <c r="BI487" i="1"/>
  <c r="BK487" i="1" s="1"/>
  <c r="BI488" i="1"/>
  <c r="BK488" i="1" s="1"/>
  <c r="BI489" i="1"/>
  <c r="BI490" i="1"/>
  <c r="BI491" i="1"/>
  <c r="BK491" i="1" s="1"/>
  <c r="BI492" i="1"/>
  <c r="BK492" i="1" s="1"/>
  <c r="BI493" i="1"/>
  <c r="BI494" i="1"/>
  <c r="BI495" i="1"/>
  <c r="BK495" i="1" s="1"/>
  <c r="BI496" i="1"/>
  <c r="BK496" i="1" s="1"/>
  <c r="BI497" i="1"/>
  <c r="BI498" i="1"/>
  <c r="BI499" i="1"/>
  <c r="BK499" i="1" s="1"/>
  <c r="BI500" i="1"/>
  <c r="BK500" i="1" s="1"/>
  <c r="BI501" i="1"/>
  <c r="BI502" i="1"/>
  <c r="BI503" i="1"/>
  <c r="BK503" i="1" s="1"/>
  <c r="BI504" i="1"/>
  <c r="BK504" i="1" s="1"/>
  <c r="BI505" i="1"/>
  <c r="BI506" i="1"/>
  <c r="BI507" i="1"/>
  <c r="BK507" i="1" s="1"/>
  <c r="BI508" i="1"/>
  <c r="BK508" i="1" s="1"/>
  <c r="BI509" i="1"/>
  <c r="BI510" i="1"/>
  <c r="BI511" i="1"/>
  <c r="BK511" i="1" s="1"/>
  <c r="BI512" i="1"/>
  <c r="BK512" i="1" s="1"/>
  <c r="BI513" i="1"/>
  <c r="BI514" i="1"/>
  <c r="BI515" i="1"/>
  <c r="BK515" i="1" s="1"/>
  <c r="BI516" i="1"/>
  <c r="BK516" i="1" s="1"/>
  <c r="BI517" i="1"/>
  <c r="BI518" i="1"/>
  <c r="BI519" i="1"/>
  <c r="BK519" i="1" s="1"/>
  <c r="BI520" i="1"/>
  <c r="BK520" i="1" s="1"/>
  <c r="BI521" i="1"/>
  <c r="BI522" i="1"/>
  <c r="BI523" i="1"/>
  <c r="BK523" i="1" s="1"/>
  <c r="BI524" i="1"/>
  <c r="BK524" i="1" s="1"/>
  <c r="BI525" i="1"/>
  <c r="BI526" i="1"/>
  <c r="BI527" i="1"/>
  <c r="BK527" i="1" s="1"/>
  <c r="BI528" i="1"/>
  <c r="BK528" i="1" s="1"/>
  <c r="BI529" i="1"/>
  <c r="BI530" i="1"/>
  <c r="BI531" i="1"/>
  <c r="BK531" i="1" s="1"/>
  <c r="BI532" i="1"/>
  <c r="BK532" i="1" s="1"/>
  <c r="BI533" i="1"/>
  <c r="BI534" i="1"/>
  <c r="BI535" i="1"/>
  <c r="BK535" i="1" s="1"/>
  <c r="BI536" i="1"/>
  <c r="BK536" i="1" s="1"/>
  <c r="BI537" i="1"/>
  <c r="BI538" i="1"/>
  <c r="BI539" i="1"/>
  <c r="BK539" i="1" s="1"/>
  <c r="BI540" i="1"/>
  <c r="BK540" i="1" s="1"/>
  <c r="BI541" i="1"/>
  <c r="BI542" i="1"/>
  <c r="BI543" i="1"/>
  <c r="BK543" i="1" s="1"/>
  <c r="BI544" i="1"/>
  <c r="BK544" i="1" s="1"/>
  <c r="BI545" i="1"/>
  <c r="BI546" i="1"/>
  <c r="BI547" i="1"/>
  <c r="BK547" i="1" s="1"/>
  <c r="BI548" i="1"/>
  <c r="BK548" i="1" s="1"/>
  <c r="BI549" i="1"/>
  <c r="BI550" i="1"/>
  <c r="BI551" i="1"/>
  <c r="BK551" i="1" s="1"/>
  <c r="BI552" i="1"/>
  <c r="BK552" i="1" s="1"/>
  <c r="BI553" i="1"/>
  <c r="BI554" i="1"/>
  <c r="BI555" i="1"/>
  <c r="BK555" i="1" s="1"/>
  <c r="BI556" i="1"/>
  <c r="BK556" i="1" s="1"/>
  <c r="BI557" i="1"/>
  <c r="BI558" i="1"/>
  <c r="BI559" i="1"/>
  <c r="BK559" i="1" s="1"/>
  <c r="BI560" i="1"/>
  <c r="BK560" i="1" s="1"/>
  <c r="BI561" i="1"/>
  <c r="BI562" i="1"/>
  <c r="BI563" i="1"/>
  <c r="BK563" i="1" s="1"/>
  <c r="BI564" i="1"/>
  <c r="BK564" i="1" s="1"/>
  <c r="BI565" i="1"/>
  <c r="BI566" i="1"/>
  <c r="BI567" i="1"/>
  <c r="BK567" i="1" s="1"/>
  <c r="BI568" i="1"/>
  <c r="BK568" i="1" s="1"/>
  <c r="BI569" i="1"/>
  <c r="BI570" i="1"/>
  <c r="BI571" i="1"/>
  <c r="BK571" i="1" s="1"/>
  <c r="BI572" i="1"/>
  <c r="BK572" i="1" s="1"/>
  <c r="BI573" i="1"/>
  <c r="BI574" i="1"/>
  <c r="BI575" i="1"/>
  <c r="BK575" i="1" s="1"/>
  <c r="BI576" i="1"/>
  <c r="BK576" i="1" s="1"/>
  <c r="BI577" i="1"/>
  <c r="BI578" i="1"/>
  <c r="BI579" i="1"/>
  <c r="BK579" i="1" s="1"/>
  <c r="BI580" i="1"/>
  <c r="BK580" i="1" s="1"/>
  <c r="BI581" i="1"/>
  <c r="BI582" i="1"/>
  <c r="BI583" i="1"/>
  <c r="BK583" i="1" s="1"/>
  <c r="BI584" i="1"/>
  <c r="BK584" i="1" s="1"/>
  <c r="BI585" i="1"/>
  <c r="BI586" i="1"/>
  <c r="BI587" i="1"/>
  <c r="BK587" i="1" s="1"/>
  <c r="BI588" i="1"/>
  <c r="BK588" i="1" s="1"/>
  <c r="BI589" i="1"/>
  <c r="BI590" i="1"/>
  <c r="BI591" i="1"/>
  <c r="BK591" i="1" s="1"/>
  <c r="BI592" i="1"/>
  <c r="BK592" i="1" s="1"/>
  <c r="BI593" i="1"/>
  <c r="BI594" i="1"/>
  <c r="BI595" i="1"/>
  <c r="BK595" i="1" s="1"/>
  <c r="BI596" i="1"/>
  <c r="BK596" i="1" s="1"/>
  <c r="BI597" i="1"/>
  <c r="BI598" i="1"/>
  <c r="BI599" i="1"/>
  <c r="BK599" i="1" s="1"/>
  <c r="BI600" i="1"/>
  <c r="BK600" i="1" s="1"/>
  <c r="BI601" i="1"/>
  <c r="BI602" i="1"/>
  <c r="BI603" i="1"/>
  <c r="BK603" i="1" s="1"/>
  <c r="BI604" i="1"/>
  <c r="BK604" i="1" s="1"/>
  <c r="BI605" i="1"/>
  <c r="BI606" i="1"/>
  <c r="BI607" i="1"/>
  <c r="BK607" i="1" s="1"/>
  <c r="BI608" i="1"/>
  <c r="BK608" i="1" s="1"/>
  <c r="BI609" i="1"/>
  <c r="BI610" i="1"/>
  <c r="BI611" i="1"/>
  <c r="BK611" i="1" s="1"/>
  <c r="BI612" i="1"/>
  <c r="BK612" i="1" s="1"/>
  <c r="BI613" i="1"/>
  <c r="BI614" i="1"/>
  <c r="BI615" i="1"/>
  <c r="BK615" i="1" s="1"/>
  <c r="BI616" i="1"/>
  <c r="BK616" i="1" s="1"/>
  <c r="BI617" i="1"/>
  <c r="BI618" i="1"/>
  <c r="BI619" i="1"/>
  <c r="BK619" i="1" s="1"/>
  <c r="BI620" i="1"/>
  <c r="BK620" i="1" s="1"/>
  <c r="BI621" i="1"/>
  <c r="BI622" i="1"/>
  <c r="BI623" i="1"/>
  <c r="BK623" i="1" s="1"/>
  <c r="BI624" i="1"/>
  <c r="BK624" i="1" s="1"/>
  <c r="BI625" i="1"/>
  <c r="BI626" i="1"/>
  <c r="BI627" i="1"/>
  <c r="BK627" i="1" s="1"/>
  <c r="BI628" i="1"/>
  <c r="BK628" i="1" s="1"/>
  <c r="BI629" i="1"/>
  <c r="BI630" i="1"/>
  <c r="BI631" i="1"/>
  <c r="BK631" i="1" s="1"/>
  <c r="BI632" i="1"/>
  <c r="BK632" i="1" s="1"/>
  <c r="BI633" i="1"/>
  <c r="BI634" i="1"/>
  <c r="BI635" i="1"/>
  <c r="BK635" i="1" s="1"/>
  <c r="BI636" i="1"/>
  <c r="BK636" i="1" s="1"/>
  <c r="BI637" i="1"/>
  <c r="BI638" i="1"/>
  <c r="BI639" i="1"/>
  <c r="BK639" i="1" s="1"/>
  <c r="BI640" i="1"/>
  <c r="BK640" i="1" s="1"/>
  <c r="BI641" i="1"/>
  <c r="BI642" i="1"/>
  <c r="BI643" i="1"/>
  <c r="BK643" i="1" s="1"/>
  <c r="BI644" i="1"/>
  <c r="BK644" i="1" s="1"/>
  <c r="BI645" i="1"/>
  <c r="BI646" i="1"/>
  <c r="BI647" i="1"/>
  <c r="BK647" i="1" s="1"/>
  <c r="BI648" i="1"/>
  <c r="BK648" i="1" s="1"/>
  <c r="BI649" i="1"/>
  <c r="BI650" i="1"/>
  <c r="BI651" i="1"/>
  <c r="BK651" i="1" s="1"/>
  <c r="BI652" i="1"/>
  <c r="BK652" i="1" s="1"/>
  <c r="BI653" i="1"/>
  <c r="BI654" i="1"/>
  <c r="BI655" i="1"/>
  <c r="BK655" i="1" s="1"/>
  <c r="BI656" i="1"/>
  <c r="BK656" i="1" s="1"/>
  <c r="BI657" i="1"/>
  <c r="BI658" i="1"/>
  <c r="BI659" i="1"/>
  <c r="BK659" i="1" s="1"/>
  <c r="BI660" i="1"/>
  <c r="BK660" i="1" s="1"/>
  <c r="BI661" i="1"/>
  <c r="BI662" i="1"/>
  <c r="BI663" i="1"/>
  <c r="BK663" i="1" s="1"/>
  <c r="BI664" i="1"/>
  <c r="BK664" i="1" s="1"/>
  <c r="BI665" i="1"/>
  <c r="BI666" i="1"/>
  <c r="BI667" i="1"/>
  <c r="BK667" i="1" s="1"/>
  <c r="BI668" i="1"/>
  <c r="BK668" i="1" s="1"/>
  <c r="BI669" i="1"/>
  <c r="BI670" i="1"/>
  <c r="BI671" i="1"/>
  <c r="BK671" i="1" s="1"/>
  <c r="BI672" i="1"/>
  <c r="BK672" i="1" s="1"/>
  <c r="BI673" i="1"/>
  <c r="BI674" i="1"/>
  <c r="BI675" i="1"/>
  <c r="BK675" i="1" s="1"/>
  <c r="BI676" i="1"/>
  <c r="BK676" i="1" s="1"/>
  <c r="BI677" i="1"/>
  <c r="BI678" i="1"/>
  <c r="BI679" i="1"/>
  <c r="BK679" i="1" s="1"/>
  <c r="BI680" i="1"/>
  <c r="BK680" i="1" s="1"/>
  <c r="BI681" i="1"/>
  <c r="BI682" i="1"/>
  <c r="BI683" i="1"/>
  <c r="BK683" i="1" s="1"/>
  <c r="BI684" i="1"/>
  <c r="BK684" i="1" s="1"/>
  <c r="BI685" i="1"/>
  <c r="BI686" i="1"/>
  <c r="BI687" i="1"/>
  <c r="BK687" i="1" s="1"/>
  <c r="BI688" i="1"/>
  <c r="BK688" i="1" s="1"/>
  <c r="BI689" i="1"/>
  <c r="BI690" i="1"/>
  <c r="BI691" i="1"/>
  <c r="BK691" i="1" s="1"/>
  <c r="BI692" i="1"/>
  <c r="BK692" i="1" s="1"/>
  <c r="BI693" i="1"/>
  <c r="BI694" i="1"/>
  <c r="BI695" i="1"/>
  <c r="BK695" i="1" s="1"/>
  <c r="BI696" i="1"/>
  <c r="BK696" i="1" s="1"/>
  <c r="BI697" i="1"/>
  <c r="BI698" i="1"/>
  <c r="BI699" i="1"/>
  <c r="BK699" i="1" s="1"/>
  <c r="BI700" i="1"/>
  <c r="BK700" i="1" s="1"/>
  <c r="BI701" i="1"/>
  <c r="BI702" i="1"/>
  <c r="BI703" i="1"/>
  <c r="BK703" i="1" s="1"/>
  <c r="BI704" i="1"/>
  <c r="BK704" i="1" s="1"/>
  <c r="BI705" i="1"/>
  <c r="BI706" i="1"/>
  <c r="BI707" i="1"/>
  <c r="BK707" i="1" s="1"/>
  <c r="BI708" i="1"/>
  <c r="BK708" i="1" s="1"/>
  <c r="BI709" i="1"/>
  <c r="BI710" i="1"/>
  <c r="BI711" i="1"/>
  <c r="BK711" i="1" s="1"/>
  <c r="BI712" i="1"/>
  <c r="BK712" i="1" s="1"/>
  <c r="BI713" i="1"/>
  <c r="BI714" i="1"/>
  <c r="BI715" i="1"/>
  <c r="BK715" i="1" s="1"/>
  <c r="BI716" i="1"/>
  <c r="BK716" i="1" s="1"/>
  <c r="BI717" i="1"/>
  <c r="BI718" i="1"/>
  <c r="BI719" i="1"/>
  <c r="BK719" i="1" s="1"/>
  <c r="BI720" i="1"/>
  <c r="BK720" i="1" s="1"/>
  <c r="BI721" i="1"/>
  <c r="BI722" i="1"/>
  <c r="BI723" i="1"/>
  <c r="BK723" i="1" s="1"/>
  <c r="BI724" i="1"/>
  <c r="BK724" i="1" s="1"/>
  <c r="BI725" i="1"/>
  <c r="BI726" i="1"/>
  <c r="BI727" i="1"/>
  <c r="BK727" i="1" s="1"/>
  <c r="BI728" i="1"/>
  <c r="BK728" i="1" s="1"/>
  <c r="BI729" i="1"/>
  <c r="BI730" i="1"/>
  <c r="BI731" i="1"/>
  <c r="BK731" i="1" s="1"/>
  <c r="BI732" i="1"/>
  <c r="BK732" i="1" s="1"/>
  <c r="BI733" i="1"/>
  <c r="BI734" i="1"/>
  <c r="BI735" i="1"/>
  <c r="BK735" i="1" s="1"/>
  <c r="BI736" i="1"/>
  <c r="BK736" i="1" s="1"/>
  <c r="BI737" i="1"/>
  <c r="BI738" i="1"/>
  <c r="BI739" i="1"/>
  <c r="BK739" i="1" s="1"/>
  <c r="BI740" i="1"/>
  <c r="BK740" i="1" s="1"/>
  <c r="BI741" i="1"/>
  <c r="BI742" i="1"/>
  <c r="BI743" i="1"/>
  <c r="BK743" i="1" s="1"/>
  <c r="BI744" i="1"/>
  <c r="BK744" i="1" s="1"/>
  <c r="BI745" i="1"/>
  <c r="BI746" i="1"/>
  <c r="BI747" i="1"/>
  <c r="BK747" i="1" s="1"/>
  <c r="BI748" i="1"/>
  <c r="BK748" i="1" s="1"/>
  <c r="BI749" i="1"/>
  <c r="BI750" i="1"/>
  <c r="BI751" i="1"/>
  <c r="BK751" i="1" s="1"/>
  <c r="BI752" i="1"/>
  <c r="BK752" i="1" s="1"/>
  <c r="BI753" i="1"/>
  <c r="BI754" i="1"/>
  <c r="BI755" i="1"/>
  <c r="BK755" i="1" s="1"/>
  <c r="BI756" i="1"/>
  <c r="BK756" i="1" s="1"/>
  <c r="BI757" i="1"/>
  <c r="BI758" i="1"/>
  <c r="BI759" i="1"/>
  <c r="BK759" i="1" s="1"/>
  <c r="BI760" i="1"/>
  <c r="BK760" i="1" s="1"/>
  <c r="BI761" i="1"/>
  <c r="BI762" i="1"/>
  <c r="BI763" i="1"/>
  <c r="BK763" i="1" s="1"/>
  <c r="BI764" i="1"/>
  <c r="BK764" i="1" s="1"/>
  <c r="BI765" i="1"/>
  <c r="BI766" i="1"/>
  <c r="BI767" i="1"/>
  <c r="BK767" i="1" s="1"/>
  <c r="BI768" i="1"/>
  <c r="BK768" i="1" s="1"/>
  <c r="BI769" i="1"/>
  <c r="BI770" i="1"/>
  <c r="BI771" i="1"/>
  <c r="BK771" i="1" s="1"/>
  <c r="BI772" i="1"/>
  <c r="BK772" i="1" s="1"/>
  <c r="BI773" i="1"/>
  <c r="BI774" i="1"/>
  <c r="BI775" i="1"/>
  <c r="BK775" i="1" s="1"/>
  <c r="BI776" i="1"/>
  <c r="BI777" i="1"/>
  <c r="BI778" i="1"/>
  <c r="BI779" i="1"/>
  <c r="BK779" i="1" s="1"/>
  <c r="BI780" i="1"/>
  <c r="BK780" i="1" s="1"/>
  <c r="BI781" i="1"/>
  <c r="BI782" i="1"/>
  <c r="BI783" i="1"/>
  <c r="BK783" i="1" s="1"/>
  <c r="BI784" i="1"/>
  <c r="BK784" i="1" s="1"/>
  <c r="BI785" i="1"/>
  <c r="BI786" i="1"/>
  <c r="BI787" i="1"/>
  <c r="BK787" i="1" s="1"/>
  <c r="BI788" i="1"/>
  <c r="BI789" i="1"/>
  <c r="BI790" i="1"/>
  <c r="BI791" i="1"/>
  <c r="BK791" i="1" s="1"/>
  <c r="BI792" i="1"/>
  <c r="BK792" i="1" s="1"/>
  <c r="BI793" i="1"/>
  <c r="BI794" i="1"/>
  <c r="BI795" i="1"/>
  <c r="BK795" i="1" s="1"/>
  <c r="BI796" i="1"/>
  <c r="BI797" i="1"/>
  <c r="BI798" i="1"/>
  <c r="BI799" i="1"/>
  <c r="BK799" i="1" s="1"/>
  <c r="BI800" i="1"/>
  <c r="BI801" i="1"/>
  <c r="BI802" i="1"/>
  <c r="BI803" i="1"/>
  <c r="BK803" i="1" s="1"/>
  <c r="BI804" i="1"/>
  <c r="BK804" i="1" s="1"/>
  <c r="BI805" i="1"/>
  <c r="BI806" i="1"/>
  <c r="BI807" i="1"/>
  <c r="BK807" i="1" s="1"/>
  <c r="BI808" i="1"/>
  <c r="BI809" i="1"/>
  <c r="BI810" i="1"/>
  <c r="BI811" i="1"/>
  <c r="BK811" i="1" s="1"/>
  <c r="BI812" i="1"/>
  <c r="BK812" i="1" s="1"/>
  <c r="BI813" i="1"/>
  <c r="BI814" i="1"/>
  <c r="BI815" i="1"/>
  <c r="BK815" i="1" s="1"/>
  <c r="BI816" i="1"/>
  <c r="BK816" i="1" s="1"/>
  <c r="BI817" i="1"/>
  <c r="BI818" i="1"/>
  <c r="BI819" i="1"/>
  <c r="BK819" i="1" s="1"/>
  <c r="BI820" i="1"/>
  <c r="BI821" i="1"/>
  <c r="BI822" i="1"/>
  <c r="BI823" i="1"/>
  <c r="BK823" i="1" s="1"/>
  <c r="BI824" i="1"/>
  <c r="BK824" i="1" s="1"/>
  <c r="BI825" i="1"/>
  <c r="BI826" i="1"/>
  <c r="BI827" i="1"/>
  <c r="BH827" i="1" s="1"/>
  <c r="BF827" i="1" s="1"/>
  <c r="BI828" i="1"/>
  <c r="BI829" i="1"/>
  <c r="BI830" i="1"/>
  <c r="BI831" i="1"/>
  <c r="BK831" i="1" s="1"/>
  <c r="BI832" i="1"/>
  <c r="BI833" i="1"/>
  <c r="BI834" i="1"/>
  <c r="BI835" i="1"/>
  <c r="BK835" i="1" s="1"/>
  <c r="BI836" i="1"/>
  <c r="BK836" i="1" s="1"/>
  <c r="BI837" i="1"/>
  <c r="BI838" i="1"/>
  <c r="BI839" i="1"/>
  <c r="BH839" i="1" s="1"/>
  <c r="BF839" i="1" s="1"/>
  <c r="BI840" i="1"/>
  <c r="BI841" i="1"/>
  <c r="BI842" i="1"/>
  <c r="BI843" i="1"/>
  <c r="BK843" i="1" s="1"/>
  <c r="BI844" i="1"/>
  <c r="BK844" i="1" s="1"/>
  <c r="BI845" i="1"/>
  <c r="BI846" i="1"/>
  <c r="BI847" i="1"/>
  <c r="BK847" i="1" s="1"/>
  <c r="BI848" i="1"/>
  <c r="BK848" i="1" s="1"/>
  <c r="BI849" i="1"/>
  <c r="BI850" i="1"/>
  <c r="BI851" i="1"/>
  <c r="BK851" i="1" s="1"/>
  <c r="BI852" i="1"/>
  <c r="BI853" i="1"/>
  <c r="BI854" i="1"/>
  <c r="BI855" i="1"/>
  <c r="BK855" i="1" s="1"/>
  <c r="BI856" i="1"/>
  <c r="BK856" i="1" s="1"/>
  <c r="BI857" i="1"/>
  <c r="BI858" i="1"/>
  <c r="BI859" i="1"/>
  <c r="BH859" i="1" s="1"/>
  <c r="BF859" i="1" s="1"/>
  <c r="BI860" i="1"/>
  <c r="BI861" i="1"/>
  <c r="BI862" i="1"/>
  <c r="BI863" i="1"/>
  <c r="BK863" i="1" s="1"/>
  <c r="BI864" i="1"/>
  <c r="BI865" i="1"/>
  <c r="BI866" i="1"/>
  <c r="BI867" i="1"/>
  <c r="BK867" i="1" s="1"/>
  <c r="BI868" i="1"/>
  <c r="BK868" i="1" s="1"/>
  <c r="BI869" i="1"/>
  <c r="BI870" i="1"/>
  <c r="BI871" i="1"/>
  <c r="BH871" i="1" s="1"/>
  <c r="BF871" i="1" s="1"/>
  <c r="BI872" i="1"/>
  <c r="BI873" i="1"/>
  <c r="BI874" i="1"/>
  <c r="BI875" i="1"/>
  <c r="BK875" i="1" s="1"/>
  <c r="BI876" i="1"/>
  <c r="BK876" i="1" s="1"/>
  <c r="BI877" i="1"/>
  <c r="BI878" i="1"/>
  <c r="BI879" i="1"/>
  <c r="BK879" i="1" s="1"/>
  <c r="BI880" i="1"/>
  <c r="BK880" i="1" s="1"/>
  <c r="BI881" i="1"/>
  <c r="BI882" i="1"/>
  <c r="BI883" i="1"/>
  <c r="BK883" i="1" s="1"/>
  <c r="BI884" i="1"/>
  <c r="BI885" i="1"/>
  <c r="BI886" i="1"/>
  <c r="BI887" i="1"/>
  <c r="BK887" i="1" s="1"/>
  <c r="BI888" i="1"/>
  <c r="BK888" i="1" s="1"/>
  <c r="BI889" i="1"/>
  <c r="BI890" i="1"/>
  <c r="BI891" i="1"/>
  <c r="BH891" i="1" s="1"/>
  <c r="BF891" i="1" s="1"/>
  <c r="BI892" i="1"/>
  <c r="BI893" i="1"/>
  <c r="BI894" i="1"/>
  <c r="BI895" i="1"/>
  <c r="BK895" i="1" s="1"/>
  <c r="BI896" i="1"/>
  <c r="BI897" i="1"/>
  <c r="BI898" i="1"/>
  <c r="BI899" i="1"/>
  <c r="BK899" i="1" s="1"/>
  <c r="BI900" i="1"/>
  <c r="BK900" i="1" s="1"/>
  <c r="BI901" i="1"/>
  <c r="BI902" i="1"/>
  <c r="BI903" i="1"/>
  <c r="BH903" i="1" s="1"/>
  <c r="BF903" i="1" s="1"/>
  <c r="BI904" i="1"/>
  <c r="BI905" i="1"/>
  <c r="BI906" i="1"/>
  <c r="BI907" i="1"/>
  <c r="BK907" i="1" s="1"/>
  <c r="BI908" i="1"/>
  <c r="BK908" i="1" s="1"/>
  <c r="BI909" i="1"/>
  <c r="BI910" i="1"/>
  <c r="BI911" i="1"/>
  <c r="BK911" i="1" s="1"/>
  <c r="BI912" i="1"/>
  <c r="BK912" i="1" s="1"/>
  <c r="BI913" i="1"/>
  <c r="BI914" i="1"/>
  <c r="BI915" i="1"/>
  <c r="BK915" i="1" s="1"/>
  <c r="BI916" i="1"/>
  <c r="BI917" i="1"/>
  <c r="BI918" i="1"/>
  <c r="BI919" i="1"/>
  <c r="BK919" i="1" s="1"/>
  <c r="BI920" i="1"/>
  <c r="BK920" i="1" s="1"/>
  <c r="BI921" i="1"/>
  <c r="BI922" i="1"/>
  <c r="BI923" i="1"/>
  <c r="BH923" i="1" s="1"/>
  <c r="BF923" i="1" s="1"/>
  <c r="BI924" i="1"/>
  <c r="BI925" i="1"/>
  <c r="BI926" i="1"/>
  <c r="BI927" i="1"/>
  <c r="BK927" i="1" s="1"/>
  <c r="BI928" i="1"/>
  <c r="BI929" i="1"/>
  <c r="BI930" i="1"/>
  <c r="BI931" i="1"/>
  <c r="BK931" i="1" s="1"/>
  <c r="BI932" i="1"/>
  <c r="BK932" i="1" s="1"/>
  <c r="BI933" i="1"/>
  <c r="BI934" i="1"/>
  <c r="BI935" i="1"/>
  <c r="BH935" i="1" s="1"/>
  <c r="BF935" i="1" s="1"/>
  <c r="BI936" i="1"/>
  <c r="BI937" i="1"/>
  <c r="BI938" i="1"/>
  <c r="BI939" i="1"/>
  <c r="BK939" i="1" s="1"/>
  <c r="BI940" i="1"/>
  <c r="BK940" i="1" s="1"/>
  <c r="BI941" i="1"/>
  <c r="BI942" i="1"/>
  <c r="BI943" i="1"/>
  <c r="BK943" i="1" s="1"/>
  <c r="BI944" i="1"/>
  <c r="BK944" i="1" s="1"/>
  <c r="BI945" i="1"/>
  <c r="BI946" i="1"/>
  <c r="BI947" i="1"/>
  <c r="BK947" i="1" s="1"/>
  <c r="BI948" i="1"/>
  <c r="BI949" i="1"/>
  <c r="BI950" i="1"/>
  <c r="BI951" i="1"/>
  <c r="BK951" i="1" s="1"/>
  <c r="BI952" i="1"/>
  <c r="BK952" i="1" s="1"/>
  <c r="BI953" i="1"/>
  <c r="BI954" i="1"/>
  <c r="BI955" i="1"/>
  <c r="BH955" i="1" s="1"/>
  <c r="BF955" i="1" s="1"/>
  <c r="BI956" i="1"/>
  <c r="BI957" i="1"/>
  <c r="BI958" i="1"/>
  <c r="BI959" i="1"/>
  <c r="BK959" i="1" s="1"/>
  <c r="BI960" i="1"/>
  <c r="BI961" i="1"/>
  <c r="BI962" i="1"/>
  <c r="BI963" i="1"/>
  <c r="BK963" i="1" s="1"/>
  <c r="BI964" i="1"/>
  <c r="BK964" i="1" s="1"/>
  <c r="BI965" i="1"/>
  <c r="BI966" i="1"/>
  <c r="BI967" i="1"/>
  <c r="BH967" i="1" s="1"/>
  <c r="BF967" i="1" s="1"/>
  <c r="BI968" i="1"/>
  <c r="BI969" i="1"/>
  <c r="BI970" i="1"/>
  <c r="BI971" i="1"/>
  <c r="BK971" i="1" s="1"/>
  <c r="BI972" i="1"/>
  <c r="BK972" i="1" s="1"/>
  <c r="BI973" i="1"/>
  <c r="BI974" i="1"/>
  <c r="BI975" i="1"/>
  <c r="BK975" i="1" s="1"/>
  <c r="BI976" i="1"/>
  <c r="BK976" i="1" s="1"/>
  <c r="BI977" i="1"/>
  <c r="BI978" i="1"/>
  <c r="BI979" i="1"/>
  <c r="BH979" i="1" s="1"/>
  <c r="BF979" i="1" s="1"/>
  <c r="BI980" i="1"/>
  <c r="BI981" i="1"/>
  <c r="BI982" i="1"/>
  <c r="BI983" i="1"/>
  <c r="BK983" i="1" s="1"/>
  <c r="BI984" i="1"/>
  <c r="BK984" i="1" s="1"/>
  <c r="BI985" i="1"/>
  <c r="BI986" i="1"/>
  <c r="BI987" i="1"/>
  <c r="BH987" i="1" s="1"/>
  <c r="BF987" i="1" s="1"/>
  <c r="BI988" i="1"/>
  <c r="BI989" i="1"/>
  <c r="BI990" i="1"/>
  <c r="BI991" i="1"/>
  <c r="BK991" i="1" s="1"/>
  <c r="BI992" i="1"/>
  <c r="BI993" i="1"/>
  <c r="BI994" i="1"/>
  <c r="BI995" i="1"/>
  <c r="BK995" i="1" s="1"/>
  <c r="BI996" i="1"/>
  <c r="BK996" i="1" s="1"/>
  <c r="BI997" i="1"/>
  <c r="BI998" i="1"/>
  <c r="BI999" i="1"/>
  <c r="BH999" i="1" s="1"/>
  <c r="BF999" i="1" s="1"/>
  <c r="BI1000" i="1"/>
  <c r="BI1001" i="1"/>
  <c r="BI1002" i="1"/>
  <c r="BI1003" i="1"/>
  <c r="BK1003" i="1" s="1"/>
  <c r="BI1004" i="1"/>
  <c r="BK1004" i="1" s="1"/>
  <c r="BI1005" i="1"/>
  <c r="BI1006" i="1"/>
  <c r="BI1007" i="1"/>
  <c r="BK1007" i="1" s="1"/>
  <c r="BI1008" i="1"/>
  <c r="BK1008" i="1" s="1"/>
  <c r="BI1009" i="1"/>
  <c r="BI1010" i="1"/>
  <c r="BI1011" i="1"/>
  <c r="BH1011" i="1" s="1"/>
  <c r="BF1011" i="1" s="1"/>
  <c r="BI1012" i="1"/>
  <c r="BI1013" i="1"/>
  <c r="BI1014" i="1"/>
  <c r="BI1015" i="1"/>
  <c r="BK1015" i="1" s="1"/>
  <c r="BI1016" i="1"/>
  <c r="BK1016" i="1" s="1"/>
  <c r="BI1017" i="1"/>
  <c r="BI1018" i="1"/>
  <c r="BI1019" i="1"/>
  <c r="BH1019" i="1" s="1"/>
  <c r="BF1019" i="1" s="1"/>
  <c r="BI1020" i="1"/>
  <c r="BI1021" i="1"/>
  <c r="BI1022" i="1"/>
  <c r="BI1023" i="1"/>
  <c r="BK1023" i="1" s="1"/>
  <c r="BI1024" i="1"/>
  <c r="BI1025" i="1"/>
  <c r="BI1026" i="1"/>
  <c r="BI1027" i="1"/>
  <c r="BK1027" i="1" s="1"/>
  <c r="BI1028" i="1"/>
  <c r="BK1028" i="1" s="1"/>
  <c r="BI1029" i="1"/>
  <c r="BI1030" i="1"/>
  <c r="BI1031" i="1"/>
  <c r="BH1031" i="1" s="1"/>
  <c r="BF1031" i="1" s="1"/>
  <c r="BI1032" i="1"/>
  <c r="BI1033" i="1"/>
  <c r="BI1034" i="1"/>
  <c r="BI1035" i="1"/>
  <c r="BK1035" i="1" s="1"/>
  <c r="BI1036" i="1"/>
  <c r="BK1036" i="1" s="1"/>
  <c r="BI1037" i="1"/>
  <c r="BI1038" i="1"/>
  <c r="BI1039" i="1"/>
  <c r="BK1039" i="1" s="1"/>
  <c r="BI1040" i="1"/>
  <c r="BK1040" i="1" s="1"/>
  <c r="BI1041" i="1"/>
  <c r="BI1042" i="1"/>
  <c r="BI1043" i="1"/>
  <c r="BH1043" i="1" s="1"/>
  <c r="BF1043" i="1" s="1"/>
  <c r="BI1044" i="1"/>
  <c r="BI1045" i="1"/>
  <c r="BI1046" i="1"/>
  <c r="BI1047" i="1"/>
  <c r="BK1047" i="1" s="1"/>
  <c r="BI1048" i="1"/>
  <c r="BK1048" i="1" s="1"/>
  <c r="BI1049" i="1"/>
  <c r="BI1050" i="1"/>
  <c r="BI1051" i="1"/>
  <c r="BH1051" i="1" s="1"/>
  <c r="BF1051" i="1" s="1"/>
  <c r="BI1052" i="1"/>
  <c r="BI1053" i="1"/>
  <c r="BI1054" i="1"/>
  <c r="BI1055" i="1"/>
  <c r="BK1055" i="1" s="1"/>
  <c r="BI1056" i="1"/>
  <c r="BI1057" i="1"/>
  <c r="BK1057" i="1" s="1"/>
  <c r="BI1058" i="1"/>
  <c r="BI1059" i="1"/>
  <c r="BK1059" i="1" s="1"/>
  <c r="BI1060" i="1"/>
  <c r="BK1060" i="1" s="1"/>
  <c r="BI1061" i="1"/>
  <c r="BI1062" i="1"/>
  <c r="BI1063" i="1"/>
  <c r="BH1063" i="1" s="1"/>
  <c r="BF1063" i="1" s="1"/>
  <c r="BI1064" i="1"/>
  <c r="BI1065" i="1"/>
  <c r="BK1065" i="1" s="1"/>
  <c r="BI1066" i="1"/>
  <c r="BI1067" i="1"/>
  <c r="BK1067" i="1" s="1"/>
  <c r="BI1068" i="1"/>
  <c r="BK1068" i="1" s="1"/>
  <c r="BI1069" i="1"/>
  <c r="BI1070" i="1"/>
  <c r="BI1071" i="1"/>
  <c r="BK1071" i="1" s="1"/>
  <c r="BI1072" i="1"/>
  <c r="BK1072" i="1" s="1"/>
  <c r="BI1073" i="1"/>
  <c r="BK1073" i="1" s="1"/>
  <c r="BI1074" i="1"/>
  <c r="BI1075" i="1"/>
  <c r="BH1075" i="1" s="1"/>
  <c r="BF1075" i="1" s="1"/>
  <c r="BI1076" i="1"/>
  <c r="BI1077" i="1"/>
  <c r="BI1078" i="1"/>
  <c r="BI1079" i="1"/>
  <c r="BK1079" i="1" s="1"/>
  <c r="BI1080" i="1"/>
  <c r="BK1080" i="1" s="1"/>
  <c r="BI1081" i="1"/>
  <c r="BK1081" i="1" s="1"/>
  <c r="BI1082" i="1"/>
  <c r="BI1083" i="1"/>
  <c r="BH1083" i="1" s="1"/>
  <c r="BF1083" i="1" s="1"/>
  <c r="BI1084" i="1"/>
  <c r="BI1085" i="1"/>
  <c r="BK1085" i="1" s="1"/>
  <c r="BI1086" i="1"/>
  <c r="BI1087" i="1"/>
  <c r="BK1087" i="1" s="1"/>
  <c r="BI1088" i="1"/>
  <c r="BI1089" i="1"/>
  <c r="BK1089" i="1" s="1"/>
  <c r="BI1090" i="1"/>
  <c r="BI1091" i="1"/>
  <c r="BK1091" i="1" s="1"/>
  <c r="BI1092" i="1"/>
  <c r="BK1092" i="1" s="1"/>
  <c r="BI1093" i="1"/>
  <c r="BI1094" i="1"/>
  <c r="BI1095" i="1"/>
  <c r="BH1095" i="1" s="1"/>
  <c r="BF1095" i="1" s="1"/>
  <c r="BI1096" i="1"/>
  <c r="BH1096" i="1" s="1"/>
  <c r="BF1096" i="1" s="1"/>
  <c r="BI1097" i="1"/>
  <c r="BK1097" i="1" s="1"/>
  <c r="BK2" i="1"/>
  <c r="BK4" i="1"/>
  <c r="BK5" i="1"/>
  <c r="BK8" i="1"/>
  <c r="BK9" i="1"/>
  <c r="BK10" i="1"/>
  <c r="BK12" i="1"/>
  <c r="BK13" i="1"/>
  <c r="BK14" i="1"/>
  <c r="BK16" i="1"/>
  <c r="BK17" i="1"/>
  <c r="BK20" i="1"/>
  <c r="BK21" i="1"/>
  <c r="BK24" i="1"/>
  <c r="BK25" i="1"/>
  <c r="BK28" i="1"/>
  <c r="BK29" i="1"/>
  <c r="BK32" i="1"/>
  <c r="BK33" i="1"/>
  <c r="BK36" i="1"/>
  <c r="BK37" i="1"/>
  <c r="BK40" i="1"/>
  <c r="BK41" i="1"/>
  <c r="BK44" i="1"/>
  <c r="BK45" i="1"/>
  <c r="BK48" i="1"/>
  <c r="BK49" i="1"/>
  <c r="BK52" i="1"/>
  <c r="BK53" i="1"/>
  <c r="BK56" i="1"/>
  <c r="BK57" i="1"/>
  <c r="BK60" i="1"/>
  <c r="BK61" i="1"/>
  <c r="BK64" i="1"/>
  <c r="BK65" i="1"/>
  <c r="BK68" i="1"/>
  <c r="BK69" i="1"/>
  <c r="BK72" i="1"/>
  <c r="BK73" i="1"/>
  <c r="BK76" i="1"/>
  <c r="BK77" i="1"/>
  <c r="BK80" i="1"/>
  <c r="BK81" i="1"/>
  <c r="BK84" i="1"/>
  <c r="BK85" i="1"/>
  <c r="BK88" i="1"/>
  <c r="BK89" i="1"/>
  <c r="BK90" i="1"/>
  <c r="BK92" i="1"/>
  <c r="BK93" i="1"/>
  <c r="BK96" i="1"/>
  <c r="BK97" i="1"/>
  <c r="BK100" i="1"/>
  <c r="BK101" i="1"/>
  <c r="BK104" i="1"/>
  <c r="BK105" i="1"/>
  <c r="BK108" i="1"/>
  <c r="BK109" i="1"/>
  <c r="BK112" i="1"/>
  <c r="BK113" i="1"/>
  <c r="BK116" i="1"/>
  <c r="BK117" i="1"/>
  <c r="BK120" i="1"/>
  <c r="BK121" i="1"/>
  <c r="BK125" i="1"/>
  <c r="BK126" i="1"/>
  <c r="BK129" i="1"/>
  <c r="BK130" i="1"/>
  <c r="BK133" i="1"/>
  <c r="BK134" i="1"/>
  <c r="BK137" i="1"/>
  <c r="BK138" i="1"/>
  <c r="BK141" i="1"/>
  <c r="BK142" i="1"/>
  <c r="BK145" i="1"/>
  <c r="BK146" i="1"/>
  <c r="BK149" i="1"/>
  <c r="BK150" i="1"/>
  <c r="BK153" i="1"/>
  <c r="BK154" i="1"/>
  <c r="BK157" i="1"/>
  <c r="BK158" i="1"/>
  <c r="BK161" i="1"/>
  <c r="BK162" i="1"/>
  <c r="BK165" i="1"/>
  <c r="BK166" i="1"/>
  <c r="BK169" i="1"/>
  <c r="BK170" i="1"/>
  <c r="BK173" i="1"/>
  <c r="BK174" i="1"/>
  <c r="BK177" i="1"/>
  <c r="BK178" i="1"/>
  <c r="BK181" i="1"/>
  <c r="BK182" i="1"/>
  <c r="BK185" i="1"/>
  <c r="BK186" i="1"/>
  <c r="BK189" i="1"/>
  <c r="BK190" i="1"/>
  <c r="BK193" i="1"/>
  <c r="BK194" i="1"/>
  <c r="BK197" i="1"/>
  <c r="BK198" i="1"/>
  <c r="BK201" i="1"/>
  <c r="BK202" i="1"/>
  <c r="BK205" i="1"/>
  <c r="BK206" i="1"/>
  <c r="BK209" i="1"/>
  <c r="BK210" i="1"/>
  <c r="BK213" i="1"/>
  <c r="BK214" i="1"/>
  <c r="BK217" i="1"/>
  <c r="BK218" i="1"/>
  <c r="BK221" i="1"/>
  <c r="BK222" i="1"/>
  <c r="BK225" i="1"/>
  <c r="BK226" i="1"/>
  <c r="BK229" i="1"/>
  <c r="BK230" i="1"/>
  <c r="BK233" i="1"/>
  <c r="BK234" i="1"/>
  <c r="BK237" i="1"/>
  <c r="BK238" i="1"/>
  <c r="BK241" i="1"/>
  <c r="BK242" i="1"/>
  <c r="BK245" i="1"/>
  <c r="BK246" i="1"/>
  <c r="BK249" i="1"/>
  <c r="BK250" i="1"/>
  <c r="BK253" i="1"/>
  <c r="BK254" i="1"/>
  <c r="BK257" i="1"/>
  <c r="BK258" i="1"/>
  <c r="BK261" i="1"/>
  <c r="BK262" i="1"/>
  <c r="BK265" i="1"/>
  <c r="BK266" i="1"/>
  <c r="BK268" i="1"/>
  <c r="BK269" i="1"/>
  <c r="BK270" i="1"/>
  <c r="BK273" i="1"/>
  <c r="BK274" i="1"/>
  <c r="BK277" i="1"/>
  <c r="BK278" i="1"/>
  <c r="BK281" i="1"/>
  <c r="BK282" i="1"/>
  <c r="BK285" i="1"/>
  <c r="BK286" i="1"/>
  <c r="BK289" i="1"/>
  <c r="BK290" i="1"/>
  <c r="BK293" i="1"/>
  <c r="BK294" i="1"/>
  <c r="BK297" i="1"/>
  <c r="BK298" i="1"/>
  <c r="BK301" i="1"/>
  <c r="BK302" i="1"/>
  <c r="BK305" i="1"/>
  <c r="BK306" i="1"/>
  <c r="BK309" i="1"/>
  <c r="BK310" i="1"/>
  <c r="BK313" i="1"/>
  <c r="BK314" i="1"/>
  <c r="BK317" i="1"/>
  <c r="BK318" i="1"/>
  <c r="BK321" i="1"/>
  <c r="BK322" i="1"/>
  <c r="BK325" i="1"/>
  <c r="BK326" i="1"/>
  <c r="BK329" i="1"/>
  <c r="BK330" i="1"/>
  <c r="BK333" i="1"/>
  <c r="BK334" i="1"/>
  <c r="BK337" i="1"/>
  <c r="BK338" i="1"/>
  <c r="BK341" i="1"/>
  <c r="BK342" i="1"/>
  <c r="BK345" i="1"/>
  <c r="BK346" i="1"/>
  <c r="BK349" i="1"/>
  <c r="BK350" i="1"/>
  <c r="BK353" i="1"/>
  <c r="BK354" i="1"/>
  <c r="BK357" i="1"/>
  <c r="BK358" i="1"/>
  <c r="BK361" i="1"/>
  <c r="BK362" i="1"/>
  <c r="BK365" i="1"/>
  <c r="BK366" i="1"/>
  <c r="BK369" i="1"/>
  <c r="BK370" i="1"/>
  <c r="BK373" i="1"/>
  <c r="BK374" i="1"/>
  <c r="BK377" i="1"/>
  <c r="BK378" i="1"/>
  <c r="BK381" i="1"/>
  <c r="BK382" i="1"/>
  <c r="BK385" i="1"/>
  <c r="BK386" i="1"/>
  <c r="BK389" i="1"/>
  <c r="BK390" i="1"/>
  <c r="BK393" i="1"/>
  <c r="BK394" i="1"/>
  <c r="BK397" i="1"/>
  <c r="BK398" i="1"/>
  <c r="BK401" i="1"/>
  <c r="BK402" i="1"/>
  <c r="BK405" i="1"/>
  <c r="BK406" i="1"/>
  <c r="BK409" i="1"/>
  <c r="BK410" i="1"/>
  <c r="BK413" i="1"/>
  <c r="BK414" i="1"/>
  <c r="BK417" i="1"/>
  <c r="BK418" i="1"/>
  <c r="BK421" i="1"/>
  <c r="BK422" i="1"/>
  <c r="BK425" i="1"/>
  <c r="BK426" i="1"/>
  <c r="BK429" i="1"/>
  <c r="BK430" i="1"/>
  <c r="BK433" i="1"/>
  <c r="BK434" i="1"/>
  <c r="BK437" i="1"/>
  <c r="BK438" i="1"/>
  <c r="BK441" i="1"/>
  <c r="BK442" i="1"/>
  <c r="BK445" i="1"/>
  <c r="BK446" i="1"/>
  <c r="BK449" i="1"/>
  <c r="BK450" i="1"/>
  <c r="BK453" i="1"/>
  <c r="BK454" i="1"/>
  <c r="BK457" i="1"/>
  <c r="BK458" i="1"/>
  <c r="BK461" i="1"/>
  <c r="BK462" i="1"/>
  <c r="BK465" i="1"/>
  <c r="BK466" i="1"/>
  <c r="BK469" i="1"/>
  <c r="BK470" i="1"/>
  <c r="BK473" i="1"/>
  <c r="BK474" i="1"/>
  <c r="BK477" i="1"/>
  <c r="BK478" i="1"/>
  <c r="BK481" i="1"/>
  <c r="BK482" i="1"/>
  <c r="BK485" i="1"/>
  <c r="BK486" i="1"/>
  <c r="BK489" i="1"/>
  <c r="BK490" i="1"/>
  <c r="BK493" i="1"/>
  <c r="BK494" i="1"/>
  <c r="BK497" i="1"/>
  <c r="BK498" i="1"/>
  <c r="BK501" i="1"/>
  <c r="BK502" i="1"/>
  <c r="BK505" i="1"/>
  <c r="BK506" i="1"/>
  <c r="BK509" i="1"/>
  <c r="BK510" i="1"/>
  <c r="BK513" i="1"/>
  <c r="BK514" i="1"/>
  <c r="BK517" i="1"/>
  <c r="BK518" i="1"/>
  <c r="BK521" i="1"/>
  <c r="BK522" i="1"/>
  <c r="BK525" i="1"/>
  <c r="BK526" i="1"/>
  <c r="BK529" i="1"/>
  <c r="BK530" i="1"/>
  <c r="BK533" i="1"/>
  <c r="BK534" i="1"/>
  <c r="BK537" i="1"/>
  <c r="BK538" i="1"/>
  <c r="BK541" i="1"/>
  <c r="BK542" i="1"/>
  <c r="BK545" i="1"/>
  <c r="BK546" i="1"/>
  <c r="BK549" i="1"/>
  <c r="BK550" i="1"/>
  <c r="BK553" i="1"/>
  <c r="BK554" i="1"/>
  <c r="BK557" i="1"/>
  <c r="BK558" i="1"/>
  <c r="BK561" i="1"/>
  <c r="BK562" i="1"/>
  <c r="BK565" i="1"/>
  <c r="BK566" i="1"/>
  <c r="BK569" i="1"/>
  <c r="BK570" i="1"/>
  <c r="BK573" i="1"/>
  <c r="BK574" i="1"/>
  <c r="BK577" i="1"/>
  <c r="BK578" i="1"/>
  <c r="BK581" i="1"/>
  <c r="BK582" i="1"/>
  <c r="BK585" i="1"/>
  <c r="BK586" i="1"/>
  <c r="BK589" i="1"/>
  <c r="BK590" i="1"/>
  <c r="BK593" i="1"/>
  <c r="BK594" i="1"/>
  <c r="BK597" i="1"/>
  <c r="BK598" i="1"/>
  <c r="BK601" i="1"/>
  <c r="BK602" i="1"/>
  <c r="BK605" i="1"/>
  <c r="BK606" i="1"/>
  <c r="BK609" i="1"/>
  <c r="BK610" i="1"/>
  <c r="BK613" i="1"/>
  <c r="BK614" i="1"/>
  <c r="BK617" i="1"/>
  <c r="BK618" i="1"/>
  <c r="BK621" i="1"/>
  <c r="BK622" i="1"/>
  <c r="BK625" i="1"/>
  <c r="BK626" i="1"/>
  <c r="BK629" i="1"/>
  <c r="BK630" i="1"/>
  <c r="BK633" i="1"/>
  <c r="BK634" i="1"/>
  <c r="BK637" i="1"/>
  <c r="BK638" i="1"/>
  <c r="BK641" i="1"/>
  <c r="BK642" i="1"/>
  <c r="BK645" i="1"/>
  <c r="BK646" i="1"/>
  <c r="BK649" i="1"/>
  <c r="BK650" i="1"/>
  <c r="BK653" i="1"/>
  <c r="BK654" i="1"/>
  <c r="BK657" i="1"/>
  <c r="BK658" i="1"/>
  <c r="BK661" i="1"/>
  <c r="BK662" i="1"/>
  <c r="BK665" i="1"/>
  <c r="BK666" i="1"/>
  <c r="BK669" i="1"/>
  <c r="BK670" i="1"/>
  <c r="BK673" i="1"/>
  <c r="BK674" i="1"/>
  <c r="BK677" i="1"/>
  <c r="BK678" i="1"/>
  <c r="BK681" i="1"/>
  <c r="BK682" i="1"/>
  <c r="BK685" i="1"/>
  <c r="BK686" i="1"/>
  <c r="BK689" i="1"/>
  <c r="BK690" i="1"/>
  <c r="BK693" i="1"/>
  <c r="BK694" i="1"/>
  <c r="BK697" i="1"/>
  <c r="BK698" i="1"/>
  <c r="BK701" i="1"/>
  <c r="BK702" i="1"/>
  <c r="BK705" i="1"/>
  <c r="BK706" i="1"/>
  <c r="BK709" i="1"/>
  <c r="BK710" i="1"/>
  <c r="BK713" i="1"/>
  <c r="BK714" i="1"/>
  <c r="BK717" i="1"/>
  <c r="BK718" i="1"/>
  <c r="BK721" i="1"/>
  <c r="BK722" i="1"/>
  <c r="BK725" i="1"/>
  <c r="BK726" i="1"/>
  <c r="BK729" i="1"/>
  <c r="BK730" i="1"/>
  <c r="BK733" i="1"/>
  <c r="BK734" i="1"/>
  <c r="BK737" i="1"/>
  <c r="BK738" i="1"/>
  <c r="BK741" i="1"/>
  <c r="BK742" i="1"/>
  <c r="BK745" i="1"/>
  <c r="BK746" i="1"/>
  <c r="BK749" i="1"/>
  <c r="BK750" i="1"/>
  <c r="BK753" i="1"/>
  <c r="BK754" i="1"/>
  <c r="BK757" i="1"/>
  <c r="BK758" i="1"/>
  <c r="BK761" i="1"/>
  <c r="BK762" i="1"/>
  <c r="BK765" i="1"/>
  <c r="BK766" i="1"/>
  <c r="BK769" i="1"/>
  <c r="BK770" i="1"/>
  <c r="BK773" i="1"/>
  <c r="BK774" i="1"/>
  <c r="BK777" i="1"/>
  <c r="BK778" i="1"/>
  <c r="BK781" i="1"/>
  <c r="BK782" i="1"/>
  <c r="BK785" i="1"/>
  <c r="BK786" i="1"/>
  <c r="BK789" i="1"/>
  <c r="BK790" i="1"/>
  <c r="BK793" i="1"/>
  <c r="BK794" i="1"/>
  <c r="BK797" i="1"/>
  <c r="BK798" i="1"/>
  <c r="BK801" i="1"/>
  <c r="BK802" i="1"/>
  <c r="BK805" i="1"/>
  <c r="BK806" i="1"/>
  <c r="BK809" i="1"/>
  <c r="BK810" i="1"/>
  <c r="BK813" i="1"/>
  <c r="BK814" i="1"/>
  <c r="BK817" i="1"/>
  <c r="BK818" i="1"/>
  <c r="BK821" i="1"/>
  <c r="BK822" i="1"/>
  <c r="BK825" i="1"/>
  <c r="BK826" i="1"/>
  <c r="BK827" i="1"/>
  <c r="BK829" i="1"/>
  <c r="BK830" i="1"/>
  <c r="BK833" i="1"/>
  <c r="BK834" i="1"/>
  <c r="BK837" i="1"/>
  <c r="BK838" i="1"/>
  <c r="BK839" i="1"/>
  <c r="BK841" i="1"/>
  <c r="BK842" i="1"/>
  <c r="BK845" i="1"/>
  <c r="BK846" i="1"/>
  <c r="BK849" i="1"/>
  <c r="BK850" i="1"/>
  <c r="BK853" i="1"/>
  <c r="BK854" i="1"/>
  <c r="BK857" i="1"/>
  <c r="BK858" i="1"/>
  <c r="BK859" i="1"/>
  <c r="BK861" i="1"/>
  <c r="BK862" i="1"/>
  <c r="BK865" i="1"/>
  <c r="BK866" i="1"/>
  <c r="BK869" i="1"/>
  <c r="BK870" i="1"/>
  <c r="BK871" i="1"/>
  <c r="BK873" i="1"/>
  <c r="BK874" i="1"/>
  <c r="BK877" i="1"/>
  <c r="BK878" i="1"/>
  <c r="BK881" i="1"/>
  <c r="BK882" i="1"/>
  <c r="BK885" i="1"/>
  <c r="BK886" i="1"/>
  <c r="BK889" i="1"/>
  <c r="BK890" i="1"/>
  <c r="BK891" i="1"/>
  <c r="BK893" i="1"/>
  <c r="BK894" i="1"/>
  <c r="BK897" i="1"/>
  <c r="BK898" i="1"/>
  <c r="BK901" i="1"/>
  <c r="BK902" i="1"/>
  <c r="BK903" i="1"/>
  <c r="BK905" i="1"/>
  <c r="BK906" i="1"/>
  <c r="BK909" i="1"/>
  <c r="BK910" i="1"/>
  <c r="BK913" i="1"/>
  <c r="BK914" i="1"/>
  <c r="BK917" i="1"/>
  <c r="BK918" i="1"/>
  <c r="BK921" i="1"/>
  <c r="BK922" i="1"/>
  <c r="BK923" i="1"/>
  <c r="BK925" i="1"/>
  <c r="BK926" i="1"/>
  <c r="BK929" i="1"/>
  <c r="BK930" i="1"/>
  <c r="BK933" i="1"/>
  <c r="BK934" i="1"/>
  <c r="BK935" i="1"/>
  <c r="BK937" i="1"/>
  <c r="BK938" i="1"/>
  <c r="BK941" i="1"/>
  <c r="BK942" i="1"/>
  <c r="BK945" i="1"/>
  <c r="BK946" i="1"/>
  <c r="BK949" i="1"/>
  <c r="BK950" i="1"/>
  <c r="BK953" i="1"/>
  <c r="BK954" i="1"/>
  <c r="BK955" i="1"/>
  <c r="BK957" i="1"/>
  <c r="BK958" i="1"/>
  <c r="BK961" i="1"/>
  <c r="BK962" i="1"/>
  <c r="BK965" i="1"/>
  <c r="BK966" i="1"/>
  <c r="BK969" i="1"/>
  <c r="BK970" i="1"/>
  <c r="BK973" i="1"/>
  <c r="BK974" i="1"/>
  <c r="BK977" i="1"/>
  <c r="BK978" i="1"/>
  <c r="BK981" i="1"/>
  <c r="BK982" i="1"/>
  <c r="BK985" i="1"/>
  <c r="BK986" i="1"/>
  <c r="BK989" i="1"/>
  <c r="BK990" i="1"/>
  <c r="BK993" i="1"/>
  <c r="BK994" i="1"/>
  <c r="BK997" i="1"/>
  <c r="BK998" i="1"/>
  <c r="BK1001" i="1"/>
  <c r="BK1002" i="1"/>
  <c r="BK1005" i="1"/>
  <c r="BK1006" i="1"/>
  <c r="BK1009" i="1"/>
  <c r="BK1010" i="1"/>
  <c r="BK1013" i="1"/>
  <c r="BK1014" i="1"/>
  <c r="BK1017" i="1"/>
  <c r="BK1018" i="1"/>
  <c r="BK1021" i="1"/>
  <c r="BK1022" i="1"/>
  <c r="BK1025" i="1"/>
  <c r="BK1026" i="1"/>
  <c r="BK1029" i="1"/>
  <c r="BK1030" i="1"/>
  <c r="BK1033" i="1"/>
  <c r="BK1034" i="1"/>
  <c r="BK1037" i="1"/>
  <c r="BK1038" i="1"/>
  <c r="BK1041" i="1"/>
  <c r="BK1042" i="1"/>
  <c r="BK1045" i="1"/>
  <c r="BK1046" i="1"/>
  <c r="BK1049" i="1"/>
  <c r="BK1050" i="1"/>
  <c r="BK1053" i="1"/>
  <c r="BK1054" i="1"/>
  <c r="BK1058" i="1"/>
  <c r="BK1061" i="1"/>
  <c r="BK1062" i="1"/>
  <c r="BK1066" i="1"/>
  <c r="BK1069" i="1"/>
  <c r="BK1070" i="1"/>
  <c r="BK1074" i="1"/>
  <c r="BK1077" i="1"/>
  <c r="BK1078" i="1"/>
  <c r="BK1082" i="1"/>
  <c r="BK1086" i="1"/>
  <c r="BK1090" i="1"/>
  <c r="BK1093" i="1"/>
  <c r="BK1094" i="1"/>
  <c r="BG3" i="1"/>
  <c r="BG4" i="1"/>
  <c r="BG5" i="1"/>
  <c r="BG6" i="1"/>
  <c r="BG7" i="1"/>
  <c r="BG8" i="1"/>
  <c r="BG9" i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30" i="1"/>
  <c r="BG31" i="1"/>
  <c r="BG32" i="1"/>
  <c r="BG33" i="1"/>
  <c r="BG34" i="1"/>
  <c r="BG35" i="1"/>
  <c r="BG36" i="1"/>
  <c r="BG37" i="1"/>
  <c r="BG38" i="1"/>
  <c r="BG39" i="1"/>
  <c r="BG40" i="1"/>
  <c r="BG41" i="1"/>
  <c r="BG42" i="1"/>
  <c r="BG43" i="1"/>
  <c r="BG44" i="1"/>
  <c r="BG45" i="1"/>
  <c r="BG46" i="1"/>
  <c r="BG47" i="1"/>
  <c r="BG48" i="1"/>
  <c r="BG49" i="1"/>
  <c r="BG50" i="1"/>
  <c r="BG51" i="1"/>
  <c r="BG52" i="1"/>
  <c r="BG53" i="1"/>
  <c r="BG54" i="1"/>
  <c r="BG55" i="1"/>
  <c r="BG56" i="1"/>
  <c r="BG57" i="1"/>
  <c r="BG58" i="1"/>
  <c r="BG59" i="1"/>
  <c r="BG60" i="1"/>
  <c r="BG61" i="1"/>
  <c r="BG62" i="1"/>
  <c r="BG63" i="1"/>
  <c r="BG64" i="1"/>
  <c r="BG65" i="1"/>
  <c r="BG66" i="1"/>
  <c r="BG67" i="1"/>
  <c r="BG68" i="1"/>
  <c r="BG69" i="1"/>
  <c r="BG70" i="1"/>
  <c r="BG71" i="1"/>
  <c r="BG72" i="1"/>
  <c r="BG73" i="1"/>
  <c r="BG74" i="1"/>
  <c r="BG75" i="1"/>
  <c r="BG76" i="1"/>
  <c r="BG77" i="1"/>
  <c r="BG78" i="1"/>
  <c r="BG79" i="1"/>
  <c r="BG80" i="1"/>
  <c r="BG81" i="1"/>
  <c r="BG82" i="1"/>
  <c r="BG83" i="1"/>
  <c r="BG84" i="1"/>
  <c r="BG85" i="1"/>
  <c r="BG86" i="1"/>
  <c r="BG87" i="1"/>
  <c r="BG88" i="1"/>
  <c r="BG89" i="1"/>
  <c r="BG90" i="1"/>
  <c r="BG91" i="1"/>
  <c r="BG92" i="1"/>
  <c r="BG93" i="1"/>
  <c r="BG94" i="1"/>
  <c r="BG95" i="1"/>
  <c r="BG96" i="1"/>
  <c r="BG97" i="1"/>
  <c r="BG98" i="1"/>
  <c r="BG99" i="1"/>
  <c r="BG100" i="1"/>
  <c r="BG101" i="1"/>
  <c r="BG102" i="1"/>
  <c r="BG103" i="1"/>
  <c r="BG104" i="1"/>
  <c r="BG105" i="1"/>
  <c r="BG106" i="1"/>
  <c r="BG107" i="1"/>
  <c r="BG108" i="1"/>
  <c r="BG109" i="1"/>
  <c r="BG110" i="1"/>
  <c r="BG111" i="1"/>
  <c r="BG112" i="1"/>
  <c r="BG113" i="1"/>
  <c r="BG114" i="1"/>
  <c r="BG115" i="1"/>
  <c r="BG116" i="1"/>
  <c r="BG117" i="1"/>
  <c r="BG118" i="1"/>
  <c r="BG119" i="1"/>
  <c r="BG120" i="1"/>
  <c r="BG121" i="1"/>
  <c r="BG122" i="1"/>
  <c r="BG123" i="1"/>
  <c r="BG124" i="1"/>
  <c r="BG125" i="1"/>
  <c r="BG126" i="1"/>
  <c r="BG127" i="1"/>
  <c r="BG128" i="1"/>
  <c r="BG129" i="1"/>
  <c r="BG130" i="1"/>
  <c r="BG131" i="1"/>
  <c r="BG132" i="1"/>
  <c r="BG133" i="1"/>
  <c r="BG134" i="1"/>
  <c r="BG135" i="1"/>
  <c r="BG136" i="1"/>
  <c r="BG137" i="1"/>
  <c r="BG138" i="1"/>
  <c r="BG139" i="1"/>
  <c r="BG140" i="1"/>
  <c r="BG141" i="1"/>
  <c r="BG142" i="1"/>
  <c r="BG143" i="1"/>
  <c r="BG144" i="1"/>
  <c r="BG145" i="1"/>
  <c r="BG146" i="1"/>
  <c r="BG147" i="1"/>
  <c r="BG148" i="1"/>
  <c r="BG149" i="1"/>
  <c r="BG150" i="1"/>
  <c r="BG151" i="1"/>
  <c r="BG152" i="1"/>
  <c r="BG153" i="1"/>
  <c r="BG154" i="1"/>
  <c r="BG155" i="1"/>
  <c r="BG156" i="1"/>
  <c r="BG157" i="1"/>
  <c r="BG158" i="1"/>
  <c r="BG159" i="1"/>
  <c r="BG160" i="1"/>
  <c r="BG161" i="1"/>
  <c r="BG162" i="1"/>
  <c r="BG163" i="1"/>
  <c r="BG164" i="1"/>
  <c r="BG165" i="1"/>
  <c r="BG166" i="1"/>
  <c r="BG167" i="1"/>
  <c r="BG168" i="1"/>
  <c r="BG169" i="1"/>
  <c r="BG170" i="1"/>
  <c r="BG171" i="1"/>
  <c r="BG172" i="1"/>
  <c r="BG173" i="1"/>
  <c r="BG174" i="1"/>
  <c r="BG175" i="1"/>
  <c r="BG176" i="1"/>
  <c r="BG177" i="1"/>
  <c r="BG178" i="1"/>
  <c r="BG179" i="1"/>
  <c r="BG180" i="1"/>
  <c r="BG181" i="1"/>
  <c r="BG182" i="1"/>
  <c r="BG183" i="1"/>
  <c r="BG184" i="1"/>
  <c r="BG185" i="1"/>
  <c r="BG186" i="1"/>
  <c r="BG187" i="1"/>
  <c r="BG188" i="1"/>
  <c r="BG189" i="1"/>
  <c r="BG190" i="1"/>
  <c r="BG191" i="1"/>
  <c r="BG192" i="1"/>
  <c r="BG193" i="1"/>
  <c r="BG194" i="1"/>
  <c r="BG195" i="1"/>
  <c r="BG196" i="1"/>
  <c r="BG197" i="1"/>
  <c r="BG198" i="1"/>
  <c r="BG199" i="1"/>
  <c r="BG200" i="1"/>
  <c r="BG201" i="1"/>
  <c r="BG202" i="1"/>
  <c r="BG203" i="1"/>
  <c r="BG204" i="1"/>
  <c r="BG205" i="1"/>
  <c r="BG206" i="1"/>
  <c r="BG207" i="1"/>
  <c r="BG208" i="1"/>
  <c r="BG209" i="1"/>
  <c r="BG210" i="1"/>
  <c r="BG211" i="1"/>
  <c r="BG212" i="1"/>
  <c r="BG213" i="1"/>
  <c r="BG214" i="1"/>
  <c r="BG215" i="1"/>
  <c r="BG216" i="1"/>
  <c r="BG217" i="1"/>
  <c r="BG218" i="1"/>
  <c r="BG219" i="1"/>
  <c r="BG220" i="1"/>
  <c r="BG221" i="1"/>
  <c r="BG222" i="1"/>
  <c r="BG223" i="1"/>
  <c r="BG224" i="1"/>
  <c r="BG225" i="1"/>
  <c r="BG226" i="1"/>
  <c r="BG227" i="1"/>
  <c r="BG228" i="1"/>
  <c r="BG229" i="1"/>
  <c r="BG230" i="1"/>
  <c r="BG231" i="1"/>
  <c r="BG232" i="1"/>
  <c r="BG233" i="1"/>
  <c r="BG234" i="1"/>
  <c r="BG235" i="1"/>
  <c r="BG236" i="1"/>
  <c r="BG237" i="1"/>
  <c r="BG238" i="1"/>
  <c r="BG239" i="1"/>
  <c r="BG240" i="1"/>
  <c r="BG241" i="1"/>
  <c r="BG242" i="1"/>
  <c r="BG243" i="1"/>
  <c r="BG244" i="1"/>
  <c r="BG245" i="1"/>
  <c r="BG246" i="1"/>
  <c r="BG247" i="1"/>
  <c r="BG248" i="1"/>
  <c r="BG249" i="1"/>
  <c r="BG250" i="1"/>
  <c r="BG251" i="1"/>
  <c r="BG252" i="1"/>
  <c r="BG253" i="1"/>
  <c r="BG254" i="1"/>
  <c r="BG255" i="1"/>
  <c r="BG256" i="1"/>
  <c r="BG257" i="1"/>
  <c r="BG258" i="1"/>
  <c r="BG259" i="1"/>
  <c r="BG260" i="1"/>
  <c r="BG261" i="1"/>
  <c r="BG262" i="1"/>
  <c r="BG263" i="1"/>
  <c r="BG264" i="1"/>
  <c r="BG265" i="1"/>
  <c r="BG266" i="1"/>
  <c r="BG267" i="1"/>
  <c r="BG268" i="1"/>
  <c r="BG269" i="1"/>
  <c r="BG270" i="1"/>
  <c r="BG271" i="1"/>
  <c r="BG272" i="1"/>
  <c r="BG273" i="1"/>
  <c r="BG274" i="1"/>
  <c r="BG275" i="1"/>
  <c r="BG276" i="1"/>
  <c r="BG277" i="1"/>
  <c r="BG278" i="1"/>
  <c r="BG279" i="1"/>
  <c r="BG280" i="1"/>
  <c r="BG281" i="1"/>
  <c r="BG282" i="1"/>
  <c r="BG283" i="1"/>
  <c r="BG284" i="1"/>
  <c r="BG285" i="1"/>
  <c r="BG286" i="1"/>
  <c r="BG287" i="1"/>
  <c r="BG288" i="1"/>
  <c r="BG289" i="1"/>
  <c r="BG290" i="1"/>
  <c r="BG291" i="1"/>
  <c r="BG292" i="1"/>
  <c r="BG293" i="1"/>
  <c r="BG294" i="1"/>
  <c r="BG295" i="1"/>
  <c r="BG296" i="1"/>
  <c r="BG297" i="1"/>
  <c r="BG298" i="1"/>
  <c r="BG299" i="1"/>
  <c r="BG300" i="1"/>
  <c r="BG301" i="1"/>
  <c r="BG302" i="1"/>
  <c r="BG303" i="1"/>
  <c r="BG304" i="1"/>
  <c r="BG305" i="1"/>
  <c r="BG306" i="1"/>
  <c r="BG307" i="1"/>
  <c r="BG308" i="1"/>
  <c r="BG309" i="1"/>
  <c r="BG310" i="1"/>
  <c r="BG311" i="1"/>
  <c r="BG312" i="1"/>
  <c r="BG313" i="1"/>
  <c r="BG314" i="1"/>
  <c r="BG315" i="1"/>
  <c r="BG316" i="1"/>
  <c r="BG317" i="1"/>
  <c r="BG318" i="1"/>
  <c r="BG319" i="1"/>
  <c r="BG320" i="1"/>
  <c r="BG321" i="1"/>
  <c r="BG322" i="1"/>
  <c r="BG323" i="1"/>
  <c r="BG324" i="1"/>
  <c r="BG325" i="1"/>
  <c r="BG326" i="1"/>
  <c r="BG327" i="1"/>
  <c r="BG328" i="1"/>
  <c r="BG329" i="1"/>
  <c r="BG330" i="1"/>
  <c r="BG331" i="1"/>
  <c r="BG332" i="1"/>
  <c r="BG333" i="1"/>
  <c r="BG334" i="1"/>
  <c r="BG335" i="1"/>
  <c r="BG336" i="1"/>
  <c r="BG337" i="1"/>
  <c r="BG338" i="1"/>
  <c r="BG339" i="1"/>
  <c r="BG340" i="1"/>
  <c r="BG341" i="1"/>
  <c r="BG342" i="1"/>
  <c r="BG343" i="1"/>
  <c r="BG344" i="1"/>
  <c r="BG345" i="1"/>
  <c r="BG346" i="1"/>
  <c r="BG347" i="1"/>
  <c r="BG348" i="1"/>
  <c r="BG349" i="1"/>
  <c r="BG350" i="1"/>
  <c r="BG351" i="1"/>
  <c r="BG352" i="1"/>
  <c r="BG353" i="1"/>
  <c r="BG354" i="1"/>
  <c r="BG355" i="1"/>
  <c r="BG356" i="1"/>
  <c r="BG357" i="1"/>
  <c r="BG358" i="1"/>
  <c r="BG359" i="1"/>
  <c r="BG360" i="1"/>
  <c r="BG361" i="1"/>
  <c r="BG362" i="1"/>
  <c r="BG363" i="1"/>
  <c r="BG364" i="1"/>
  <c r="BG365" i="1"/>
  <c r="BG366" i="1"/>
  <c r="BG367" i="1"/>
  <c r="BG368" i="1"/>
  <c r="BG369" i="1"/>
  <c r="BG370" i="1"/>
  <c r="BG371" i="1"/>
  <c r="BG372" i="1"/>
  <c r="BG373" i="1"/>
  <c r="BG374" i="1"/>
  <c r="BG375" i="1"/>
  <c r="BG376" i="1"/>
  <c r="BG377" i="1"/>
  <c r="BG378" i="1"/>
  <c r="BG379" i="1"/>
  <c r="BG380" i="1"/>
  <c r="BG381" i="1"/>
  <c r="BG382" i="1"/>
  <c r="BG383" i="1"/>
  <c r="BG384" i="1"/>
  <c r="BG385" i="1"/>
  <c r="BG386" i="1"/>
  <c r="BG387" i="1"/>
  <c r="BG388" i="1"/>
  <c r="BG389" i="1"/>
  <c r="BG390" i="1"/>
  <c r="BG391" i="1"/>
  <c r="BG392" i="1"/>
  <c r="BG393" i="1"/>
  <c r="BG394" i="1"/>
  <c r="BG395" i="1"/>
  <c r="BG396" i="1"/>
  <c r="BG397" i="1"/>
  <c r="BG398" i="1"/>
  <c r="BG399" i="1"/>
  <c r="BG400" i="1"/>
  <c r="BG401" i="1"/>
  <c r="BG402" i="1"/>
  <c r="BG403" i="1"/>
  <c r="BG404" i="1"/>
  <c r="BG405" i="1"/>
  <c r="BG406" i="1"/>
  <c r="BG407" i="1"/>
  <c r="BG408" i="1"/>
  <c r="BG409" i="1"/>
  <c r="BG410" i="1"/>
  <c r="BG411" i="1"/>
  <c r="BG412" i="1"/>
  <c r="BG413" i="1"/>
  <c r="BG414" i="1"/>
  <c r="BG415" i="1"/>
  <c r="BG416" i="1"/>
  <c r="BG417" i="1"/>
  <c r="BG418" i="1"/>
  <c r="BG419" i="1"/>
  <c r="BG420" i="1"/>
  <c r="BG421" i="1"/>
  <c r="BG422" i="1"/>
  <c r="BG423" i="1"/>
  <c r="BG424" i="1"/>
  <c r="BG425" i="1"/>
  <c r="BG426" i="1"/>
  <c r="BG427" i="1"/>
  <c r="BG428" i="1"/>
  <c r="BG429" i="1"/>
  <c r="BG430" i="1"/>
  <c r="BG431" i="1"/>
  <c r="BG432" i="1"/>
  <c r="BG433" i="1"/>
  <c r="BG434" i="1"/>
  <c r="BG435" i="1"/>
  <c r="BG436" i="1"/>
  <c r="BG437" i="1"/>
  <c r="BG438" i="1"/>
  <c r="BG439" i="1"/>
  <c r="BG440" i="1"/>
  <c r="BG441" i="1"/>
  <c r="BG442" i="1"/>
  <c r="BG443" i="1"/>
  <c r="BG444" i="1"/>
  <c r="BG445" i="1"/>
  <c r="BG446" i="1"/>
  <c r="BG447" i="1"/>
  <c r="BG448" i="1"/>
  <c r="BG449" i="1"/>
  <c r="BG450" i="1"/>
  <c r="BG451" i="1"/>
  <c r="BG452" i="1"/>
  <c r="BG453" i="1"/>
  <c r="BG454" i="1"/>
  <c r="BG455" i="1"/>
  <c r="BG456" i="1"/>
  <c r="BG457" i="1"/>
  <c r="BG458" i="1"/>
  <c r="BG459" i="1"/>
  <c r="BG460" i="1"/>
  <c r="BG461" i="1"/>
  <c r="BG462" i="1"/>
  <c r="BG463" i="1"/>
  <c r="BG464" i="1"/>
  <c r="BG465" i="1"/>
  <c r="BG466" i="1"/>
  <c r="BG467" i="1"/>
  <c r="BG468" i="1"/>
  <c r="BG469" i="1"/>
  <c r="BG470" i="1"/>
  <c r="BG471" i="1"/>
  <c r="BG472" i="1"/>
  <c r="BG473" i="1"/>
  <c r="BG474" i="1"/>
  <c r="BG475" i="1"/>
  <c r="BG476" i="1"/>
  <c r="BG477" i="1"/>
  <c r="BG478" i="1"/>
  <c r="BG479" i="1"/>
  <c r="BG480" i="1"/>
  <c r="BG481" i="1"/>
  <c r="BG482" i="1"/>
  <c r="BG483" i="1"/>
  <c r="BG484" i="1"/>
  <c r="BG485" i="1"/>
  <c r="BG486" i="1"/>
  <c r="BG487" i="1"/>
  <c r="BG488" i="1"/>
  <c r="BG489" i="1"/>
  <c r="BG490" i="1"/>
  <c r="BG491" i="1"/>
  <c r="BG492" i="1"/>
  <c r="BG493" i="1"/>
  <c r="BG494" i="1"/>
  <c r="BG495" i="1"/>
  <c r="BG496" i="1"/>
  <c r="BG497" i="1"/>
  <c r="BG498" i="1"/>
  <c r="BG499" i="1"/>
  <c r="BG500" i="1"/>
  <c r="BG501" i="1"/>
  <c r="BG502" i="1"/>
  <c r="BG503" i="1"/>
  <c r="BG504" i="1"/>
  <c r="BG505" i="1"/>
  <c r="BG506" i="1"/>
  <c r="BG507" i="1"/>
  <c r="BG508" i="1"/>
  <c r="BG509" i="1"/>
  <c r="BG510" i="1"/>
  <c r="BG511" i="1"/>
  <c r="BG512" i="1"/>
  <c r="BG513" i="1"/>
  <c r="BG514" i="1"/>
  <c r="BG515" i="1"/>
  <c r="BG516" i="1"/>
  <c r="BG517" i="1"/>
  <c r="BG518" i="1"/>
  <c r="BG519" i="1"/>
  <c r="BG520" i="1"/>
  <c r="BG521" i="1"/>
  <c r="BG522" i="1"/>
  <c r="BG523" i="1"/>
  <c r="BG524" i="1"/>
  <c r="BG525" i="1"/>
  <c r="BG526" i="1"/>
  <c r="BG527" i="1"/>
  <c r="BG528" i="1"/>
  <c r="BG529" i="1"/>
  <c r="BG530" i="1"/>
  <c r="BG531" i="1"/>
  <c r="BG532" i="1"/>
  <c r="BG533" i="1"/>
  <c r="BG534" i="1"/>
  <c r="BG535" i="1"/>
  <c r="BG536" i="1"/>
  <c r="BG537" i="1"/>
  <c r="BG538" i="1"/>
  <c r="BG539" i="1"/>
  <c r="BG540" i="1"/>
  <c r="BG541" i="1"/>
  <c r="BG542" i="1"/>
  <c r="BG543" i="1"/>
  <c r="BG544" i="1"/>
  <c r="BG545" i="1"/>
  <c r="BG546" i="1"/>
  <c r="BG547" i="1"/>
  <c r="BG548" i="1"/>
  <c r="BG549" i="1"/>
  <c r="BG550" i="1"/>
  <c r="BG551" i="1"/>
  <c r="BG552" i="1"/>
  <c r="BG553" i="1"/>
  <c r="BG554" i="1"/>
  <c r="BG555" i="1"/>
  <c r="BG556" i="1"/>
  <c r="BG557" i="1"/>
  <c r="BG558" i="1"/>
  <c r="BG559" i="1"/>
  <c r="BG560" i="1"/>
  <c r="BG561" i="1"/>
  <c r="BG562" i="1"/>
  <c r="BG563" i="1"/>
  <c r="BG564" i="1"/>
  <c r="BG565" i="1"/>
  <c r="BG566" i="1"/>
  <c r="BG567" i="1"/>
  <c r="BG568" i="1"/>
  <c r="BG569" i="1"/>
  <c r="BG570" i="1"/>
  <c r="BG571" i="1"/>
  <c r="BG572" i="1"/>
  <c r="BG573" i="1"/>
  <c r="BG574" i="1"/>
  <c r="BG575" i="1"/>
  <c r="BG576" i="1"/>
  <c r="BG577" i="1"/>
  <c r="BG578" i="1"/>
  <c r="BG579" i="1"/>
  <c r="BG580" i="1"/>
  <c r="BG581" i="1"/>
  <c r="BG582" i="1"/>
  <c r="BG583" i="1"/>
  <c r="BG584" i="1"/>
  <c r="BG585" i="1"/>
  <c r="BG586" i="1"/>
  <c r="BG587" i="1"/>
  <c r="BG588" i="1"/>
  <c r="BG589" i="1"/>
  <c r="BG590" i="1"/>
  <c r="BG591" i="1"/>
  <c r="BG592" i="1"/>
  <c r="BG593" i="1"/>
  <c r="BG594" i="1"/>
  <c r="BG595" i="1"/>
  <c r="BG596" i="1"/>
  <c r="BG597" i="1"/>
  <c r="BG598" i="1"/>
  <c r="BG599" i="1"/>
  <c r="BG600" i="1"/>
  <c r="BG601" i="1"/>
  <c r="BG602" i="1"/>
  <c r="BG603" i="1"/>
  <c r="BG604" i="1"/>
  <c r="BG605" i="1"/>
  <c r="BG606" i="1"/>
  <c r="BG607" i="1"/>
  <c r="BG608" i="1"/>
  <c r="BG609" i="1"/>
  <c r="BG610" i="1"/>
  <c r="BG611" i="1"/>
  <c r="BG612" i="1"/>
  <c r="BG613" i="1"/>
  <c r="BG614" i="1"/>
  <c r="BG615" i="1"/>
  <c r="BG616" i="1"/>
  <c r="BG617" i="1"/>
  <c r="BG618" i="1"/>
  <c r="BG619" i="1"/>
  <c r="BG620" i="1"/>
  <c r="BG621" i="1"/>
  <c r="BG622" i="1"/>
  <c r="BG623" i="1"/>
  <c r="BG624" i="1"/>
  <c r="BG625" i="1"/>
  <c r="BG626" i="1"/>
  <c r="BG627" i="1"/>
  <c r="BG628" i="1"/>
  <c r="BG629" i="1"/>
  <c r="BG630" i="1"/>
  <c r="BG631" i="1"/>
  <c r="BG632" i="1"/>
  <c r="BG633" i="1"/>
  <c r="BG634" i="1"/>
  <c r="BG635" i="1"/>
  <c r="BG636" i="1"/>
  <c r="BG637" i="1"/>
  <c r="BG638" i="1"/>
  <c r="BG639" i="1"/>
  <c r="BG640" i="1"/>
  <c r="BG641" i="1"/>
  <c r="BG642" i="1"/>
  <c r="BG643" i="1"/>
  <c r="BG644" i="1"/>
  <c r="BG645" i="1"/>
  <c r="BG646" i="1"/>
  <c r="BG647" i="1"/>
  <c r="BG648" i="1"/>
  <c r="BG649" i="1"/>
  <c r="BG650" i="1"/>
  <c r="BG651" i="1"/>
  <c r="BG652" i="1"/>
  <c r="BG653" i="1"/>
  <c r="BG654" i="1"/>
  <c r="BG655" i="1"/>
  <c r="BG656" i="1"/>
  <c r="BG657" i="1"/>
  <c r="BG658" i="1"/>
  <c r="BG659" i="1"/>
  <c r="BG660" i="1"/>
  <c r="BG661" i="1"/>
  <c r="BG662" i="1"/>
  <c r="BG663" i="1"/>
  <c r="BG664" i="1"/>
  <c r="BG665" i="1"/>
  <c r="BG666" i="1"/>
  <c r="BG667" i="1"/>
  <c r="BG668" i="1"/>
  <c r="BG669" i="1"/>
  <c r="BG670" i="1"/>
  <c r="BG671" i="1"/>
  <c r="BG672" i="1"/>
  <c r="BG673" i="1"/>
  <c r="BG674" i="1"/>
  <c r="BG675" i="1"/>
  <c r="BG676" i="1"/>
  <c r="BG677" i="1"/>
  <c r="BG678" i="1"/>
  <c r="BG679" i="1"/>
  <c r="BG680" i="1"/>
  <c r="BG681" i="1"/>
  <c r="BG682" i="1"/>
  <c r="BG683" i="1"/>
  <c r="BG684" i="1"/>
  <c r="BG685" i="1"/>
  <c r="BG686" i="1"/>
  <c r="BG687" i="1"/>
  <c r="BG688" i="1"/>
  <c r="BG689" i="1"/>
  <c r="BG690" i="1"/>
  <c r="BG691" i="1"/>
  <c r="BG692" i="1"/>
  <c r="BG693" i="1"/>
  <c r="BG694" i="1"/>
  <c r="BG695" i="1"/>
  <c r="BG696" i="1"/>
  <c r="BG697" i="1"/>
  <c r="BG698" i="1"/>
  <c r="BG699" i="1"/>
  <c r="BG700" i="1"/>
  <c r="BG701" i="1"/>
  <c r="BG702" i="1"/>
  <c r="BG703" i="1"/>
  <c r="BG704" i="1"/>
  <c r="BG705" i="1"/>
  <c r="BG706" i="1"/>
  <c r="BG707" i="1"/>
  <c r="BG708" i="1"/>
  <c r="BG709" i="1"/>
  <c r="BG710" i="1"/>
  <c r="BG711" i="1"/>
  <c r="BG712" i="1"/>
  <c r="BG713" i="1"/>
  <c r="BG714" i="1"/>
  <c r="BG715" i="1"/>
  <c r="BG716" i="1"/>
  <c r="BG717" i="1"/>
  <c r="BG718" i="1"/>
  <c r="BG719" i="1"/>
  <c r="BG720" i="1"/>
  <c r="BG721" i="1"/>
  <c r="BG722" i="1"/>
  <c r="BG723" i="1"/>
  <c r="BG724" i="1"/>
  <c r="BG725" i="1"/>
  <c r="BG726" i="1"/>
  <c r="BG727" i="1"/>
  <c r="BG728" i="1"/>
  <c r="BG729" i="1"/>
  <c r="BG730" i="1"/>
  <c r="BG731" i="1"/>
  <c r="BG732" i="1"/>
  <c r="BG733" i="1"/>
  <c r="BG734" i="1"/>
  <c r="BG735" i="1"/>
  <c r="BG736" i="1"/>
  <c r="BG737" i="1"/>
  <c r="BG738" i="1"/>
  <c r="BG739" i="1"/>
  <c r="BG740" i="1"/>
  <c r="BG741" i="1"/>
  <c r="BG742" i="1"/>
  <c r="BG743" i="1"/>
  <c r="BG744" i="1"/>
  <c r="BG745" i="1"/>
  <c r="BG746" i="1"/>
  <c r="BG747" i="1"/>
  <c r="BG748" i="1"/>
  <c r="BG749" i="1"/>
  <c r="BG750" i="1"/>
  <c r="BG751" i="1"/>
  <c r="BG752" i="1"/>
  <c r="BG753" i="1"/>
  <c r="BG754" i="1"/>
  <c r="BG755" i="1"/>
  <c r="BG756" i="1"/>
  <c r="BG757" i="1"/>
  <c r="BG758" i="1"/>
  <c r="BG759" i="1"/>
  <c r="BG760" i="1"/>
  <c r="BG761" i="1"/>
  <c r="BG762" i="1"/>
  <c r="BG763" i="1"/>
  <c r="BG764" i="1"/>
  <c r="BG765" i="1"/>
  <c r="BG766" i="1"/>
  <c r="BG767" i="1"/>
  <c r="BG768" i="1"/>
  <c r="BG769" i="1"/>
  <c r="BG770" i="1"/>
  <c r="BG771" i="1"/>
  <c r="BG772" i="1"/>
  <c r="BG773" i="1"/>
  <c r="BG774" i="1"/>
  <c r="BG775" i="1"/>
  <c r="BG776" i="1"/>
  <c r="BG777" i="1"/>
  <c r="BG778" i="1"/>
  <c r="BG779" i="1"/>
  <c r="BG780" i="1"/>
  <c r="BG781" i="1"/>
  <c r="BG782" i="1"/>
  <c r="BG783" i="1"/>
  <c r="BG784" i="1"/>
  <c r="BG785" i="1"/>
  <c r="BG786" i="1"/>
  <c r="BG787" i="1"/>
  <c r="BG788" i="1"/>
  <c r="BG789" i="1"/>
  <c r="BG790" i="1"/>
  <c r="BG791" i="1"/>
  <c r="BG792" i="1"/>
  <c r="BG793" i="1"/>
  <c r="BG794" i="1"/>
  <c r="BG795" i="1"/>
  <c r="BG796" i="1"/>
  <c r="BG797" i="1"/>
  <c r="BG798" i="1"/>
  <c r="BG799" i="1"/>
  <c r="BG800" i="1"/>
  <c r="BG801" i="1"/>
  <c r="BG802" i="1"/>
  <c r="BG803" i="1"/>
  <c r="BG804" i="1"/>
  <c r="BG805" i="1"/>
  <c r="BG806" i="1"/>
  <c r="BG807" i="1"/>
  <c r="BG808" i="1"/>
  <c r="BG809" i="1"/>
  <c r="BG810" i="1"/>
  <c r="BG811" i="1"/>
  <c r="BG812" i="1"/>
  <c r="BG813" i="1"/>
  <c r="BG814" i="1"/>
  <c r="BG815" i="1"/>
  <c r="BG816" i="1"/>
  <c r="BG817" i="1"/>
  <c r="BG818" i="1"/>
  <c r="BG819" i="1"/>
  <c r="BG820" i="1"/>
  <c r="BG821" i="1"/>
  <c r="BG822" i="1"/>
  <c r="BG823" i="1"/>
  <c r="BG824" i="1"/>
  <c r="BG825" i="1"/>
  <c r="BG826" i="1"/>
  <c r="BG827" i="1"/>
  <c r="BG828" i="1"/>
  <c r="BG829" i="1"/>
  <c r="BG830" i="1"/>
  <c r="BG831" i="1"/>
  <c r="BG832" i="1"/>
  <c r="BG833" i="1"/>
  <c r="BG834" i="1"/>
  <c r="BG835" i="1"/>
  <c r="BG836" i="1"/>
  <c r="BG837" i="1"/>
  <c r="BG838" i="1"/>
  <c r="BG839" i="1"/>
  <c r="BG840" i="1"/>
  <c r="BG841" i="1"/>
  <c r="BG842" i="1"/>
  <c r="BG843" i="1"/>
  <c r="BG844" i="1"/>
  <c r="BG845" i="1"/>
  <c r="BG846" i="1"/>
  <c r="BG847" i="1"/>
  <c r="BG848" i="1"/>
  <c r="BG849" i="1"/>
  <c r="BG850" i="1"/>
  <c r="BG851" i="1"/>
  <c r="BG852" i="1"/>
  <c r="BG853" i="1"/>
  <c r="BG854" i="1"/>
  <c r="BG855" i="1"/>
  <c r="BG856" i="1"/>
  <c r="BG857" i="1"/>
  <c r="BG858" i="1"/>
  <c r="BG859" i="1"/>
  <c r="BG860" i="1"/>
  <c r="BG861" i="1"/>
  <c r="BG862" i="1"/>
  <c r="BG863" i="1"/>
  <c r="BG864" i="1"/>
  <c r="BG865" i="1"/>
  <c r="BG866" i="1"/>
  <c r="BG867" i="1"/>
  <c r="BG868" i="1"/>
  <c r="BG869" i="1"/>
  <c r="BG870" i="1"/>
  <c r="BG871" i="1"/>
  <c r="BG872" i="1"/>
  <c r="BG873" i="1"/>
  <c r="BG874" i="1"/>
  <c r="BG875" i="1"/>
  <c r="BG876" i="1"/>
  <c r="BG877" i="1"/>
  <c r="BG878" i="1"/>
  <c r="BG879" i="1"/>
  <c r="BG880" i="1"/>
  <c r="BG881" i="1"/>
  <c r="BG882" i="1"/>
  <c r="BG883" i="1"/>
  <c r="BG884" i="1"/>
  <c r="BG885" i="1"/>
  <c r="BG886" i="1"/>
  <c r="BG887" i="1"/>
  <c r="BG888" i="1"/>
  <c r="BG889" i="1"/>
  <c r="BG890" i="1"/>
  <c r="BG891" i="1"/>
  <c r="BG892" i="1"/>
  <c r="BG893" i="1"/>
  <c r="BG894" i="1"/>
  <c r="BG895" i="1"/>
  <c r="BG896" i="1"/>
  <c r="BG897" i="1"/>
  <c r="BG898" i="1"/>
  <c r="BG899" i="1"/>
  <c r="BG900" i="1"/>
  <c r="BG901" i="1"/>
  <c r="BG902" i="1"/>
  <c r="BG903" i="1"/>
  <c r="BG904" i="1"/>
  <c r="BG905" i="1"/>
  <c r="BG906" i="1"/>
  <c r="BG907" i="1"/>
  <c r="BG908" i="1"/>
  <c r="BG909" i="1"/>
  <c r="BG910" i="1"/>
  <c r="BG911" i="1"/>
  <c r="BG912" i="1"/>
  <c r="BG913" i="1"/>
  <c r="BG914" i="1"/>
  <c r="BG915" i="1"/>
  <c r="BG916" i="1"/>
  <c r="BG917" i="1"/>
  <c r="BG918" i="1"/>
  <c r="BG919" i="1"/>
  <c r="BG920" i="1"/>
  <c r="BG921" i="1"/>
  <c r="BG922" i="1"/>
  <c r="BG923" i="1"/>
  <c r="BG924" i="1"/>
  <c r="BG925" i="1"/>
  <c r="BG926" i="1"/>
  <c r="BG927" i="1"/>
  <c r="BG928" i="1"/>
  <c r="BG929" i="1"/>
  <c r="BG930" i="1"/>
  <c r="BG931" i="1"/>
  <c r="BG932" i="1"/>
  <c r="BG933" i="1"/>
  <c r="BG934" i="1"/>
  <c r="BG935" i="1"/>
  <c r="BG936" i="1"/>
  <c r="BG937" i="1"/>
  <c r="BG938" i="1"/>
  <c r="BG939" i="1"/>
  <c r="BG940" i="1"/>
  <c r="BG941" i="1"/>
  <c r="BG942" i="1"/>
  <c r="BG943" i="1"/>
  <c r="BG944" i="1"/>
  <c r="BG945" i="1"/>
  <c r="BG946" i="1"/>
  <c r="BG947" i="1"/>
  <c r="BG948" i="1"/>
  <c r="BG949" i="1"/>
  <c r="BG950" i="1"/>
  <c r="BG951" i="1"/>
  <c r="BG952" i="1"/>
  <c r="BG953" i="1"/>
  <c r="BG954" i="1"/>
  <c r="BG955" i="1"/>
  <c r="BG956" i="1"/>
  <c r="BG957" i="1"/>
  <c r="BG958" i="1"/>
  <c r="BG959" i="1"/>
  <c r="BG960" i="1"/>
  <c r="BG961" i="1"/>
  <c r="BG962" i="1"/>
  <c r="BG963" i="1"/>
  <c r="BG964" i="1"/>
  <c r="BG965" i="1"/>
  <c r="BG966" i="1"/>
  <c r="BG967" i="1"/>
  <c r="BG968" i="1"/>
  <c r="BG969" i="1"/>
  <c r="BG970" i="1"/>
  <c r="BG971" i="1"/>
  <c r="BG972" i="1"/>
  <c r="BG973" i="1"/>
  <c r="BG974" i="1"/>
  <c r="BG975" i="1"/>
  <c r="BG976" i="1"/>
  <c r="BG977" i="1"/>
  <c r="BG978" i="1"/>
  <c r="BG979" i="1"/>
  <c r="BG980" i="1"/>
  <c r="BG981" i="1"/>
  <c r="BG982" i="1"/>
  <c r="BG983" i="1"/>
  <c r="BG984" i="1"/>
  <c r="BG985" i="1"/>
  <c r="BG986" i="1"/>
  <c r="BG987" i="1"/>
  <c r="BG988" i="1"/>
  <c r="BG989" i="1"/>
  <c r="BG990" i="1"/>
  <c r="BG991" i="1"/>
  <c r="BG992" i="1"/>
  <c r="BG993" i="1"/>
  <c r="BG994" i="1"/>
  <c r="BG995" i="1"/>
  <c r="BG996" i="1"/>
  <c r="BG997" i="1"/>
  <c r="BG998" i="1"/>
  <c r="BG999" i="1"/>
  <c r="BG1000" i="1"/>
  <c r="BG1001" i="1"/>
  <c r="BG1002" i="1"/>
  <c r="BG1003" i="1"/>
  <c r="BG1004" i="1"/>
  <c r="BG1005" i="1"/>
  <c r="BG1006" i="1"/>
  <c r="BG1007" i="1"/>
  <c r="BG1008" i="1"/>
  <c r="BG1009" i="1"/>
  <c r="BG1010" i="1"/>
  <c r="BG1011" i="1"/>
  <c r="BG1012" i="1"/>
  <c r="BG1013" i="1"/>
  <c r="BG1014" i="1"/>
  <c r="BG1015" i="1"/>
  <c r="BG1016" i="1"/>
  <c r="BG1017" i="1"/>
  <c r="BG1018" i="1"/>
  <c r="BG1019" i="1"/>
  <c r="BG1020" i="1"/>
  <c r="BG1021" i="1"/>
  <c r="BG1022" i="1"/>
  <c r="BG1023" i="1"/>
  <c r="BG1024" i="1"/>
  <c r="BG1025" i="1"/>
  <c r="BG1026" i="1"/>
  <c r="BG1027" i="1"/>
  <c r="BG1028" i="1"/>
  <c r="BG1029" i="1"/>
  <c r="BG1030" i="1"/>
  <c r="BG1031" i="1"/>
  <c r="BG1032" i="1"/>
  <c r="BG1033" i="1"/>
  <c r="BG1034" i="1"/>
  <c r="BG1035" i="1"/>
  <c r="BG1036" i="1"/>
  <c r="BG1037" i="1"/>
  <c r="BG1038" i="1"/>
  <c r="BG1039" i="1"/>
  <c r="BG1040" i="1"/>
  <c r="BG1041" i="1"/>
  <c r="BG1042" i="1"/>
  <c r="BG1043" i="1"/>
  <c r="BG1044" i="1"/>
  <c r="BG1045" i="1"/>
  <c r="BG1046" i="1"/>
  <c r="BG1047" i="1"/>
  <c r="BG1048" i="1"/>
  <c r="BG1049" i="1"/>
  <c r="BG1050" i="1"/>
  <c r="BG1051" i="1"/>
  <c r="BG1052" i="1"/>
  <c r="BG1053" i="1"/>
  <c r="BG1054" i="1"/>
  <c r="BG1055" i="1"/>
  <c r="BG1056" i="1"/>
  <c r="BG1057" i="1"/>
  <c r="BG1058" i="1"/>
  <c r="BG1059" i="1"/>
  <c r="BG1060" i="1"/>
  <c r="BG1061" i="1"/>
  <c r="BG1062" i="1"/>
  <c r="BG1063" i="1"/>
  <c r="BG1064" i="1"/>
  <c r="BG1065" i="1"/>
  <c r="BG1066" i="1"/>
  <c r="BG1067" i="1"/>
  <c r="BG1068" i="1"/>
  <c r="BG1069" i="1"/>
  <c r="BG1070" i="1"/>
  <c r="BG1071" i="1"/>
  <c r="BG1072" i="1"/>
  <c r="BG1073" i="1"/>
  <c r="BG1074" i="1"/>
  <c r="BG1075" i="1"/>
  <c r="BG1076" i="1"/>
  <c r="BG1077" i="1"/>
  <c r="BG1078" i="1"/>
  <c r="BG1079" i="1"/>
  <c r="BG1080" i="1"/>
  <c r="BG1081" i="1"/>
  <c r="BG1082" i="1"/>
  <c r="BG1083" i="1"/>
  <c r="BG1084" i="1"/>
  <c r="BG1085" i="1"/>
  <c r="BG1086" i="1"/>
  <c r="BG1087" i="1"/>
  <c r="BG1088" i="1"/>
  <c r="BG1089" i="1"/>
  <c r="BG1090" i="1"/>
  <c r="BG1091" i="1"/>
  <c r="BG1092" i="1"/>
  <c r="BG1093" i="1"/>
  <c r="BG1094" i="1"/>
  <c r="BG1095" i="1"/>
  <c r="BG1096" i="1"/>
  <c r="BG1097" i="1"/>
  <c r="BG2" i="1"/>
  <c r="BJ3" i="1"/>
  <c r="BJ4" i="1"/>
  <c r="BJ5" i="1"/>
  <c r="BJ6" i="1"/>
  <c r="BJ7" i="1"/>
  <c r="BJ8" i="1"/>
  <c r="BJ9" i="1"/>
  <c r="BJ10" i="1"/>
  <c r="BJ11" i="1"/>
  <c r="BJ12" i="1"/>
  <c r="BJ13" i="1"/>
  <c r="BJ14" i="1"/>
  <c r="BJ15" i="1"/>
  <c r="BJ16" i="1"/>
  <c r="BJ17" i="1"/>
  <c r="BJ18" i="1"/>
  <c r="BJ19" i="1"/>
  <c r="BJ20" i="1"/>
  <c r="BJ21" i="1"/>
  <c r="BJ22" i="1"/>
  <c r="BJ23" i="1"/>
  <c r="BJ24" i="1"/>
  <c r="BJ25" i="1"/>
  <c r="BJ26" i="1"/>
  <c r="BJ27" i="1"/>
  <c r="BJ28" i="1"/>
  <c r="BJ29" i="1"/>
  <c r="BJ30" i="1"/>
  <c r="BJ31" i="1"/>
  <c r="BJ32" i="1"/>
  <c r="BJ33" i="1"/>
  <c r="BJ34" i="1"/>
  <c r="BJ35" i="1"/>
  <c r="BJ36" i="1"/>
  <c r="BJ37" i="1"/>
  <c r="BJ38" i="1"/>
  <c r="BJ39" i="1"/>
  <c r="BJ40" i="1"/>
  <c r="BJ41" i="1"/>
  <c r="BJ42" i="1"/>
  <c r="BJ43" i="1"/>
  <c r="BJ44" i="1"/>
  <c r="BJ45" i="1"/>
  <c r="BJ46" i="1"/>
  <c r="BJ47" i="1"/>
  <c r="BJ48" i="1"/>
  <c r="BJ49" i="1"/>
  <c r="BJ50" i="1"/>
  <c r="BJ51" i="1"/>
  <c r="BJ52" i="1"/>
  <c r="BJ53" i="1"/>
  <c r="BJ54" i="1"/>
  <c r="BJ55" i="1"/>
  <c r="BJ56" i="1"/>
  <c r="BJ57" i="1"/>
  <c r="BJ58" i="1"/>
  <c r="BJ59" i="1"/>
  <c r="BJ60" i="1"/>
  <c r="BJ61" i="1"/>
  <c r="BJ62" i="1"/>
  <c r="BJ63" i="1"/>
  <c r="BJ64" i="1"/>
  <c r="BJ65" i="1"/>
  <c r="BJ66" i="1"/>
  <c r="BJ67" i="1"/>
  <c r="BJ68" i="1"/>
  <c r="BJ69" i="1"/>
  <c r="BJ70" i="1"/>
  <c r="BJ71" i="1"/>
  <c r="BJ72" i="1"/>
  <c r="BJ73" i="1"/>
  <c r="BJ74" i="1"/>
  <c r="BJ75" i="1"/>
  <c r="BJ76" i="1"/>
  <c r="BJ77" i="1"/>
  <c r="BJ78" i="1"/>
  <c r="BJ79" i="1"/>
  <c r="BJ80" i="1"/>
  <c r="BJ81" i="1"/>
  <c r="BJ82" i="1"/>
  <c r="BJ83" i="1"/>
  <c r="BJ84" i="1"/>
  <c r="BJ85" i="1"/>
  <c r="BJ86" i="1"/>
  <c r="BJ87" i="1"/>
  <c r="BJ88" i="1"/>
  <c r="BJ89" i="1"/>
  <c r="BJ90" i="1"/>
  <c r="BJ91" i="1"/>
  <c r="BJ92" i="1"/>
  <c r="BJ93" i="1"/>
  <c r="BJ94" i="1"/>
  <c r="BJ95" i="1"/>
  <c r="BJ96" i="1"/>
  <c r="BJ97" i="1"/>
  <c r="BJ98" i="1"/>
  <c r="BJ99" i="1"/>
  <c r="BJ100" i="1"/>
  <c r="BJ101" i="1"/>
  <c r="BJ102" i="1"/>
  <c r="BJ103" i="1"/>
  <c r="BJ104" i="1"/>
  <c r="BJ105" i="1"/>
  <c r="BJ106" i="1"/>
  <c r="BJ107" i="1"/>
  <c r="BJ108" i="1"/>
  <c r="BJ109" i="1"/>
  <c r="BJ110" i="1"/>
  <c r="BJ111" i="1"/>
  <c r="BJ112" i="1"/>
  <c r="BJ113" i="1"/>
  <c r="BJ114" i="1"/>
  <c r="BJ115" i="1"/>
  <c r="BJ116" i="1"/>
  <c r="BJ117" i="1"/>
  <c r="BJ118" i="1"/>
  <c r="BJ119" i="1"/>
  <c r="BJ120" i="1"/>
  <c r="BJ121" i="1"/>
  <c r="BJ123" i="1"/>
  <c r="BJ124" i="1"/>
  <c r="BJ125" i="1"/>
  <c r="BJ126" i="1"/>
  <c r="BJ127" i="1"/>
  <c r="BJ128" i="1"/>
  <c r="BJ129" i="1"/>
  <c r="BJ130" i="1"/>
  <c r="BJ131" i="1"/>
  <c r="BJ132" i="1"/>
  <c r="BJ133" i="1"/>
  <c r="BJ134" i="1"/>
  <c r="BJ135" i="1"/>
  <c r="BJ136" i="1"/>
  <c r="BJ137" i="1"/>
  <c r="BJ138" i="1"/>
  <c r="BJ139" i="1"/>
  <c r="BJ140" i="1"/>
  <c r="BJ141" i="1"/>
  <c r="BJ142" i="1"/>
  <c r="BJ143" i="1"/>
  <c r="BJ144" i="1"/>
  <c r="BJ145" i="1"/>
  <c r="BJ146" i="1"/>
  <c r="BJ147" i="1"/>
  <c r="BJ148" i="1"/>
  <c r="BJ149" i="1"/>
  <c r="BJ150" i="1"/>
  <c r="BJ151" i="1"/>
  <c r="BJ152" i="1"/>
  <c r="BJ153" i="1"/>
  <c r="BJ154" i="1"/>
  <c r="BJ155" i="1"/>
  <c r="BJ156" i="1"/>
  <c r="BJ157" i="1"/>
  <c r="BJ158" i="1"/>
  <c r="BJ159" i="1"/>
  <c r="BJ160" i="1"/>
  <c r="BJ161" i="1"/>
  <c r="BJ162" i="1"/>
  <c r="BJ163" i="1"/>
  <c r="BJ164" i="1"/>
  <c r="BJ165" i="1"/>
  <c r="BJ166" i="1"/>
  <c r="BJ167" i="1"/>
  <c r="BJ168" i="1"/>
  <c r="BJ169" i="1"/>
  <c r="BJ170" i="1"/>
  <c r="BJ171" i="1"/>
  <c r="BJ172" i="1"/>
  <c r="BJ173" i="1"/>
  <c r="BJ174" i="1"/>
  <c r="BJ175" i="1"/>
  <c r="BJ176" i="1"/>
  <c r="BJ177" i="1"/>
  <c r="BJ178" i="1"/>
  <c r="BJ179" i="1"/>
  <c r="BJ180" i="1"/>
  <c r="BJ181" i="1"/>
  <c r="BJ182" i="1"/>
  <c r="BJ183" i="1"/>
  <c r="BJ184" i="1"/>
  <c r="BJ185" i="1"/>
  <c r="BJ186" i="1"/>
  <c r="BJ187" i="1"/>
  <c r="BJ188" i="1"/>
  <c r="BJ189" i="1"/>
  <c r="BJ190" i="1"/>
  <c r="BJ191" i="1"/>
  <c r="BJ192" i="1"/>
  <c r="BJ193" i="1"/>
  <c r="BJ194" i="1"/>
  <c r="BJ195" i="1"/>
  <c r="BJ196" i="1"/>
  <c r="BJ197" i="1"/>
  <c r="BJ198" i="1"/>
  <c r="BJ199" i="1"/>
  <c r="BJ200" i="1"/>
  <c r="BJ201" i="1"/>
  <c r="BJ202" i="1"/>
  <c r="BJ203" i="1"/>
  <c r="BJ204" i="1"/>
  <c r="BJ205" i="1"/>
  <c r="BJ206" i="1"/>
  <c r="BJ207" i="1"/>
  <c r="BJ208" i="1"/>
  <c r="BJ209" i="1"/>
  <c r="BJ210" i="1"/>
  <c r="BJ211" i="1"/>
  <c r="BJ212" i="1"/>
  <c r="BJ213" i="1"/>
  <c r="BJ214" i="1"/>
  <c r="BJ215" i="1"/>
  <c r="BJ216" i="1"/>
  <c r="BJ217" i="1"/>
  <c r="BJ218" i="1"/>
  <c r="BJ219" i="1"/>
  <c r="BJ220" i="1"/>
  <c r="BJ221" i="1"/>
  <c r="BJ222" i="1"/>
  <c r="BJ223" i="1"/>
  <c r="BJ224" i="1"/>
  <c r="BJ225" i="1"/>
  <c r="BJ226" i="1"/>
  <c r="BJ227" i="1"/>
  <c r="BJ228" i="1"/>
  <c r="BJ229" i="1"/>
  <c r="BJ230" i="1"/>
  <c r="BJ231" i="1"/>
  <c r="BJ232" i="1"/>
  <c r="BJ233" i="1"/>
  <c r="BJ234" i="1"/>
  <c r="BJ235" i="1"/>
  <c r="BJ236" i="1"/>
  <c r="BJ237" i="1"/>
  <c r="BJ238" i="1"/>
  <c r="BJ239" i="1"/>
  <c r="BJ240" i="1"/>
  <c r="BJ241" i="1"/>
  <c r="BJ242" i="1"/>
  <c r="BJ243" i="1"/>
  <c r="BJ244" i="1"/>
  <c r="BJ245" i="1"/>
  <c r="BJ246" i="1"/>
  <c r="BJ247" i="1"/>
  <c r="BJ248" i="1"/>
  <c r="BJ249" i="1"/>
  <c r="BJ250" i="1"/>
  <c r="BJ251" i="1"/>
  <c r="BJ252" i="1"/>
  <c r="BJ253" i="1"/>
  <c r="BJ254" i="1"/>
  <c r="BJ255" i="1"/>
  <c r="BJ256" i="1"/>
  <c r="BJ257" i="1"/>
  <c r="BJ258" i="1"/>
  <c r="BJ259" i="1"/>
  <c r="BJ260" i="1"/>
  <c r="BJ261" i="1"/>
  <c r="BJ262" i="1"/>
  <c r="BJ263" i="1"/>
  <c r="BJ264" i="1"/>
  <c r="BJ265" i="1"/>
  <c r="BJ266" i="1"/>
  <c r="BJ267" i="1"/>
  <c r="BJ268" i="1"/>
  <c r="BJ269" i="1"/>
  <c r="BJ270" i="1"/>
  <c r="BJ271" i="1"/>
  <c r="BJ272" i="1"/>
  <c r="BJ273" i="1"/>
  <c r="BJ274" i="1"/>
  <c r="BJ275" i="1"/>
  <c r="BJ276" i="1"/>
  <c r="BJ277" i="1"/>
  <c r="BJ278" i="1"/>
  <c r="BJ279" i="1"/>
  <c r="BJ280" i="1"/>
  <c r="BJ281" i="1"/>
  <c r="BJ282" i="1"/>
  <c r="BJ283" i="1"/>
  <c r="BJ284" i="1"/>
  <c r="BJ285" i="1"/>
  <c r="BJ286" i="1"/>
  <c r="BJ287" i="1"/>
  <c r="BJ288" i="1"/>
  <c r="BJ289" i="1"/>
  <c r="BJ290" i="1"/>
  <c r="BJ291" i="1"/>
  <c r="BJ292" i="1"/>
  <c r="BJ293" i="1"/>
  <c r="BJ294" i="1"/>
  <c r="BJ295" i="1"/>
  <c r="BJ296" i="1"/>
  <c r="BJ297" i="1"/>
  <c r="BJ298" i="1"/>
  <c r="BJ299" i="1"/>
  <c r="BJ300" i="1"/>
  <c r="BJ301" i="1"/>
  <c r="BJ302" i="1"/>
  <c r="BJ303" i="1"/>
  <c r="BJ304" i="1"/>
  <c r="BJ305" i="1"/>
  <c r="BJ306" i="1"/>
  <c r="BJ307" i="1"/>
  <c r="BJ308" i="1"/>
  <c r="BJ309" i="1"/>
  <c r="BJ310" i="1"/>
  <c r="BJ311" i="1"/>
  <c r="BJ312" i="1"/>
  <c r="BJ313" i="1"/>
  <c r="BJ314" i="1"/>
  <c r="BJ315" i="1"/>
  <c r="BJ316" i="1"/>
  <c r="BJ317" i="1"/>
  <c r="BJ318" i="1"/>
  <c r="BJ319" i="1"/>
  <c r="BJ320" i="1"/>
  <c r="BJ321" i="1"/>
  <c r="BJ322" i="1"/>
  <c r="BJ323" i="1"/>
  <c r="BJ324" i="1"/>
  <c r="BJ325" i="1"/>
  <c r="BJ326" i="1"/>
  <c r="BJ327" i="1"/>
  <c r="BJ328" i="1"/>
  <c r="BJ329" i="1"/>
  <c r="BJ330" i="1"/>
  <c r="BJ331" i="1"/>
  <c r="BJ332" i="1"/>
  <c r="BJ333" i="1"/>
  <c r="BJ334" i="1"/>
  <c r="BJ335" i="1"/>
  <c r="BJ336" i="1"/>
  <c r="BJ337" i="1"/>
  <c r="BJ338" i="1"/>
  <c r="BJ339" i="1"/>
  <c r="BJ340" i="1"/>
  <c r="BJ341" i="1"/>
  <c r="BJ342" i="1"/>
  <c r="BJ343" i="1"/>
  <c r="BJ344" i="1"/>
  <c r="BJ345" i="1"/>
  <c r="BJ346" i="1"/>
  <c r="BJ347" i="1"/>
  <c r="BJ348" i="1"/>
  <c r="BJ349" i="1"/>
  <c r="BJ350" i="1"/>
  <c r="BJ351" i="1"/>
  <c r="BJ352" i="1"/>
  <c r="BJ353" i="1"/>
  <c r="BJ354" i="1"/>
  <c r="BJ355" i="1"/>
  <c r="BJ356" i="1"/>
  <c r="BJ357" i="1"/>
  <c r="BJ358" i="1"/>
  <c r="BJ359" i="1"/>
  <c r="BJ360" i="1"/>
  <c r="BJ361" i="1"/>
  <c r="BJ362" i="1"/>
  <c r="BJ363" i="1"/>
  <c r="BJ364" i="1"/>
  <c r="BJ365" i="1"/>
  <c r="BJ366" i="1"/>
  <c r="BJ367" i="1"/>
  <c r="BJ368" i="1"/>
  <c r="BJ369" i="1"/>
  <c r="BJ370" i="1"/>
  <c r="BJ371" i="1"/>
  <c r="BJ372" i="1"/>
  <c r="BJ373" i="1"/>
  <c r="BJ374" i="1"/>
  <c r="BJ375" i="1"/>
  <c r="BJ376" i="1"/>
  <c r="BJ377" i="1"/>
  <c r="BJ378" i="1"/>
  <c r="BJ379" i="1"/>
  <c r="BJ380" i="1"/>
  <c r="BJ381" i="1"/>
  <c r="BJ382" i="1"/>
  <c r="BJ383" i="1"/>
  <c r="BJ384" i="1"/>
  <c r="BJ385" i="1"/>
  <c r="BJ386" i="1"/>
  <c r="BJ387" i="1"/>
  <c r="BJ388" i="1"/>
  <c r="BJ389" i="1"/>
  <c r="BJ390" i="1"/>
  <c r="BJ391" i="1"/>
  <c r="BJ392" i="1"/>
  <c r="BJ393" i="1"/>
  <c r="BJ394" i="1"/>
  <c r="BJ395" i="1"/>
  <c r="BJ396" i="1"/>
  <c r="BJ397" i="1"/>
  <c r="BJ398" i="1"/>
  <c r="BJ399" i="1"/>
  <c r="BJ400" i="1"/>
  <c r="BJ401" i="1"/>
  <c r="BJ402" i="1"/>
  <c r="BJ403" i="1"/>
  <c r="BJ404" i="1"/>
  <c r="BJ405" i="1"/>
  <c r="BJ406" i="1"/>
  <c r="BJ407" i="1"/>
  <c r="BJ408" i="1"/>
  <c r="BJ409" i="1"/>
  <c r="BJ410" i="1"/>
  <c r="BJ411" i="1"/>
  <c r="BJ412" i="1"/>
  <c r="BJ413" i="1"/>
  <c r="BJ414" i="1"/>
  <c r="BJ415" i="1"/>
  <c r="BJ416" i="1"/>
  <c r="BJ417" i="1"/>
  <c r="BJ418" i="1"/>
  <c r="BJ419" i="1"/>
  <c r="BJ420" i="1"/>
  <c r="BJ421" i="1"/>
  <c r="BJ422" i="1"/>
  <c r="BJ423" i="1"/>
  <c r="BJ424" i="1"/>
  <c r="BJ425" i="1"/>
  <c r="BJ426" i="1"/>
  <c r="BJ427" i="1"/>
  <c r="BJ428" i="1"/>
  <c r="BJ429" i="1"/>
  <c r="BJ430" i="1"/>
  <c r="BJ431" i="1"/>
  <c r="BJ432" i="1"/>
  <c r="BJ433" i="1"/>
  <c r="BJ434" i="1"/>
  <c r="BJ435" i="1"/>
  <c r="BJ436" i="1"/>
  <c r="BJ437" i="1"/>
  <c r="BJ438" i="1"/>
  <c r="BJ439" i="1"/>
  <c r="BJ440" i="1"/>
  <c r="BJ441" i="1"/>
  <c r="BJ442" i="1"/>
  <c r="BJ443" i="1"/>
  <c r="BJ444" i="1"/>
  <c r="BJ445" i="1"/>
  <c r="BJ446" i="1"/>
  <c r="BJ447" i="1"/>
  <c r="BJ448" i="1"/>
  <c r="BJ449" i="1"/>
  <c r="BJ450" i="1"/>
  <c r="BJ451" i="1"/>
  <c r="BJ452" i="1"/>
  <c r="BJ453" i="1"/>
  <c r="BJ454" i="1"/>
  <c r="BJ455" i="1"/>
  <c r="BJ456" i="1"/>
  <c r="BJ457" i="1"/>
  <c r="BJ458" i="1"/>
  <c r="BJ459" i="1"/>
  <c r="BJ460" i="1"/>
  <c r="BJ461" i="1"/>
  <c r="BJ462" i="1"/>
  <c r="BJ463" i="1"/>
  <c r="BJ464" i="1"/>
  <c r="BJ465" i="1"/>
  <c r="BJ466" i="1"/>
  <c r="BJ467" i="1"/>
  <c r="BJ468" i="1"/>
  <c r="BJ469" i="1"/>
  <c r="BJ470" i="1"/>
  <c r="BJ471" i="1"/>
  <c r="BJ472" i="1"/>
  <c r="BJ473" i="1"/>
  <c r="BJ474" i="1"/>
  <c r="BJ475" i="1"/>
  <c r="BJ476" i="1"/>
  <c r="BJ477" i="1"/>
  <c r="BJ478" i="1"/>
  <c r="BJ479" i="1"/>
  <c r="BJ480" i="1"/>
  <c r="BJ481" i="1"/>
  <c r="BJ482" i="1"/>
  <c r="BJ483" i="1"/>
  <c r="BJ484" i="1"/>
  <c r="BJ485" i="1"/>
  <c r="BJ486" i="1"/>
  <c r="BJ487" i="1"/>
  <c r="BJ488" i="1"/>
  <c r="BJ489" i="1"/>
  <c r="BJ490" i="1"/>
  <c r="BJ491" i="1"/>
  <c r="BJ492" i="1"/>
  <c r="BJ493" i="1"/>
  <c r="BJ494" i="1"/>
  <c r="BJ495" i="1"/>
  <c r="BJ496" i="1"/>
  <c r="BJ497" i="1"/>
  <c r="BJ498" i="1"/>
  <c r="BJ499" i="1"/>
  <c r="BJ500" i="1"/>
  <c r="BJ501" i="1"/>
  <c r="BJ502" i="1"/>
  <c r="BJ503" i="1"/>
  <c r="BJ504" i="1"/>
  <c r="BJ505" i="1"/>
  <c r="BJ506" i="1"/>
  <c r="BJ507" i="1"/>
  <c r="BJ508" i="1"/>
  <c r="BJ509" i="1"/>
  <c r="BJ510" i="1"/>
  <c r="BJ511" i="1"/>
  <c r="BJ512" i="1"/>
  <c r="BJ513" i="1"/>
  <c r="BJ514" i="1"/>
  <c r="BJ515" i="1"/>
  <c r="BJ516" i="1"/>
  <c r="BJ517" i="1"/>
  <c r="BJ518" i="1"/>
  <c r="BJ519" i="1"/>
  <c r="BJ520" i="1"/>
  <c r="BJ521" i="1"/>
  <c r="BJ522" i="1"/>
  <c r="BJ523" i="1"/>
  <c r="BJ524" i="1"/>
  <c r="BJ525" i="1"/>
  <c r="BJ526" i="1"/>
  <c r="BJ527" i="1"/>
  <c r="BJ528" i="1"/>
  <c r="BJ529" i="1"/>
  <c r="BJ530" i="1"/>
  <c r="BJ531" i="1"/>
  <c r="BJ532" i="1"/>
  <c r="BJ533" i="1"/>
  <c r="BJ534" i="1"/>
  <c r="BJ535" i="1"/>
  <c r="BJ536" i="1"/>
  <c r="BJ537" i="1"/>
  <c r="BJ538" i="1"/>
  <c r="BJ539" i="1"/>
  <c r="BJ540" i="1"/>
  <c r="BJ541" i="1"/>
  <c r="BJ542" i="1"/>
  <c r="BJ543" i="1"/>
  <c r="BJ544" i="1"/>
  <c r="BJ545" i="1"/>
  <c r="BJ546" i="1"/>
  <c r="BJ547" i="1"/>
  <c r="BJ548" i="1"/>
  <c r="BJ549" i="1"/>
  <c r="BJ550" i="1"/>
  <c r="BJ551" i="1"/>
  <c r="BJ552" i="1"/>
  <c r="BJ553" i="1"/>
  <c r="BJ554" i="1"/>
  <c r="BJ555" i="1"/>
  <c r="BJ556" i="1"/>
  <c r="BJ557" i="1"/>
  <c r="BJ558" i="1"/>
  <c r="BJ559" i="1"/>
  <c r="BJ560" i="1"/>
  <c r="BJ561" i="1"/>
  <c r="BJ562" i="1"/>
  <c r="BJ563" i="1"/>
  <c r="BJ564" i="1"/>
  <c r="BJ565" i="1"/>
  <c r="BJ566" i="1"/>
  <c r="BJ567" i="1"/>
  <c r="BJ568" i="1"/>
  <c r="BJ569" i="1"/>
  <c r="BJ570" i="1"/>
  <c r="BJ571" i="1"/>
  <c r="BJ572" i="1"/>
  <c r="BJ573" i="1"/>
  <c r="BJ574" i="1"/>
  <c r="BJ575" i="1"/>
  <c r="BJ576" i="1"/>
  <c r="BJ577" i="1"/>
  <c r="BJ578" i="1"/>
  <c r="BJ579" i="1"/>
  <c r="BJ580" i="1"/>
  <c r="BJ581" i="1"/>
  <c r="BJ582" i="1"/>
  <c r="BJ583" i="1"/>
  <c r="BJ584" i="1"/>
  <c r="BJ585" i="1"/>
  <c r="BJ586" i="1"/>
  <c r="BJ587" i="1"/>
  <c r="BJ588" i="1"/>
  <c r="BJ589" i="1"/>
  <c r="BJ590" i="1"/>
  <c r="BJ591" i="1"/>
  <c r="BJ592" i="1"/>
  <c r="BJ593" i="1"/>
  <c r="BJ594" i="1"/>
  <c r="BJ595" i="1"/>
  <c r="BJ596" i="1"/>
  <c r="BJ597" i="1"/>
  <c r="BJ598" i="1"/>
  <c r="BJ599" i="1"/>
  <c r="BJ600" i="1"/>
  <c r="BJ601" i="1"/>
  <c r="BJ602" i="1"/>
  <c r="BJ603" i="1"/>
  <c r="BJ604" i="1"/>
  <c r="BJ605" i="1"/>
  <c r="BJ606" i="1"/>
  <c r="BJ607" i="1"/>
  <c r="BJ608" i="1"/>
  <c r="BJ609" i="1"/>
  <c r="BJ610" i="1"/>
  <c r="BJ611" i="1"/>
  <c r="BJ612" i="1"/>
  <c r="BJ613" i="1"/>
  <c r="BJ614" i="1"/>
  <c r="BJ615" i="1"/>
  <c r="BJ616" i="1"/>
  <c r="BJ617" i="1"/>
  <c r="BJ618" i="1"/>
  <c r="BJ619" i="1"/>
  <c r="BJ620" i="1"/>
  <c r="BJ621" i="1"/>
  <c r="BJ622" i="1"/>
  <c r="BJ623" i="1"/>
  <c r="BJ624" i="1"/>
  <c r="BJ625" i="1"/>
  <c r="BJ626" i="1"/>
  <c r="BJ627" i="1"/>
  <c r="BJ628" i="1"/>
  <c r="BJ629" i="1"/>
  <c r="BJ630" i="1"/>
  <c r="BJ631" i="1"/>
  <c r="BJ632" i="1"/>
  <c r="BJ633" i="1"/>
  <c r="BJ634" i="1"/>
  <c r="BJ635" i="1"/>
  <c r="BJ636" i="1"/>
  <c r="BJ637" i="1"/>
  <c r="BJ638" i="1"/>
  <c r="BJ639" i="1"/>
  <c r="BJ640" i="1"/>
  <c r="BJ641" i="1"/>
  <c r="BJ642" i="1"/>
  <c r="BJ643" i="1"/>
  <c r="BJ644" i="1"/>
  <c r="BJ645" i="1"/>
  <c r="BJ646" i="1"/>
  <c r="BJ647" i="1"/>
  <c r="BJ648" i="1"/>
  <c r="BJ649" i="1"/>
  <c r="BJ650" i="1"/>
  <c r="BJ651" i="1"/>
  <c r="BJ652" i="1"/>
  <c r="BJ653" i="1"/>
  <c r="BJ654" i="1"/>
  <c r="BJ655" i="1"/>
  <c r="BJ656" i="1"/>
  <c r="BJ657" i="1"/>
  <c r="BJ658" i="1"/>
  <c r="BJ659" i="1"/>
  <c r="BJ660" i="1"/>
  <c r="BJ661" i="1"/>
  <c r="BJ662" i="1"/>
  <c r="BJ663" i="1"/>
  <c r="BJ664" i="1"/>
  <c r="BJ665" i="1"/>
  <c r="BJ666" i="1"/>
  <c r="BJ667" i="1"/>
  <c r="BJ668" i="1"/>
  <c r="BJ669" i="1"/>
  <c r="BJ670" i="1"/>
  <c r="BJ671" i="1"/>
  <c r="BJ672" i="1"/>
  <c r="BJ673" i="1"/>
  <c r="BJ674" i="1"/>
  <c r="BJ675" i="1"/>
  <c r="BJ676" i="1"/>
  <c r="BJ677" i="1"/>
  <c r="BJ678" i="1"/>
  <c r="BJ679" i="1"/>
  <c r="BJ680" i="1"/>
  <c r="BJ681" i="1"/>
  <c r="BJ682" i="1"/>
  <c r="BJ683" i="1"/>
  <c r="BJ684" i="1"/>
  <c r="BJ685" i="1"/>
  <c r="BJ686" i="1"/>
  <c r="BJ687" i="1"/>
  <c r="BJ688" i="1"/>
  <c r="BJ689" i="1"/>
  <c r="BJ690" i="1"/>
  <c r="BJ691" i="1"/>
  <c r="BJ692" i="1"/>
  <c r="BJ693" i="1"/>
  <c r="BJ694" i="1"/>
  <c r="BJ695" i="1"/>
  <c r="BJ696" i="1"/>
  <c r="BJ697" i="1"/>
  <c r="BJ698" i="1"/>
  <c r="BJ699" i="1"/>
  <c r="BJ700" i="1"/>
  <c r="BJ701" i="1"/>
  <c r="BJ702" i="1"/>
  <c r="BJ703" i="1"/>
  <c r="BJ704" i="1"/>
  <c r="BJ705" i="1"/>
  <c r="BJ706" i="1"/>
  <c r="BJ707" i="1"/>
  <c r="BJ708" i="1"/>
  <c r="BJ709" i="1"/>
  <c r="BJ710" i="1"/>
  <c r="BJ711" i="1"/>
  <c r="BJ712" i="1"/>
  <c r="BJ713" i="1"/>
  <c r="BJ714" i="1"/>
  <c r="BJ715" i="1"/>
  <c r="BJ716" i="1"/>
  <c r="BJ717" i="1"/>
  <c r="BJ718" i="1"/>
  <c r="BJ719" i="1"/>
  <c r="BJ720" i="1"/>
  <c r="BJ721" i="1"/>
  <c r="BJ722" i="1"/>
  <c r="BJ723" i="1"/>
  <c r="BJ724" i="1"/>
  <c r="BJ725" i="1"/>
  <c r="BJ726" i="1"/>
  <c r="BJ727" i="1"/>
  <c r="BJ728" i="1"/>
  <c r="BJ729" i="1"/>
  <c r="BJ730" i="1"/>
  <c r="BJ731" i="1"/>
  <c r="BJ732" i="1"/>
  <c r="BJ733" i="1"/>
  <c r="BJ734" i="1"/>
  <c r="BJ735" i="1"/>
  <c r="BJ736" i="1"/>
  <c r="BJ737" i="1"/>
  <c r="BJ738" i="1"/>
  <c r="BJ739" i="1"/>
  <c r="BJ740" i="1"/>
  <c r="BJ741" i="1"/>
  <c r="BJ742" i="1"/>
  <c r="BJ743" i="1"/>
  <c r="BJ744" i="1"/>
  <c r="BJ745" i="1"/>
  <c r="BJ746" i="1"/>
  <c r="BJ747" i="1"/>
  <c r="BJ748" i="1"/>
  <c r="BJ749" i="1"/>
  <c r="BJ750" i="1"/>
  <c r="BJ751" i="1"/>
  <c r="BJ752" i="1"/>
  <c r="BJ753" i="1"/>
  <c r="BJ754" i="1"/>
  <c r="BJ755" i="1"/>
  <c r="BJ756" i="1"/>
  <c r="BJ757" i="1"/>
  <c r="BJ758" i="1"/>
  <c r="BJ759" i="1"/>
  <c r="BJ760" i="1"/>
  <c r="BJ761" i="1"/>
  <c r="BJ762" i="1"/>
  <c r="BJ763" i="1"/>
  <c r="BJ764" i="1"/>
  <c r="BJ765" i="1"/>
  <c r="BJ766" i="1"/>
  <c r="BJ767" i="1"/>
  <c r="BJ768" i="1"/>
  <c r="BJ769" i="1"/>
  <c r="BJ770" i="1"/>
  <c r="BJ771" i="1"/>
  <c r="BJ772" i="1"/>
  <c r="BJ773" i="1"/>
  <c r="BJ774" i="1"/>
  <c r="BJ775" i="1"/>
  <c r="BJ776" i="1"/>
  <c r="BJ777" i="1"/>
  <c r="BJ778" i="1"/>
  <c r="BJ779" i="1"/>
  <c r="BJ780" i="1"/>
  <c r="BJ781" i="1"/>
  <c r="BJ782" i="1"/>
  <c r="BJ783" i="1"/>
  <c r="BJ784" i="1"/>
  <c r="BJ785" i="1"/>
  <c r="BJ786" i="1"/>
  <c r="BJ787" i="1"/>
  <c r="BJ788" i="1"/>
  <c r="BJ789" i="1"/>
  <c r="BJ790" i="1"/>
  <c r="BJ791" i="1"/>
  <c r="BJ792" i="1"/>
  <c r="BJ793" i="1"/>
  <c r="BJ794" i="1"/>
  <c r="BJ795" i="1"/>
  <c r="BJ796" i="1"/>
  <c r="BJ797" i="1"/>
  <c r="BJ798" i="1"/>
  <c r="BJ799" i="1"/>
  <c r="BJ800" i="1"/>
  <c r="BJ801" i="1"/>
  <c r="BJ802" i="1"/>
  <c r="BJ803" i="1"/>
  <c r="BJ804" i="1"/>
  <c r="BJ805" i="1"/>
  <c r="BJ806" i="1"/>
  <c r="BJ807" i="1"/>
  <c r="BJ808" i="1"/>
  <c r="BJ809" i="1"/>
  <c r="BJ810" i="1"/>
  <c r="BJ811" i="1"/>
  <c r="BJ812" i="1"/>
  <c r="BJ813" i="1"/>
  <c r="BJ814" i="1"/>
  <c r="BJ815" i="1"/>
  <c r="BJ816" i="1"/>
  <c r="BJ817" i="1"/>
  <c r="BJ818" i="1"/>
  <c r="BJ819" i="1"/>
  <c r="BJ820" i="1"/>
  <c r="BJ821" i="1"/>
  <c r="BJ822" i="1"/>
  <c r="BJ823" i="1"/>
  <c r="BJ824" i="1"/>
  <c r="BJ825" i="1"/>
  <c r="BJ826" i="1"/>
  <c r="BJ827" i="1"/>
  <c r="BJ828" i="1"/>
  <c r="BJ829" i="1"/>
  <c r="BJ830" i="1"/>
  <c r="BJ831" i="1"/>
  <c r="BJ832" i="1"/>
  <c r="BJ833" i="1"/>
  <c r="BJ834" i="1"/>
  <c r="BJ835" i="1"/>
  <c r="BJ836" i="1"/>
  <c r="BJ837" i="1"/>
  <c r="BJ838" i="1"/>
  <c r="BJ839" i="1"/>
  <c r="BJ840" i="1"/>
  <c r="BJ841" i="1"/>
  <c r="BJ842" i="1"/>
  <c r="BJ843" i="1"/>
  <c r="BJ844" i="1"/>
  <c r="BJ845" i="1"/>
  <c r="BJ846" i="1"/>
  <c r="BJ847" i="1"/>
  <c r="BJ848" i="1"/>
  <c r="BJ849" i="1"/>
  <c r="BJ850" i="1"/>
  <c r="BJ851" i="1"/>
  <c r="BJ852" i="1"/>
  <c r="BJ853" i="1"/>
  <c r="BJ854" i="1"/>
  <c r="BJ855" i="1"/>
  <c r="BJ856" i="1"/>
  <c r="BJ857" i="1"/>
  <c r="BJ858" i="1"/>
  <c r="BJ859" i="1"/>
  <c r="BJ860" i="1"/>
  <c r="BJ861" i="1"/>
  <c r="BJ862" i="1"/>
  <c r="BJ863" i="1"/>
  <c r="BJ864" i="1"/>
  <c r="BJ865" i="1"/>
  <c r="BJ866" i="1"/>
  <c r="BJ867" i="1"/>
  <c r="BJ868" i="1"/>
  <c r="BJ869" i="1"/>
  <c r="BJ870" i="1"/>
  <c r="BJ871" i="1"/>
  <c r="BJ872" i="1"/>
  <c r="BJ873" i="1"/>
  <c r="BJ874" i="1"/>
  <c r="BJ875" i="1"/>
  <c r="BJ876" i="1"/>
  <c r="BJ877" i="1"/>
  <c r="BJ878" i="1"/>
  <c r="BJ879" i="1"/>
  <c r="BJ880" i="1"/>
  <c r="BJ881" i="1"/>
  <c r="BJ882" i="1"/>
  <c r="BJ883" i="1"/>
  <c r="BJ884" i="1"/>
  <c r="BJ885" i="1"/>
  <c r="BJ886" i="1"/>
  <c r="BJ887" i="1"/>
  <c r="BJ888" i="1"/>
  <c r="BJ889" i="1"/>
  <c r="BJ890" i="1"/>
  <c r="BJ891" i="1"/>
  <c r="BJ892" i="1"/>
  <c r="BJ893" i="1"/>
  <c r="BJ894" i="1"/>
  <c r="BJ895" i="1"/>
  <c r="BJ896" i="1"/>
  <c r="BJ897" i="1"/>
  <c r="BJ898" i="1"/>
  <c r="BJ899" i="1"/>
  <c r="BJ900" i="1"/>
  <c r="BJ901" i="1"/>
  <c r="BJ902" i="1"/>
  <c r="BJ903" i="1"/>
  <c r="BJ904" i="1"/>
  <c r="BJ905" i="1"/>
  <c r="BJ906" i="1"/>
  <c r="BJ907" i="1"/>
  <c r="BJ908" i="1"/>
  <c r="BJ909" i="1"/>
  <c r="BJ910" i="1"/>
  <c r="BJ911" i="1"/>
  <c r="BJ912" i="1"/>
  <c r="BJ913" i="1"/>
  <c r="BJ914" i="1"/>
  <c r="BJ915" i="1"/>
  <c r="BJ916" i="1"/>
  <c r="BJ917" i="1"/>
  <c r="BJ918" i="1"/>
  <c r="BJ919" i="1"/>
  <c r="BJ920" i="1"/>
  <c r="BJ921" i="1"/>
  <c r="BJ922" i="1"/>
  <c r="BJ923" i="1"/>
  <c r="BJ924" i="1"/>
  <c r="BJ925" i="1"/>
  <c r="BJ926" i="1"/>
  <c r="BJ927" i="1"/>
  <c r="BJ928" i="1"/>
  <c r="BJ929" i="1"/>
  <c r="BJ930" i="1"/>
  <c r="BJ931" i="1"/>
  <c r="BJ932" i="1"/>
  <c r="BJ933" i="1"/>
  <c r="BJ934" i="1"/>
  <c r="BJ935" i="1"/>
  <c r="BJ936" i="1"/>
  <c r="BJ937" i="1"/>
  <c r="BJ938" i="1"/>
  <c r="BJ939" i="1"/>
  <c r="BJ940" i="1"/>
  <c r="BJ941" i="1"/>
  <c r="BJ942" i="1"/>
  <c r="BJ943" i="1"/>
  <c r="BJ944" i="1"/>
  <c r="BJ945" i="1"/>
  <c r="BJ946" i="1"/>
  <c r="BJ947" i="1"/>
  <c r="BJ948" i="1"/>
  <c r="BJ949" i="1"/>
  <c r="BJ950" i="1"/>
  <c r="BJ951" i="1"/>
  <c r="BJ952" i="1"/>
  <c r="BJ953" i="1"/>
  <c r="BJ954" i="1"/>
  <c r="BJ955" i="1"/>
  <c r="BJ956" i="1"/>
  <c r="BJ957" i="1"/>
  <c r="BJ958" i="1"/>
  <c r="BJ959" i="1"/>
  <c r="BJ960" i="1"/>
  <c r="BJ961" i="1"/>
  <c r="BJ962" i="1"/>
  <c r="BJ963" i="1"/>
  <c r="BJ964" i="1"/>
  <c r="BJ965" i="1"/>
  <c r="BJ966" i="1"/>
  <c r="BJ967" i="1"/>
  <c r="BJ968" i="1"/>
  <c r="BJ969" i="1"/>
  <c r="BJ970" i="1"/>
  <c r="BJ971" i="1"/>
  <c r="BJ972" i="1"/>
  <c r="BJ973" i="1"/>
  <c r="BJ974" i="1"/>
  <c r="BJ975" i="1"/>
  <c r="BJ976" i="1"/>
  <c r="BJ977" i="1"/>
  <c r="BJ978" i="1"/>
  <c r="BJ979" i="1"/>
  <c r="BJ980" i="1"/>
  <c r="BJ981" i="1"/>
  <c r="BJ982" i="1"/>
  <c r="BJ983" i="1"/>
  <c r="BJ984" i="1"/>
  <c r="BJ985" i="1"/>
  <c r="BJ986" i="1"/>
  <c r="BJ987" i="1"/>
  <c r="BJ988" i="1"/>
  <c r="BJ989" i="1"/>
  <c r="BJ990" i="1"/>
  <c r="BJ991" i="1"/>
  <c r="BJ992" i="1"/>
  <c r="BJ993" i="1"/>
  <c r="BJ994" i="1"/>
  <c r="BJ995" i="1"/>
  <c r="BJ996" i="1"/>
  <c r="BJ997" i="1"/>
  <c r="BJ998" i="1"/>
  <c r="BJ999" i="1"/>
  <c r="BJ1000" i="1"/>
  <c r="BJ1001" i="1"/>
  <c r="BJ1002" i="1"/>
  <c r="BJ1003" i="1"/>
  <c r="BJ1004" i="1"/>
  <c r="BJ1005" i="1"/>
  <c r="BJ1006" i="1"/>
  <c r="BJ1007" i="1"/>
  <c r="BJ1008" i="1"/>
  <c r="BJ1009" i="1"/>
  <c r="BJ1010" i="1"/>
  <c r="BJ1011" i="1"/>
  <c r="BJ1012" i="1"/>
  <c r="BJ1013" i="1"/>
  <c r="BJ1014" i="1"/>
  <c r="BJ1015" i="1"/>
  <c r="BJ1016" i="1"/>
  <c r="BJ1017" i="1"/>
  <c r="BJ1018" i="1"/>
  <c r="BJ1019" i="1"/>
  <c r="BJ1020" i="1"/>
  <c r="BJ1021" i="1"/>
  <c r="BJ1022" i="1"/>
  <c r="BJ1023" i="1"/>
  <c r="BJ1024" i="1"/>
  <c r="BJ1025" i="1"/>
  <c r="BJ1026" i="1"/>
  <c r="BJ1027" i="1"/>
  <c r="BJ1028" i="1"/>
  <c r="BJ1029" i="1"/>
  <c r="BJ1030" i="1"/>
  <c r="BJ1031" i="1"/>
  <c r="BJ1032" i="1"/>
  <c r="BJ1033" i="1"/>
  <c r="BJ1034" i="1"/>
  <c r="BJ1035" i="1"/>
  <c r="BJ1036" i="1"/>
  <c r="BJ1037" i="1"/>
  <c r="BJ1038" i="1"/>
  <c r="BJ1039" i="1"/>
  <c r="BJ1040" i="1"/>
  <c r="BJ1041" i="1"/>
  <c r="BJ1042" i="1"/>
  <c r="BJ1043" i="1"/>
  <c r="BJ1044" i="1"/>
  <c r="BJ1045" i="1"/>
  <c r="BJ1046" i="1"/>
  <c r="BJ1047" i="1"/>
  <c r="BJ1048" i="1"/>
  <c r="BJ1049" i="1"/>
  <c r="BJ1050" i="1"/>
  <c r="BJ1051" i="1"/>
  <c r="BJ1052" i="1"/>
  <c r="BJ1053" i="1"/>
  <c r="BJ1054" i="1"/>
  <c r="BJ1055" i="1"/>
  <c r="BJ1056" i="1"/>
  <c r="BJ1057" i="1"/>
  <c r="BJ1058" i="1"/>
  <c r="BJ1059" i="1"/>
  <c r="BJ1060" i="1"/>
  <c r="BJ1061" i="1"/>
  <c r="BJ1062" i="1"/>
  <c r="BJ1063" i="1"/>
  <c r="BJ1064" i="1"/>
  <c r="BJ1065" i="1"/>
  <c r="BJ1066" i="1"/>
  <c r="BJ1067" i="1"/>
  <c r="BJ1068" i="1"/>
  <c r="BJ1069" i="1"/>
  <c r="BJ1070" i="1"/>
  <c r="BJ1071" i="1"/>
  <c r="BJ1072" i="1"/>
  <c r="BJ1073" i="1"/>
  <c r="BJ1074" i="1"/>
  <c r="BJ1075" i="1"/>
  <c r="BJ1076" i="1"/>
  <c r="BJ1077" i="1"/>
  <c r="BJ1078" i="1"/>
  <c r="BJ1079" i="1"/>
  <c r="BJ1080" i="1"/>
  <c r="BJ1081" i="1"/>
  <c r="BJ1082" i="1"/>
  <c r="BJ1083" i="1"/>
  <c r="BJ1084" i="1"/>
  <c r="BJ1085" i="1"/>
  <c r="BJ1086" i="1"/>
  <c r="BJ1087" i="1"/>
  <c r="BJ1088" i="1"/>
  <c r="BJ1089" i="1"/>
  <c r="BJ1090" i="1"/>
  <c r="BJ1091" i="1"/>
  <c r="BJ1092" i="1"/>
  <c r="BJ1093" i="1"/>
  <c r="BJ1094" i="1"/>
  <c r="BJ1095" i="1"/>
  <c r="BJ1096" i="1"/>
  <c r="BJ1097" i="1"/>
  <c r="BH18" i="1"/>
  <c r="BF18" i="1" s="1"/>
  <c r="BH25" i="1"/>
  <c r="BF25" i="1" s="1"/>
  <c r="BH46" i="1"/>
  <c r="BF46" i="1" s="1"/>
  <c r="BH57" i="1"/>
  <c r="BF57" i="1" s="1"/>
  <c r="BE57" i="1" s="1"/>
  <c r="BH62" i="1"/>
  <c r="BF62" i="1" s="1"/>
  <c r="BH78" i="1"/>
  <c r="BF78" i="1" s="1"/>
  <c r="BH82" i="1"/>
  <c r="BF82" i="1" s="1"/>
  <c r="BH89" i="1"/>
  <c r="BF89" i="1" s="1"/>
  <c r="BH94" i="1"/>
  <c r="BF94" i="1" s="1"/>
  <c r="BH98" i="1"/>
  <c r="BF98" i="1" s="1"/>
  <c r="BH114" i="1"/>
  <c r="BF114" i="1" s="1"/>
  <c r="BH119" i="1"/>
  <c r="BF119" i="1" s="1"/>
  <c r="BH121" i="1"/>
  <c r="BF121" i="1" s="1"/>
  <c r="BH125" i="1"/>
  <c r="BF125" i="1" s="1"/>
  <c r="BH129" i="1"/>
  <c r="BF129" i="1" s="1"/>
  <c r="BH130" i="1"/>
  <c r="BF130" i="1" s="1"/>
  <c r="BH133" i="1"/>
  <c r="BF133" i="1" s="1"/>
  <c r="BH135" i="1"/>
  <c r="BF135" i="1" s="1"/>
  <c r="BH137" i="1"/>
  <c r="BF137" i="1" s="1"/>
  <c r="BH141" i="1"/>
  <c r="BF141" i="1" s="1"/>
  <c r="BH145" i="1"/>
  <c r="BF145" i="1" s="1"/>
  <c r="BH147" i="1"/>
  <c r="BF147" i="1" s="1"/>
  <c r="BH149" i="1"/>
  <c r="BF149" i="1" s="1"/>
  <c r="BH153" i="1"/>
  <c r="BF153" i="1" s="1"/>
  <c r="BH157" i="1"/>
  <c r="BF157" i="1" s="1"/>
  <c r="BH158" i="1"/>
  <c r="BF158" i="1" s="1"/>
  <c r="BH161" i="1"/>
  <c r="BF161" i="1" s="1"/>
  <c r="BH165" i="1"/>
  <c r="BF165" i="1" s="1"/>
  <c r="BH167" i="1"/>
  <c r="BF167" i="1" s="1"/>
  <c r="BH169" i="1"/>
  <c r="BF169" i="1" s="1"/>
  <c r="BH173" i="1"/>
  <c r="BF173" i="1" s="1"/>
  <c r="BH177" i="1"/>
  <c r="BF177" i="1" s="1"/>
  <c r="BH179" i="1"/>
  <c r="BF179" i="1" s="1"/>
  <c r="BE179" i="1" s="1"/>
  <c r="BH181" i="1"/>
  <c r="BF181" i="1" s="1"/>
  <c r="BH185" i="1"/>
  <c r="BF185" i="1" s="1"/>
  <c r="BH189" i="1"/>
  <c r="BF189" i="1" s="1"/>
  <c r="BH193" i="1"/>
  <c r="BF193" i="1" s="1"/>
  <c r="BH194" i="1"/>
  <c r="BF194" i="1" s="1"/>
  <c r="BH195" i="1"/>
  <c r="BF195" i="1" s="1"/>
  <c r="BH197" i="1"/>
  <c r="BF197" i="1" s="1"/>
  <c r="BH201" i="1"/>
  <c r="BF201" i="1" s="1"/>
  <c r="BH205" i="1"/>
  <c r="BF205" i="1" s="1"/>
  <c r="BH209" i="1"/>
  <c r="BF209" i="1" s="1"/>
  <c r="BH213" i="1"/>
  <c r="BF213" i="1" s="1"/>
  <c r="BH215" i="1"/>
  <c r="BF215" i="1" s="1"/>
  <c r="BE215" i="1" s="1"/>
  <c r="BH217" i="1"/>
  <c r="BF217" i="1" s="1"/>
  <c r="BH221" i="1"/>
  <c r="BF221" i="1" s="1"/>
  <c r="BH222" i="1"/>
  <c r="BF222" i="1" s="1"/>
  <c r="BH225" i="1"/>
  <c r="BF225" i="1" s="1"/>
  <c r="BH227" i="1"/>
  <c r="BF227" i="1" s="1"/>
  <c r="BH229" i="1"/>
  <c r="BF229" i="1" s="1"/>
  <c r="BH233" i="1"/>
  <c r="BF233" i="1" s="1"/>
  <c r="BH237" i="1"/>
  <c r="BF237" i="1" s="1"/>
  <c r="BH241" i="1"/>
  <c r="BF241" i="1" s="1"/>
  <c r="BH245" i="1"/>
  <c r="BF245" i="1" s="1"/>
  <c r="BH247" i="1"/>
  <c r="BF247" i="1" s="1"/>
  <c r="BH249" i="1"/>
  <c r="BF249" i="1" s="1"/>
  <c r="BH253" i="1"/>
  <c r="BF253" i="1" s="1"/>
  <c r="BH257" i="1"/>
  <c r="BF257" i="1" s="1"/>
  <c r="BH258" i="1"/>
  <c r="BF258" i="1" s="1"/>
  <c r="BH261" i="1"/>
  <c r="BF261" i="1" s="1"/>
  <c r="BH263" i="1"/>
  <c r="BF263" i="1" s="1"/>
  <c r="BH265" i="1"/>
  <c r="BF265" i="1" s="1"/>
  <c r="BH269" i="1"/>
  <c r="BF269" i="1" s="1"/>
  <c r="BH273" i="1"/>
  <c r="BF273" i="1" s="1"/>
  <c r="BH275" i="1"/>
  <c r="BF275" i="1" s="1"/>
  <c r="BH277" i="1"/>
  <c r="BF277" i="1" s="1"/>
  <c r="BH281" i="1"/>
  <c r="BF281" i="1" s="1"/>
  <c r="BH285" i="1"/>
  <c r="BF285" i="1" s="1"/>
  <c r="BH286" i="1"/>
  <c r="BF286" i="1" s="1"/>
  <c r="BH289" i="1"/>
  <c r="BF289" i="1" s="1"/>
  <c r="BH293" i="1"/>
  <c r="BF293" i="1" s="1"/>
  <c r="BH295" i="1"/>
  <c r="BF295" i="1" s="1"/>
  <c r="BE295" i="1" s="1"/>
  <c r="BH297" i="1"/>
  <c r="BF297" i="1" s="1"/>
  <c r="BH301" i="1"/>
  <c r="BF301" i="1" s="1"/>
  <c r="BH305" i="1"/>
  <c r="BF305" i="1" s="1"/>
  <c r="BH307" i="1"/>
  <c r="BF307" i="1" s="1"/>
  <c r="BE307" i="1" s="1"/>
  <c r="BH309" i="1"/>
  <c r="BF309" i="1" s="1"/>
  <c r="BH313" i="1"/>
  <c r="BF313" i="1" s="1"/>
  <c r="BH317" i="1"/>
  <c r="BF317" i="1" s="1"/>
  <c r="BH321" i="1"/>
  <c r="BF321" i="1" s="1"/>
  <c r="BH325" i="1"/>
  <c r="BF325" i="1" s="1"/>
  <c r="BH327" i="1"/>
  <c r="BF327" i="1" s="1"/>
  <c r="BH329" i="1"/>
  <c r="BF329" i="1" s="1"/>
  <c r="BH334" i="1"/>
  <c r="BF334" i="1" s="1"/>
  <c r="BH339" i="1"/>
  <c r="BF339" i="1" s="1"/>
  <c r="BH343" i="1"/>
  <c r="BF343" i="1" s="1"/>
  <c r="BH345" i="1"/>
  <c r="BF345" i="1" s="1"/>
  <c r="BH359" i="1"/>
  <c r="BF359" i="1" s="1"/>
  <c r="BE359" i="1" s="1"/>
  <c r="BH366" i="1"/>
  <c r="BF366" i="1" s="1"/>
  <c r="BH377" i="1"/>
  <c r="BF377" i="1" s="1"/>
  <c r="BE377" i="1" s="1"/>
  <c r="BH386" i="1"/>
  <c r="BF386" i="1" s="1"/>
  <c r="BH393" i="1"/>
  <c r="BF393" i="1" s="1"/>
  <c r="BH395" i="1"/>
  <c r="BF395" i="1" s="1"/>
  <c r="BH401" i="1"/>
  <c r="BF401" i="1" s="1"/>
  <c r="BH407" i="1"/>
  <c r="BF407" i="1" s="1"/>
  <c r="BH411" i="1"/>
  <c r="BF411" i="1" s="1"/>
  <c r="BE411" i="1" s="1"/>
  <c r="BH414" i="1"/>
  <c r="BF414" i="1" s="1"/>
  <c r="BH422" i="1"/>
  <c r="BF422" i="1" s="1"/>
  <c r="BH423" i="1"/>
  <c r="BF423" i="1" s="1"/>
  <c r="BH429" i="1"/>
  <c r="BF429" i="1" s="1"/>
  <c r="BH435" i="1"/>
  <c r="BF435" i="1" s="1"/>
  <c r="BH439" i="1"/>
  <c r="BF439" i="1" s="1"/>
  <c r="BH450" i="1"/>
  <c r="BF450" i="1" s="1"/>
  <c r="BH451" i="1"/>
  <c r="BF451" i="1" s="1"/>
  <c r="BE451" i="1" s="1"/>
  <c r="BH455" i="1"/>
  <c r="BF455" i="1" s="1"/>
  <c r="BH457" i="1"/>
  <c r="BF457" i="1" s="1"/>
  <c r="BH465" i="1"/>
  <c r="BF465" i="1" s="1"/>
  <c r="BE465" i="1" s="1"/>
  <c r="BH467" i="1"/>
  <c r="BF467" i="1" s="1"/>
  <c r="BE467" i="1" s="1"/>
  <c r="BH478" i="1"/>
  <c r="BF478" i="1" s="1"/>
  <c r="BH483" i="1"/>
  <c r="BF483" i="1" s="1"/>
  <c r="BH486" i="1"/>
  <c r="BF486" i="1" s="1"/>
  <c r="BH491" i="1"/>
  <c r="BF491" i="1" s="1"/>
  <c r="BE491" i="1" s="1"/>
  <c r="BH493" i="1"/>
  <c r="BF493" i="1" s="1"/>
  <c r="BH507" i="1"/>
  <c r="BF507" i="1" s="1"/>
  <c r="BH514" i="1"/>
  <c r="BF514" i="1" s="1"/>
  <c r="BH521" i="1"/>
  <c r="BF521" i="1" s="1"/>
  <c r="BH523" i="1"/>
  <c r="BF523" i="1" s="1"/>
  <c r="BH529" i="1"/>
  <c r="BF529" i="1" s="1"/>
  <c r="BH535" i="1"/>
  <c r="BF535" i="1" s="1"/>
  <c r="BH539" i="1"/>
  <c r="BF539" i="1" s="1"/>
  <c r="BE539" i="1" s="1"/>
  <c r="BH542" i="1"/>
  <c r="BF542" i="1" s="1"/>
  <c r="BH550" i="1"/>
  <c r="BF550" i="1" s="1"/>
  <c r="BH551" i="1"/>
  <c r="BF551" i="1" s="1"/>
  <c r="BH557" i="1"/>
  <c r="BF557" i="1" s="1"/>
  <c r="BH563" i="1"/>
  <c r="BF563" i="1" s="1"/>
  <c r="BH567" i="1"/>
  <c r="BF567" i="1" s="1"/>
  <c r="BH578" i="1"/>
  <c r="BF578" i="1" s="1"/>
  <c r="BH579" i="1"/>
  <c r="BF579" i="1" s="1"/>
  <c r="BE579" i="1" s="1"/>
  <c r="BH583" i="1"/>
  <c r="BF583" i="1" s="1"/>
  <c r="BH585" i="1"/>
  <c r="BF585" i="1" s="1"/>
  <c r="BH593" i="1"/>
  <c r="BF593" i="1" s="1"/>
  <c r="BE593" i="1" s="1"/>
  <c r="BH595" i="1"/>
  <c r="BF595" i="1" s="1"/>
  <c r="BE595" i="1" s="1"/>
  <c r="BH606" i="1"/>
  <c r="BF606" i="1" s="1"/>
  <c r="BH611" i="1"/>
  <c r="BF611" i="1" s="1"/>
  <c r="BH614" i="1"/>
  <c r="BF614" i="1" s="1"/>
  <c r="BH619" i="1"/>
  <c r="BF619" i="1" s="1"/>
  <c r="BE619" i="1" s="1"/>
  <c r="BH621" i="1"/>
  <c r="BF621" i="1" s="1"/>
  <c r="BH626" i="1"/>
  <c r="BF626" i="1" s="1"/>
  <c r="BH631" i="1"/>
  <c r="BF631" i="1" s="1"/>
  <c r="BH633" i="1"/>
  <c r="BF633" i="1" s="1"/>
  <c r="BH641" i="1"/>
  <c r="BF641" i="1" s="1"/>
  <c r="BH642" i="1"/>
  <c r="BF642" i="1" s="1"/>
  <c r="BH643" i="1"/>
  <c r="BF643" i="1" s="1"/>
  <c r="BH649" i="1"/>
  <c r="BF649" i="1" s="1"/>
  <c r="BH651" i="1"/>
  <c r="BF651" i="1" s="1"/>
  <c r="BH654" i="1"/>
  <c r="BF654" i="1" s="1"/>
  <c r="BH657" i="1"/>
  <c r="BF657" i="1" s="1"/>
  <c r="BH662" i="1"/>
  <c r="BF662" i="1" s="1"/>
  <c r="BH663" i="1"/>
  <c r="BF663" i="1" s="1"/>
  <c r="BH669" i="1"/>
  <c r="BF669" i="1" s="1"/>
  <c r="BH670" i="1"/>
  <c r="BF670" i="1" s="1"/>
  <c r="BH675" i="1"/>
  <c r="BF675" i="1" s="1"/>
  <c r="BE675" i="1" s="1"/>
  <c r="BH678" i="1"/>
  <c r="BF678" i="1" s="1"/>
  <c r="BH683" i="1"/>
  <c r="BF683" i="1" s="1"/>
  <c r="BH685" i="1"/>
  <c r="BF685" i="1" s="1"/>
  <c r="BE685" i="1" s="1"/>
  <c r="BH690" i="1"/>
  <c r="BF690" i="1" s="1"/>
  <c r="BH695" i="1"/>
  <c r="BF695" i="1" s="1"/>
  <c r="BH697" i="1"/>
  <c r="BF697" i="1" s="1"/>
  <c r="BE697" i="1" s="1"/>
  <c r="BH705" i="1"/>
  <c r="BF705" i="1" s="1"/>
  <c r="BH706" i="1"/>
  <c r="BF706" i="1" s="1"/>
  <c r="BH707" i="1"/>
  <c r="BF707" i="1" s="1"/>
  <c r="BH713" i="1"/>
  <c r="BF713" i="1" s="1"/>
  <c r="BH715" i="1"/>
  <c r="BF715" i="1" s="1"/>
  <c r="BH718" i="1"/>
  <c r="BF718" i="1" s="1"/>
  <c r="BH721" i="1"/>
  <c r="BF721" i="1" s="1"/>
  <c r="BH726" i="1"/>
  <c r="BF726" i="1" s="1"/>
  <c r="BH727" i="1"/>
  <c r="BF727" i="1" s="1"/>
  <c r="BH733" i="1"/>
  <c r="BF733" i="1" s="1"/>
  <c r="BH734" i="1"/>
  <c r="BF734" i="1" s="1"/>
  <c r="BH739" i="1"/>
  <c r="BF739" i="1" s="1"/>
  <c r="BH742" i="1"/>
  <c r="BF742" i="1" s="1"/>
  <c r="BH747" i="1"/>
  <c r="BF747" i="1" s="1"/>
  <c r="BE747" i="1" s="1"/>
  <c r="BH749" i="1"/>
  <c r="BF749" i="1" s="1"/>
  <c r="BH754" i="1"/>
  <c r="BF754" i="1" s="1"/>
  <c r="BH759" i="1"/>
  <c r="BF759" i="1" s="1"/>
  <c r="BH761" i="1"/>
  <c r="BF761" i="1" s="1"/>
  <c r="BH769" i="1"/>
  <c r="BF769" i="1" s="1"/>
  <c r="BH770" i="1"/>
  <c r="BF770" i="1" s="1"/>
  <c r="BH771" i="1"/>
  <c r="BF771" i="1" s="1"/>
  <c r="BH779" i="1"/>
  <c r="BF779" i="1" s="1"/>
  <c r="BE779" i="1" s="1"/>
  <c r="BH782" i="1"/>
  <c r="BF782" i="1" s="1"/>
  <c r="BH784" i="1"/>
  <c r="BF784" i="1" s="1"/>
  <c r="BH786" i="1"/>
  <c r="BF786" i="1" s="1"/>
  <c r="BH791" i="1"/>
  <c r="BF791" i="1" s="1"/>
  <c r="BE791" i="1" s="1"/>
  <c r="BH798" i="1"/>
  <c r="BF798" i="1" s="1"/>
  <c r="BH799" i="1"/>
  <c r="BF799" i="1" s="1"/>
  <c r="BH802" i="1"/>
  <c r="BF802" i="1" s="1"/>
  <c r="BH803" i="1"/>
  <c r="BF803" i="1" s="1"/>
  <c r="BE803" i="1" s="1"/>
  <c r="BH811" i="1"/>
  <c r="BF811" i="1" s="1"/>
  <c r="BH814" i="1"/>
  <c r="BF814" i="1" s="1"/>
  <c r="BH818" i="1"/>
  <c r="BF818" i="1" s="1"/>
  <c r="BH823" i="1"/>
  <c r="BF823" i="1" s="1"/>
  <c r="BH830" i="1"/>
  <c r="BF830" i="1" s="1"/>
  <c r="BH831" i="1"/>
  <c r="BF831" i="1" s="1"/>
  <c r="BE831" i="1" s="1"/>
  <c r="BH834" i="1"/>
  <c r="BF834" i="1" s="1"/>
  <c r="BH835" i="1"/>
  <c r="BF835" i="1" s="1"/>
  <c r="BH836" i="1"/>
  <c r="BF836" i="1" s="1"/>
  <c r="BH843" i="1"/>
  <c r="BF843" i="1" s="1"/>
  <c r="BE843" i="1" s="1"/>
  <c r="BH846" i="1"/>
  <c r="BF846" i="1" s="1"/>
  <c r="BH848" i="1"/>
  <c r="BF848" i="1" s="1"/>
  <c r="BH850" i="1"/>
  <c r="BF850" i="1" s="1"/>
  <c r="BH855" i="1"/>
  <c r="BF855" i="1" s="1"/>
  <c r="BE855" i="1" s="1"/>
  <c r="BH862" i="1"/>
  <c r="BF862" i="1" s="1"/>
  <c r="BH863" i="1"/>
  <c r="BF863" i="1" s="1"/>
  <c r="BH866" i="1"/>
  <c r="BF866" i="1" s="1"/>
  <c r="BH867" i="1"/>
  <c r="BF867" i="1" s="1"/>
  <c r="BH875" i="1"/>
  <c r="BF875" i="1" s="1"/>
  <c r="BH878" i="1"/>
  <c r="BF878" i="1" s="1"/>
  <c r="BH882" i="1"/>
  <c r="BF882" i="1" s="1"/>
  <c r="BH887" i="1"/>
  <c r="BF887" i="1" s="1"/>
  <c r="BH894" i="1"/>
  <c r="BF894" i="1" s="1"/>
  <c r="BH895" i="1"/>
  <c r="BF895" i="1" s="1"/>
  <c r="BH898" i="1"/>
  <c r="BF898" i="1" s="1"/>
  <c r="BH899" i="1"/>
  <c r="BF899" i="1" s="1"/>
  <c r="BH900" i="1"/>
  <c r="BF900" i="1" s="1"/>
  <c r="BH907" i="1"/>
  <c r="BF907" i="1" s="1"/>
  <c r="BH910" i="1"/>
  <c r="BF910" i="1" s="1"/>
  <c r="BH912" i="1"/>
  <c r="BF912" i="1" s="1"/>
  <c r="BH914" i="1"/>
  <c r="BF914" i="1" s="1"/>
  <c r="BH919" i="1"/>
  <c r="BF919" i="1" s="1"/>
  <c r="BH926" i="1"/>
  <c r="BF926" i="1" s="1"/>
  <c r="BH927" i="1"/>
  <c r="BF927" i="1" s="1"/>
  <c r="BH930" i="1"/>
  <c r="BF930" i="1" s="1"/>
  <c r="BH931" i="1"/>
  <c r="BF931" i="1" s="1"/>
  <c r="BH939" i="1"/>
  <c r="BF939" i="1" s="1"/>
  <c r="BH942" i="1"/>
  <c r="BF942" i="1" s="1"/>
  <c r="BH946" i="1"/>
  <c r="BF946" i="1" s="1"/>
  <c r="BH951" i="1"/>
  <c r="BF951" i="1" s="1"/>
  <c r="BH958" i="1"/>
  <c r="BF958" i="1" s="1"/>
  <c r="BH959" i="1"/>
  <c r="BF959" i="1" s="1"/>
  <c r="BH962" i="1"/>
  <c r="BF962" i="1" s="1"/>
  <c r="BH963" i="1"/>
  <c r="BF963" i="1" s="1"/>
  <c r="BH964" i="1"/>
  <c r="BF964" i="1" s="1"/>
  <c r="BH971" i="1"/>
  <c r="BF971" i="1" s="1"/>
  <c r="BH974" i="1"/>
  <c r="BF974" i="1" s="1"/>
  <c r="BH976" i="1"/>
  <c r="BF976" i="1" s="1"/>
  <c r="BH978" i="1"/>
  <c r="BF978" i="1" s="1"/>
  <c r="BH983" i="1"/>
  <c r="BF983" i="1" s="1"/>
  <c r="BH990" i="1"/>
  <c r="BF990" i="1" s="1"/>
  <c r="BH991" i="1"/>
  <c r="BF991" i="1" s="1"/>
  <c r="BH994" i="1"/>
  <c r="BF994" i="1" s="1"/>
  <c r="BH995" i="1"/>
  <c r="BF995" i="1" s="1"/>
  <c r="BH1003" i="1"/>
  <c r="BF1003" i="1" s="1"/>
  <c r="BH1006" i="1"/>
  <c r="BF1006" i="1" s="1"/>
  <c r="BH1010" i="1"/>
  <c r="BF1010" i="1" s="1"/>
  <c r="BH1015" i="1"/>
  <c r="BF1015" i="1" s="1"/>
  <c r="BH1022" i="1"/>
  <c r="BF1022" i="1" s="1"/>
  <c r="BH1023" i="1"/>
  <c r="BF1023" i="1" s="1"/>
  <c r="BH1026" i="1"/>
  <c r="BF1026" i="1" s="1"/>
  <c r="BH1027" i="1"/>
  <c r="BF1027" i="1" s="1"/>
  <c r="BH1028" i="1"/>
  <c r="BF1028" i="1" s="1"/>
  <c r="BH1035" i="1"/>
  <c r="BF1035" i="1" s="1"/>
  <c r="BH1038" i="1"/>
  <c r="BF1038" i="1" s="1"/>
  <c r="BH1040" i="1"/>
  <c r="BF1040" i="1" s="1"/>
  <c r="BH1042" i="1"/>
  <c r="BF1042" i="1" s="1"/>
  <c r="BH1047" i="1"/>
  <c r="BF1047" i="1" s="1"/>
  <c r="BH1054" i="1"/>
  <c r="BF1054" i="1" s="1"/>
  <c r="BH1055" i="1"/>
  <c r="BF1055" i="1" s="1"/>
  <c r="BH1058" i="1"/>
  <c r="BF1058" i="1" s="1"/>
  <c r="BH1059" i="1"/>
  <c r="BF1059" i="1" s="1"/>
  <c r="BH1067" i="1"/>
  <c r="BF1067" i="1" s="1"/>
  <c r="BH1070" i="1"/>
  <c r="BF1070" i="1" s="1"/>
  <c r="BH1074" i="1"/>
  <c r="BF1074" i="1" s="1"/>
  <c r="BH1079" i="1"/>
  <c r="BF1079" i="1" s="1"/>
  <c r="BH1086" i="1"/>
  <c r="BF1086" i="1" s="1"/>
  <c r="BH1087" i="1"/>
  <c r="BF1087" i="1" s="1"/>
  <c r="BH1090" i="1"/>
  <c r="BF1090" i="1" s="1"/>
  <c r="BH1091" i="1"/>
  <c r="BF1091" i="1" s="1"/>
  <c r="BH1092" i="1"/>
  <c r="BF1092" i="1" s="1"/>
  <c r="AZ4" i="1"/>
  <c r="AZ2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156" i="1"/>
  <c r="BD157" i="1"/>
  <c r="BD158" i="1"/>
  <c r="BD159" i="1"/>
  <c r="BD160" i="1"/>
  <c r="BD161" i="1"/>
  <c r="BD162" i="1"/>
  <c r="BD163" i="1"/>
  <c r="BD164" i="1"/>
  <c r="BD165" i="1"/>
  <c r="BD166" i="1"/>
  <c r="BD168" i="1"/>
  <c r="BD169" i="1"/>
  <c r="BD170" i="1"/>
  <c r="BD171" i="1"/>
  <c r="BD172" i="1"/>
  <c r="BD173" i="1"/>
  <c r="BD174" i="1"/>
  <c r="BD175" i="1"/>
  <c r="BD176" i="1"/>
  <c r="BD177" i="1"/>
  <c r="BD178" i="1"/>
  <c r="BD179" i="1"/>
  <c r="BD180" i="1"/>
  <c r="BD181" i="1"/>
  <c r="BD182" i="1"/>
  <c r="BD183" i="1"/>
  <c r="BD184" i="1"/>
  <c r="BD185" i="1"/>
  <c r="BD186" i="1"/>
  <c r="BD187" i="1"/>
  <c r="BD188" i="1"/>
  <c r="BD189" i="1"/>
  <c r="BD190" i="1"/>
  <c r="BD191" i="1"/>
  <c r="BD192" i="1"/>
  <c r="BD193" i="1"/>
  <c r="BD194" i="1"/>
  <c r="BD195" i="1"/>
  <c r="BD196" i="1"/>
  <c r="BD197" i="1"/>
  <c r="BD198" i="1"/>
  <c r="BD199" i="1"/>
  <c r="BD200" i="1"/>
  <c r="BD201" i="1"/>
  <c r="BD202" i="1"/>
  <c r="BD203" i="1"/>
  <c r="BD204" i="1"/>
  <c r="BD205" i="1"/>
  <c r="BD206" i="1"/>
  <c r="BD207" i="1"/>
  <c r="BD208" i="1"/>
  <c r="BD209" i="1"/>
  <c r="BD210" i="1"/>
  <c r="BD211" i="1"/>
  <c r="BD212" i="1"/>
  <c r="BD213" i="1"/>
  <c r="BD214" i="1"/>
  <c r="BD215" i="1"/>
  <c r="BD216" i="1"/>
  <c r="BD217" i="1"/>
  <c r="BD218" i="1"/>
  <c r="BD219" i="1"/>
  <c r="BD220" i="1"/>
  <c r="BD221" i="1"/>
  <c r="BD222" i="1"/>
  <c r="BD223" i="1"/>
  <c r="BD224" i="1"/>
  <c r="BD225" i="1"/>
  <c r="BD226" i="1"/>
  <c r="BD227" i="1"/>
  <c r="BD228" i="1"/>
  <c r="BD229" i="1"/>
  <c r="BD230" i="1"/>
  <c r="BD231" i="1"/>
  <c r="BD232" i="1"/>
  <c r="BD233" i="1"/>
  <c r="BD234" i="1"/>
  <c r="BD235" i="1"/>
  <c r="BD236" i="1"/>
  <c r="BD237" i="1"/>
  <c r="BD238" i="1"/>
  <c r="BD239" i="1"/>
  <c r="BD240" i="1"/>
  <c r="BD241" i="1"/>
  <c r="BD242" i="1"/>
  <c r="BD243" i="1"/>
  <c r="BD244" i="1"/>
  <c r="BD245" i="1"/>
  <c r="BD246" i="1"/>
  <c r="BD247" i="1"/>
  <c r="BD248" i="1"/>
  <c r="BD249" i="1"/>
  <c r="BD250" i="1"/>
  <c r="BD251" i="1"/>
  <c r="BD252" i="1"/>
  <c r="BD253" i="1"/>
  <c r="BD254" i="1"/>
  <c r="BD255" i="1"/>
  <c r="BD256" i="1"/>
  <c r="BD257" i="1"/>
  <c r="BD258" i="1"/>
  <c r="BD259" i="1"/>
  <c r="BD260" i="1"/>
  <c r="BD261" i="1"/>
  <c r="BD262" i="1"/>
  <c r="BD263" i="1"/>
  <c r="BD264" i="1"/>
  <c r="BD265" i="1"/>
  <c r="BD266" i="1"/>
  <c r="BD267" i="1"/>
  <c r="BD268" i="1"/>
  <c r="BD269" i="1"/>
  <c r="BD270" i="1"/>
  <c r="BD271" i="1"/>
  <c r="BD272" i="1"/>
  <c r="BD273" i="1"/>
  <c r="BD274" i="1"/>
  <c r="BD275" i="1"/>
  <c r="BD276" i="1"/>
  <c r="BD277" i="1"/>
  <c r="BD278" i="1"/>
  <c r="BD279" i="1"/>
  <c r="BD280" i="1"/>
  <c r="BD281" i="1"/>
  <c r="BD282" i="1"/>
  <c r="BD283" i="1"/>
  <c r="BD284" i="1"/>
  <c r="BD285" i="1"/>
  <c r="BD286" i="1"/>
  <c r="BD287" i="1"/>
  <c r="BD288" i="1"/>
  <c r="BD289" i="1"/>
  <c r="BD290" i="1"/>
  <c r="BD291" i="1"/>
  <c r="BD292" i="1"/>
  <c r="BD293" i="1"/>
  <c r="BD294" i="1"/>
  <c r="BD295" i="1"/>
  <c r="BD296" i="1"/>
  <c r="BD297" i="1"/>
  <c r="BD298" i="1"/>
  <c r="BD299" i="1"/>
  <c r="BD300" i="1"/>
  <c r="BD301" i="1"/>
  <c r="BD302" i="1"/>
  <c r="BD303" i="1"/>
  <c r="BD304" i="1"/>
  <c r="BD305" i="1"/>
  <c r="BD306" i="1"/>
  <c r="BD307" i="1"/>
  <c r="BD308" i="1"/>
  <c r="BD309" i="1"/>
  <c r="BD310" i="1"/>
  <c r="BD311" i="1"/>
  <c r="BD312" i="1"/>
  <c r="BD313" i="1"/>
  <c r="BD314" i="1"/>
  <c r="BD315" i="1"/>
  <c r="BD316" i="1"/>
  <c r="BD317" i="1"/>
  <c r="BD318" i="1"/>
  <c r="BD319" i="1"/>
  <c r="BD320" i="1"/>
  <c r="BD321" i="1"/>
  <c r="BD322" i="1"/>
  <c r="BD323" i="1"/>
  <c r="BD324" i="1"/>
  <c r="BD325" i="1"/>
  <c r="BD326" i="1"/>
  <c r="BD327" i="1"/>
  <c r="BD328" i="1"/>
  <c r="BD329" i="1"/>
  <c r="BD330" i="1"/>
  <c r="BD331" i="1"/>
  <c r="BD332" i="1"/>
  <c r="BD333" i="1"/>
  <c r="BD334" i="1"/>
  <c r="BD335" i="1"/>
  <c r="BD336" i="1"/>
  <c r="BD337" i="1"/>
  <c r="BD338" i="1"/>
  <c r="BD339" i="1"/>
  <c r="BD340" i="1"/>
  <c r="BD341" i="1"/>
  <c r="BD342" i="1"/>
  <c r="BD343" i="1"/>
  <c r="BD344" i="1"/>
  <c r="BD345" i="1"/>
  <c r="BD346" i="1"/>
  <c r="BD347" i="1"/>
  <c r="BD348" i="1"/>
  <c r="BD349" i="1"/>
  <c r="BD350" i="1"/>
  <c r="BD351" i="1"/>
  <c r="BD352" i="1"/>
  <c r="BD353" i="1"/>
  <c r="BD354" i="1"/>
  <c r="BD355" i="1"/>
  <c r="BD356" i="1"/>
  <c r="BD357" i="1"/>
  <c r="BD358" i="1"/>
  <c r="BD359" i="1"/>
  <c r="BD360" i="1"/>
  <c r="BD361" i="1"/>
  <c r="BD362" i="1"/>
  <c r="BD363" i="1"/>
  <c r="BD364" i="1"/>
  <c r="BD365" i="1"/>
  <c r="BD366" i="1"/>
  <c r="BD367" i="1"/>
  <c r="BD368" i="1"/>
  <c r="BD369" i="1"/>
  <c r="BD370" i="1"/>
  <c r="BD371" i="1"/>
  <c r="BD372" i="1"/>
  <c r="BD373" i="1"/>
  <c r="BD374" i="1"/>
  <c r="BD375" i="1"/>
  <c r="BD376" i="1"/>
  <c r="BD377" i="1"/>
  <c r="BD378" i="1"/>
  <c r="BD379" i="1"/>
  <c r="BD380" i="1"/>
  <c r="BD381" i="1"/>
  <c r="BD382" i="1"/>
  <c r="BD383" i="1"/>
  <c r="BD384" i="1"/>
  <c r="BD385" i="1"/>
  <c r="BD386" i="1"/>
  <c r="BD387" i="1"/>
  <c r="BD388" i="1"/>
  <c r="BD389" i="1"/>
  <c r="BD390" i="1"/>
  <c r="BD391" i="1"/>
  <c r="BD392" i="1"/>
  <c r="BD393" i="1"/>
  <c r="BD394" i="1"/>
  <c r="BD395" i="1"/>
  <c r="BD396" i="1"/>
  <c r="BD397" i="1"/>
  <c r="BD398" i="1"/>
  <c r="BD399" i="1"/>
  <c r="BD400" i="1"/>
  <c r="BD401" i="1"/>
  <c r="BD402" i="1"/>
  <c r="BD403" i="1"/>
  <c r="BD404" i="1"/>
  <c r="BD405" i="1"/>
  <c r="BD406" i="1"/>
  <c r="BD407" i="1"/>
  <c r="BD408" i="1"/>
  <c r="BD409" i="1"/>
  <c r="BD410" i="1"/>
  <c r="BD411" i="1"/>
  <c r="BD412" i="1"/>
  <c r="BD413" i="1"/>
  <c r="BD414" i="1"/>
  <c r="BD415" i="1"/>
  <c r="BD416" i="1"/>
  <c r="BD417" i="1"/>
  <c r="BD418" i="1"/>
  <c r="BD419" i="1"/>
  <c r="BD420" i="1"/>
  <c r="BD421" i="1"/>
  <c r="BD422" i="1"/>
  <c r="BD423" i="1"/>
  <c r="BD424" i="1"/>
  <c r="BD425" i="1"/>
  <c r="BD426" i="1"/>
  <c r="BD427" i="1"/>
  <c r="BD428" i="1"/>
  <c r="BD429" i="1"/>
  <c r="BD430" i="1"/>
  <c r="BD431" i="1"/>
  <c r="BD432" i="1"/>
  <c r="BD433" i="1"/>
  <c r="BD434" i="1"/>
  <c r="BD435" i="1"/>
  <c r="BD436" i="1"/>
  <c r="BD437" i="1"/>
  <c r="BD438" i="1"/>
  <c r="BD439" i="1"/>
  <c r="BD440" i="1"/>
  <c r="BD441" i="1"/>
  <c r="BD442" i="1"/>
  <c r="BD443" i="1"/>
  <c r="BD444" i="1"/>
  <c r="BD445" i="1"/>
  <c r="BD446" i="1"/>
  <c r="BD447" i="1"/>
  <c r="BD448" i="1"/>
  <c r="BD449" i="1"/>
  <c r="BD450" i="1"/>
  <c r="BD451" i="1"/>
  <c r="BD452" i="1"/>
  <c r="BD453" i="1"/>
  <c r="BD454" i="1"/>
  <c r="BD455" i="1"/>
  <c r="BD456" i="1"/>
  <c r="BD457" i="1"/>
  <c r="BD458" i="1"/>
  <c r="BD459" i="1"/>
  <c r="BD460" i="1"/>
  <c r="BD461" i="1"/>
  <c r="BD462" i="1"/>
  <c r="BD463" i="1"/>
  <c r="BD464" i="1"/>
  <c r="BD465" i="1"/>
  <c r="BD466" i="1"/>
  <c r="BD467" i="1"/>
  <c r="BD468" i="1"/>
  <c r="BD469" i="1"/>
  <c r="BD470" i="1"/>
  <c r="BD471" i="1"/>
  <c r="BD472" i="1"/>
  <c r="BD473" i="1"/>
  <c r="BD474" i="1"/>
  <c r="BD475" i="1"/>
  <c r="BD476" i="1"/>
  <c r="BD477" i="1"/>
  <c r="BD478" i="1"/>
  <c r="BD479" i="1"/>
  <c r="BD480" i="1"/>
  <c r="BD481" i="1"/>
  <c r="BD482" i="1"/>
  <c r="BD483" i="1"/>
  <c r="BD484" i="1"/>
  <c r="BD485" i="1"/>
  <c r="BD486" i="1"/>
  <c r="BD487" i="1"/>
  <c r="BD488" i="1"/>
  <c r="BD489" i="1"/>
  <c r="BD490" i="1"/>
  <c r="BD491" i="1"/>
  <c r="BD492" i="1"/>
  <c r="BD493" i="1"/>
  <c r="BD494" i="1"/>
  <c r="BD495" i="1"/>
  <c r="BD496" i="1"/>
  <c r="BD497" i="1"/>
  <c r="BD498" i="1"/>
  <c r="BD499" i="1"/>
  <c r="BD500" i="1"/>
  <c r="BD501" i="1"/>
  <c r="BD502" i="1"/>
  <c r="BD503" i="1"/>
  <c r="BD504" i="1"/>
  <c r="BD505" i="1"/>
  <c r="BD506" i="1"/>
  <c r="BD507" i="1"/>
  <c r="BD508" i="1"/>
  <c r="BD509" i="1"/>
  <c r="BD510" i="1"/>
  <c r="BD511" i="1"/>
  <c r="BD512" i="1"/>
  <c r="BD513" i="1"/>
  <c r="BD514" i="1"/>
  <c r="BD515" i="1"/>
  <c r="BD516" i="1"/>
  <c r="BD517" i="1"/>
  <c r="BD518" i="1"/>
  <c r="BD519" i="1"/>
  <c r="BD520" i="1"/>
  <c r="BD521" i="1"/>
  <c r="BD522" i="1"/>
  <c r="BD523" i="1"/>
  <c r="BD524" i="1"/>
  <c r="BD525" i="1"/>
  <c r="BD526" i="1"/>
  <c r="BD527" i="1"/>
  <c r="BD528" i="1"/>
  <c r="BD529" i="1"/>
  <c r="BD530" i="1"/>
  <c r="BD531" i="1"/>
  <c r="BD532" i="1"/>
  <c r="BD533" i="1"/>
  <c r="BD534" i="1"/>
  <c r="BD535" i="1"/>
  <c r="BD536" i="1"/>
  <c r="BD537" i="1"/>
  <c r="BD538" i="1"/>
  <c r="BD539" i="1"/>
  <c r="BD540" i="1"/>
  <c r="BD541" i="1"/>
  <c r="BD542" i="1"/>
  <c r="BD543" i="1"/>
  <c r="BD544" i="1"/>
  <c r="BD545" i="1"/>
  <c r="BD546" i="1"/>
  <c r="BD547" i="1"/>
  <c r="BD548" i="1"/>
  <c r="BD549" i="1"/>
  <c r="BD550" i="1"/>
  <c r="BD551" i="1"/>
  <c r="BD552" i="1"/>
  <c r="BD553" i="1"/>
  <c r="BD554" i="1"/>
  <c r="BD555" i="1"/>
  <c r="BD556" i="1"/>
  <c r="BD557" i="1"/>
  <c r="BD558" i="1"/>
  <c r="BD559" i="1"/>
  <c r="BD560" i="1"/>
  <c r="BD561" i="1"/>
  <c r="BD562" i="1"/>
  <c r="BD563" i="1"/>
  <c r="BD564" i="1"/>
  <c r="BD565" i="1"/>
  <c r="BD566" i="1"/>
  <c r="BD567" i="1"/>
  <c r="BD568" i="1"/>
  <c r="BD569" i="1"/>
  <c r="BD570" i="1"/>
  <c r="BD571" i="1"/>
  <c r="BD572" i="1"/>
  <c r="BD573" i="1"/>
  <c r="BD574" i="1"/>
  <c r="BD575" i="1"/>
  <c r="BD576" i="1"/>
  <c r="BD577" i="1"/>
  <c r="BD578" i="1"/>
  <c r="BD579" i="1"/>
  <c r="BD580" i="1"/>
  <c r="BD581" i="1"/>
  <c r="BD582" i="1"/>
  <c r="BD583" i="1"/>
  <c r="BD584" i="1"/>
  <c r="BD585" i="1"/>
  <c r="BD586" i="1"/>
  <c r="BD587" i="1"/>
  <c r="BD588" i="1"/>
  <c r="BD589" i="1"/>
  <c r="BD590" i="1"/>
  <c r="BD591" i="1"/>
  <c r="BD592" i="1"/>
  <c r="BD593" i="1"/>
  <c r="BD594" i="1"/>
  <c r="BD595" i="1"/>
  <c r="BD596" i="1"/>
  <c r="BD597" i="1"/>
  <c r="BD598" i="1"/>
  <c r="BD599" i="1"/>
  <c r="BD600" i="1"/>
  <c r="BD601" i="1"/>
  <c r="BD602" i="1"/>
  <c r="BD603" i="1"/>
  <c r="BD604" i="1"/>
  <c r="BD605" i="1"/>
  <c r="BD606" i="1"/>
  <c r="BD607" i="1"/>
  <c r="BD608" i="1"/>
  <c r="BD609" i="1"/>
  <c r="BD610" i="1"/>
  <c r="BD611" i="1"/>
  <c r="BD612" i="1"/>
  <c r="BD613" i="1"/>
  <c r="BD614" i="1"/>
  <c r="BD615" i="1"/>
  <c r="BD616" i="1"/>
  <c r="BD617" i="1"/>
  <c r="BD618" i="1"/>
  <c r="BD619" i="1"/>
  <c r="BD620" i="1"/>
  <c r="BD621" i="1"/>
  <c r="BD622" i="1"/>
  <c r="BD623" i="1"/>
  <c r="BD624" i="1"/>
  <c r="BD625" i="1"/>
  <c r="BD626" i="1"/>
  <c r="BD627" i="1"/>
  <c r="BD628" i="1"/>
  <c r="BD629" i="1"/>
  <c r="BD630" i="1"/>
  <c r="BD631" i="1"/>
  <c r="BD632" i="1"/>
  <c r="BD633" i="1"/>
  <c r="BD634" i="1"/>
  <c r="BD635" i="1"/>
  <c r="BD636" i="1"/>
  <c r="BD637" i="1"/>
  <c r="BD638" i="1"/>
  <c r="BD639" i="1"/>
  <c r="BD640" i="1"/>
  <c r="BD641" i="1"/>
  <c r="BD642" i="1"/>
  <c r="BD643" i="1"/>
  <c r="BD644" i="1"/>
  <c r="BD645" i="1"/>
  <c r="BD646" i="1"/>
  <c r="BD647" i="1"/>
  <c r="BD648" i="1"/>
  <c r="BD649" i="1"/>
  <c r="BD650" i="1"/>
  <c r="BD651" i="1"/>
  <c r="BD652" i="1"/>
  <c r="BD653" i="1"/>
  <c r="BD654" i="1"/>
  <c r="BD655" i="1"/>
  <c r="BD656" i="1"/>
  <c r="BD657" i="1"/>
  <c r="BD658" i="1"/>
  <c r="BD659" i="1"/>
  <c r="BD660" i="1"/>
  <c r="BD661" i="1"/>
  <c r="BD662" i="1"/>
  <c r="BD663" i="1"/>
  <c r="BD664" i="1"/>
  <c r="BD665" i="1"/>
  <c r="BD666" i="1"/>
  <c r="BD667" i="1"/>
  <c r="BD668" i="1"/>
  <c r="BD669" i="1"/>
  <c r="BD670" i="1"/>
  <c r="BD671" i="1"/>
  <c r="BD672" i="1"/>
  <c r="BD673" i="1"/>
  <c r="BD674" i="1"/>
  <c r="BD675" i="1"/>
  <c r="BD676" i="1"/>
  <c r="BD677" i="1"/>
  <c r="BD678" i="1"/>
  <c r="BD679" i="1"/>
  <c r="BD680" i="1"/>
  <c r="BD681" i="1"/>
  <c r="BD682" i="1"/>
  <c r="BD683" i="1"/>
  <c r="BD684" i="1"/>
  <c r="BD685" i="1"/>
  <c r="BD686" i="1"/>
  <c r="BD687" i="1"/>
  <c r="BD688" i="1"/>
  <c r="BD689" i="1"/>
  <c r="BD690" i="1"/>
  <c r="BD691" i="1"/>
  <c r="BD692" i="1"/>
  <c r="BD693" i="1"/>
  <c r="BD694" i="1"/>
  <c r="BD695" i="1"/>
  <c r="BD696" i="1"/>
  <c r="BD697" i="1"/>
  <c r="BD698" i="1"/>
  <c r="BD699" i="1"/>
  <c r="BD700" i="1"/>
  <c r="BD701" i="1"/>
  <c r="BD702" i="1"/>
  <c r="BD703" i="1"/>
  <c r="BD704" i="1"/>
  <c r="BD705" i="1"/>
  <c r="BD706" i="1"/>
  <c r="BD707" i="1"/>
  <c r="BD708" i="1"/>
  <c r="BD709" i="1"/>
  <c r="BD710" i="1"/>
  <c r="BD711" i="1"/>
  <c r="BD712" i="1"/>
  <c r="BD713" i="1"/>
  <c r="BD714" i="1"/>
  <c r="BD715" i="1"/>
  <c r="BD716" i="1"/>
  <c r="BD717" i="1"/>
  <c r="BD718" i="1"/>
  <c r="BD719" i="1"/>
  <c r="BD720" i="1"/>
  <c r="BD721" i="1"/>
  <c r="BD722" i="1"/>
  <c r="BD723" i="1"/>
  <c r="BD724" i="1"/>
  <c r="BD725" i="1"/>
  <c r="BD726" i="1"/>
  <c r="BD727" i="1"/>
  <c r="BD728" i="1"/>
  <c r="BD729" i="1"/>
  <c r="BD730" i="1"/>
  <c r="BD731" i="1"/>
  <c r="BD732" i="1"/>
  <c r="BD733" i="1"/>
  <c r="BD734" i="1"/>
  <c r="BD735" i="1"/>
  <c r="BD736" i="1"/>
  <c r="BD737" i="1"/>
  <c r="BD738" i="1"/>
  <c r="BD739" i="1"/>
  <c r="BD740" i="1"/>
  <c r="BD741" i="1"/>
  <c r="BD742" i="1"/>
  <c r="BD743" i="1"/>
  <c r="BD744" i="1"/>
  <c r="BD745" i="1"/>
  <c r="BD746" i="1"/>
  <c r="BD747" i="1"/>
  <c r="BD748" i="1"/>
  <c r="BD749" i="1"/>
  <c r="BD750" i="1"/>
  <c r="BD751" i="1"/>
  <c r="BD752" i="1"/>
  <c r="BD753" i="1"/>
  <c r="BD754" i="1"/>
  <c r="BD755" i="1"/>
  <c r="BD756" i="1"/>
  <c r="BD757" i="1"/>
  <c r="BD758" i="1"/>
  <c r="BD759" i="1"/>
  <c r="BD760" i="1"/>
  <c r="BD761" i="1"/>
  <c r="BD762" i="1"/>
  <c r="BD763" i="1"/>
  <c r="BD764" i="1"/>
  <c r="BD765" i="1"/>
  <c r="BD766" i="1"/>
  <c r="BD767" i="1"/>
  <c r="BD768" i="1"/>
  <c r="BD769" i="1"/>
  <c r="BD770" i="1"/>
  <c r="BD771" i="1"/>
  <c r="BD772" i="1"/>
  <c r="BD773" i="1"/>
  <c r="BD774" i="1"/>
  <c r="BD775" i="1"/>
  <c r="BD776" i="1"/>
  <c r="BD777" i="1"/>
  <c r="BD778" i="1"/>
  <c r="BD779" i="1"/>
  <c r="BD780" i="1"/>
  <c r="BD781" i="1"/>
  <c r="BD782" i="1"/>
  <c r="BD783" i="1"/>
  <c r="BD784" i="1"/>
  <c r="BD785" i="1"/>
  <c r="BD786" i="1"/>
  <c r="BD787" i="1"/>
  <c r="BD788" i="1"/>
  <c r="BD789" i="1"/>
  <c r="BD790" i="1"/>
  <c r="BD791" i="1"/>
  <c r="BD792" i="1"/>
  <c r="BD793" i="1"/>
  <c r="BD794" i="1"/>
  <c r="BD795" i="1"/>
  <c r="BD796" i="1"/>
  <c r="BD797" i="1"/>
  <c r="BD798" i="1"/>
  <c r="BD799" i="1"/>
  <c r="BD800" i="1"/>
  <c r="BD801" i="1"/>
  <c r="BD802" i="1"/>
  <c r="BD803" i="1"/>
  <c r="BD804" i="1"/>
  <c r="BD805" i="1"/>
  <c r="BD806" i="1"/>
  <c r="BD807" i="1"/>
  <c r="BD808" i="1"/>
  <c r="BD809" i="1"/>
  <c r="BD810" i="1"/>
  <c r="BD811" i="1"/>
  <c r="BD812" i="1"/>
  <c r="BD813" i="1"/>
  <c r="BD814" i="1"/>
  <c r="BD815" i="1"/>
  <c r="BD816" i="1"/>
  <c r="BD817" i="1"/>
  <c r="BD818" i="1"/>
  <c r="BD819" i="1"/>
  <c r="BD820" i="1"/>
  <c r="BD821" i="1"/>
  <c r="BD822" i="1"/>
  <c r="BD823" i="1"/>
  <c r="BD824" i="1"/>
  <c r="BD825" i="1"/>
  <c r="BD826" i="1"/>
  <c r="BD827" i="1"/>
  <c r="BD828" i="1"/>
  <c r="BD829" i="1"/>
  <c r="BD830" i="1"/>
  <c r="BD831" i="1"/>
  <c r="BD832" i="1"/>
  <c r="BD833" i="1"/>
  <c r="BD834" i="1"/>
  <c r="BD835" i="1"/>
  <c r="BD836" i="1"/>
  <c r="BD837" i="1"/>
  <c r="BD838" i="1"/>
  <c r="BD839" i="1"/>
  <c r="BD840" i="1"/>
  <c r="BD841" i="1"/>
  <c r="BD842" i="1"/>
  <c r="BD843" i="1"/>
  <c r="BD844" i="1"/>
  <c r="BD845" i="1"/>
  <c r="BD846" i="1"/>
  <c r="BD847" i="1"/>
  <c r="BD848" i="1"/>
  <c r="BD849" i="1"/>
  <c r="BD850" i="1"/>
  <c r="BD851" i="1"/>
  <c r="BD852" i="1"/>
  <c r="BD853" i="1"/>
  <c r="BD854" i="1"/>
  <c r="BD855" i="1"/>
  <c r="BD856" i="1"/>
  <c r="BD857" i="1"/>
  <c r="BD858" i="1"/>
  <c r="BD859" i="1"/>
  <c r="BD860" i="1"/>
  <c r="BD861" i="1"/>
  <c r="BD862" i="1"/>
  <c r="BD863" i="1"/>
  <c r="BD864" i="1"/>
  <c r="BD865" i="1"/>
  <c r="BD866" i="1"/>
  <c r="BD867" i="1"/>
  <c r="BD868" i="1"/>
  <c r="BD869" i="1"/>
  <c r="BD870" i="1"/>
  <c r="BD871" i="1"/>
  <c r="BD872" i="1"/>
  <c r="BD873" i="1"/>
  <c r="BD874" i="1"/>
  <c r="BD875" i="1"/>
  <c r="BD876" i="1"/>
  <c r="BD877" i="1"/>
  <c r="BD878" i="1"/>
  <c r="BD879" i="1"/>
  <c r="BD880" i="1"/>
  <c r="BD881" i="1"/>
  <c r="BD882" i="1"/>
  <c r="BD883" i="1"/>
  <c r="BD884" i="1"/>
  <c r="BD885" i="1"/>
  <c r="BD886" i="1"/>
  <c r="BD887" i="1"/>
  <c r="BD888" i="1"/>
  <c r="BD889" i="1"/>
  <c r="BD890" i="1"/>
  <c r="BD891" i="1"/>
  <c r="BD892" i="1"/>
  <c r="BD893" i="1"/>
  <c r="BD894" i="1"/>
  <c r="BD895" i="1"/>
  <c r="BD896" i="1"/>
  <c r="BD897" i="1"/>
  <c r="BD898" i="1"/>
  <c r="BD899" i="1"/>
  <c r="BD900" i="1"/>
  <c r="BD901" i="1"/>
  <c r="BD902" i="1"/>
  <c r="BD903" i="1"/>
  <c r="BD904" i="1"/>
  <c r="BD905" i="1"/>
  <c r="BD906" i="1"/>
  <c r="BD907" i="1"/>
  <c r="BD908" i="1"/>
  <c r="BD909" i="1"/>
  <c r="BD910" i="1"/>
  <c r="BD911" i="1"/>
  <c r="BD912" i="1"/>
  <c r="BD913" i="1"/>
  <c r="BD914" i="1"/>
  <c r="BD915" i="1"/>
  <c r="BD916" i="1"/>
  <c r="BD917" i="1"/>
  <c r="BD918" i="1"/>
  <c r="BD919" i="1"/>
  <c r="BD920" i="1"/>
  <c r="BD921" i="1"/>
  <c r="BD922" i="1"/>
  <c r="BD923" i="1"/>
  <c r="BD924" i="1"/>
  <c r="BD925" i="1"/>
  <c r="BD926" i="1"/>
  <c r="BD927" i="1"/>
  <c r="BD928" i="1"/>
  <c r="BD929" i="1"/>
  <c r="BD930" i="1"/>
  <c r="BD931" i="1"/>
  <c r="BD932" i="1"/>
  <c r="BD933" i="1"/>
  <c r="BD934" i="1"/>
  <c r="BD935" i="1"/>
  <c r="BD936" i="1"/>
  <c r="BD937" i="1"/>
  <c r="BD938" i="1"/>
  <c r="BD939" i="1"/>
  <c r="BD940" i="1"/>
  <c r="BD941" i="1"/>
  <c r="BD942" i="1"/>
  <c r="BD943" i="1"/>
  <c r="BD944" i="1"/>
  <c r="BD945" i="1"/>
  <c r="BD946" i="1"/>
  <c r="BD947" i="1"/>
  <c r="BD948" i="1"/>
  <c r="BD949" i="1"/>
  <c r="BD950" i="1"/>
  <c r="BD951" i="1"/>
  <c r="BD952" i="1"/>
  <c r="BD953" i="1"/>
  <c r="BD954" i="1"/>
  <c r="BD955" i="1"/>
  <c r="BD956" i="1"/>
  <c r="BD957" i="1"/>
  <c r="BD958" i="1"/>
  <c r="BD959" i="1"/>
  <c r="BD960" i="1"/>
  <c r="BD961" i="1"/>
  <c r="BD962" i="1"/>
  <c r="BD963" i="1"/>
  <c r="BD964" i="1"/>
  <c r="BD965" i="1"/>
  <c r="BD966" i="1"/>
  <c r="BD967" i="1"/>
  <c r="BD968" i="1"/>
  <c r="BD969" i="1"/>
  <c r="BD970" i="1"/>
  <c r="BD971" i="1"/>
  <c r="BD972" i="1"/>
  <c r="BD973" i="1"/>
  <c r="BD974" i="1"/>
  <c r="BD975" i="1"/>
  <c r="BD976" i="1"/>
  <c r="BD977" i="1"/>
  <c r="BD978" i="1"/>
  <c r="BD979" i="1"/>
  <c r="BD980" i="1"/>
  <c r="BD981" i="1"/>
  <c r="BD982" i="1"/>
  <c r="BD983" i="1"/>
  <c r="BD984" i="1"/>
  <c r="BD985" i="1"/>
  <c r="BD986" i="1"/>
  <c r="BD987" i="1"/>
  <c r="BD988" i="1"/>
  <c r="BD989" i="1"/>
  <c r="BD990" i="1"/>
  <c r="BD991" i="1"/>
  <c r="BD992" i="1"/>
  <c r="BD993" i="1"/>
  <c r="BD994" i="1"/>
  <c r="BD995" i="1"/>
  <c r="BD996" i="1"/>
  <c r="BD997" i="1"/>
  <c r="BD998" i="1"/>
  <c r="BD999" i="1"/>
  <c r="BD1000" i="1"/>
  <c r="BD1001" i="1"/>
  <c r="BD1002" i="1"/>
  <c r="BD1003" i="1"/>
  <c r="BD1004" i="1"/>
  <c r="BD1005" i="1"/>
  <c r="BD1006" i="1"/>
  <c r="BD1007" i="1"/>
  <c r="BD1008" i="1"/>
  <c r="BD1009" i="1"/>
  <c r="BD1010" i="1"/>
  <c r="BD1011" i="1"/>
  <c r="BD1012" i="1"/>
  <c r="BD1013" i="1"/>
  <c r="BD1014" i="1"/>
  <c r="BD1015" i="1"/>
  <c r="BD1016" i="1"/>
  <c r="BD1017" i="1"/>
  <c r="BD1018" i="1"/>
  <c r="BD1019" i="1"/>
  <c r="BD1020" i="1"/>
  <c r="BD1021" i="1"/>
  <c r="BD1022" i="1"/>
  <c r="BD1023" i="1"/>
  <c r="BD1024" i="1"/>
  <c r="BD1025" i="1"/>
  <c r="BD1026" i="1"/>
  <c r="BD1027" i="1"/>
  <c r="BD1028" i="1"/>
  <c r="BD1029" i="1"/>
  <c r="BD1030" i="1"/>
  <c r="BD1031" i="1"/>
  <c r="BD1032" i="1"/>
  <c r="BD1033" i="1"/>
  <c r="BD1034" i="1"/>
  <c r="BD1035" i="1"/>
  <c r="BD1036" i="1"/>
  <c r="BD1037" i="1"/>
  <c r="BD1038" i="1"/>
  <c r="BD1039" i="1"/>
  <c r="BD1040" i="1"/>
  <c r="BD1041" i="1"/>
  <c r="BD1042" i="1"/>
  <c r="BD1043" i="1"/>
  <c r="BD1044" i="1"/>
  <c r="BD1045" i="1"/>
  <c r="BD1046" i="1"/>
  <c r="BD1047" i="1"/>
  <c r="BD1048" i="1"/>
  <c r="BD1049" i="1"/>
  <c r="BD1050" i="1"/>
  <c r="BD1051" i="1"/>
  <c r="BD1052" i="1"/>
  <c r="BD1053" i="1"/>
  <c r="BD1054" i="1"/>
  <c r="BD1055" i="1"/>
  <c r="BD1056" i="1"/>
  <c r="BD1057" i="1"/>
  <c r="BD1058" i="1"/>
  <c r="BD1059" i="1"/>
  <c r="BD1060" i="1"/>
  <c r="BD1061" i="1"/>
  <c r="BD1062" i="1"/>
  <c r="BD1063" i="1"/>
  <c r="BD1064" i="1"/>
  <c r="BD1065" i="1"/>
  <c r="BD1066" i="1"/>
  <c r="BD1067" i="1"/>
  <c r="BD1068" i="1"/>
  <c r="BD1069" i="1"/>
  <c r="BD1070" i="1"/>
  <c r="BD1071" i="1"/>
  <c r="BD1072" i="1"/>
  <c r="BD1073" i="1"/>
  <c r="BD1074" i="1"/>
  <c r="BD1075" i="1"/>
  <c r="BD1076" i="1"/>
  <c r="BD1077" i="1"/>
  <c r="BD1078" i="1"/>
  <c r="BD1079" i="1"/>
  <c r="BD1080" i="1"/>
  <c r="BD1081" i="1"/>
  <c r="BD1082" i="1"/>
  <c r="BD1083" i="1"/>
  <c r="BD1084" i="1"/>
  <c r="BD1085" i="1"/>
  <c r="BD1086" i="1"/>
  <c r="BD1087" i="1"/>
  <c r="BD1088" i="1"/>
  <c r="BD1089" i="1"/>
  <c r="BD1090" i="1"/>
  <c r="BD1091" i="1"/>
  <c r="BD1092" i="1"/>
  <c r="BD1093" i="1"/>
  <c r="BD1094" i="1"/>
  <c r="BD1095" i="1"/>
  <c r="BD1096" i="1"/>
  <c r="BD1097" i="1"/>
  <c r="BD1098" i="1"/>
  <c r="BD2" i="1"/>
  <c r="AZ3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AZ158" i="1"/>
  <c r="AZ159" i="1"/>
  <c r="AZ160" i="1"/>
  <c r="AZ161" i="1"/>
  <c r="AZ162" i="1"/>
  <c r="AZ163" i="1"/>
  <c r="AZ164" i="1"/>
  <c r="AZ165" i="1"/>
  <c r="AZ166" i="1"/>
  <c r="AZ168" i="1"/>
  <c r="AZ169" i="1"/>
  <c r="AZ170" i="1"/>
  <c r="AZ171" i="1"/>
  <c r="AZ172" i="1"/>
  <c r="AZ173" i="1"/>
  <c r="AZ174" i="1"/>
  <c r="AZ175" i="1"/>
  <c r="AZ176" i="1"/>
  <c r="AZ177" i="1"/>
  <c r="AZ178" i="1"/>
  <c r="AZ179" i="1"/>
  <c r="AZ180" i="1"/>
  <c r="AZ181" i="1"/>
  <c r="AZ182" i="1"/>
  <c r="AZ183" i="1"/>
  <c r="AZ184" i="1"/>
  <c r="AZ185" i="1"/>
  <c r="AZ186" i="1"/>
  <c r="AZ187" i="1"/>
  <c r="AZ188" i="1"/>
  <c r="AZ189" i="1"/>
  <c r="AZ190" i="1"/>
  <c r="AZ191" i="1"/>
  <c r="AZ192" i="1"/>
  <c r="AZ193" i="1"/>
  <c r="AZ194" i="1"/>
  <c r="AZ195" i="1"/>
  <c r="AZ196" i="1"/>
  <c r="AZ197" i="1"/>
  <c r="AZ198" i="1"/>
  <c r="AZ199" i="1"/>
  <c r="AZ200" i="1"/>
  <c r="AZ201" i="1"/>
  <c r="AZ202" i="1"/>
  <c r="AZ203" i="1"/>
  <c r="AZ204" i="1"/>
  <c r="AZ205" i="1"/>
  <c r="AZ206" i="1"/>
  <c r="AZ207" i="1"/>
  <c r="AZ208" i="1"/>
  <c r="AZ209" i="1"/>
  <c r="AZ210" i="1"/>
  <c r="AZ211" i="1"/>
  <c r="AZ212" i="1"/>
  <c r="AZ213" i="1"/>
  <c r="AZ214" i="1"/>
  <c r="AZ215" i="1"/>
  <c r="AZ216" i="1"/>
  <c r="AZ217" i="1"/>
  <c r="AZ218" i="1"/>
  <c r="AZ219" i="1"/>
  <c r="AZ220" i="1"/>
  <c r="AZ221" i="1"/>
  <c r="AZ222" i="1"/>
  <c r="AZ223" i="1"/>
  <c r="AZ224" i="1"/>
  <c r="AZ225" i="1"/>
  <c r="AZ226" i="1"/>
  <c r="AZ227" i="1"/>
  <c r="AZ228" i="1"/>
  <c r="AZ229" i="1"/>
  <c r="AZ230" i="1"/>
  <c r="AZ231" i="1"/>
  <c r="AZ232" i="1"/>
  <c r="AZ233" i="1"/>
  <c r="AZ234" i="1"/>
  <c r="AZ235" i="1"/>
  <c r="AZ236" i="1"/>
  <c r="AZ237" i="1"/>
  <c r="AZ238" i="1"/>
  <c r="AZ239" i="1"/>
  <c r="AZ240" i="1"/>
  <c r="AZ241" i="1"/>
  <c r="AZ242" i="1"/>
  <c r="AZ243" i="1"/>
  <c r="AZ244" i="1"/>
  <c r="AZ245" i="1"/>
  <c r="AZ246" i="1"/>
  <c r="AZ247" i="1"/>
  <c r="AZ248" i="1"/>
  <c r="AZ249" i="1"/>
  <c r="AZ250" i="1"/>
  <c r="AZ251" i="1"/>
  <c r="AZ252" i="1"/>
  <c r="AZ253" i="1"/>
  <c r="AZ254" i="1"/>
  <c r="AZ255" i="1"/>
  <c r="AZ256" i="1"/>
  <c r="AZ257" i="1"/>
  <c r="AZ258" i="1"/>
  <c r="AZ259" i="1"/>
  <c r="AZ260" i="1"/>
  <c r="AZ261" i="1"/>
  <c r="AZ262" i="1"/>
  <c r="AZ263" i="1"/>
  <c r="AZ264" i="1"/>
  <c r="AZ265" i="1"/>
  <c r="AZ266" i="1"/>
  <c r="AZ267" i="1"/>
  <c r="AZ268" i="1"/>
  <c r="AZ269" i="1"/>
  <c r="AZ270" i="1"/>
  <c r="AZ271" i="1"/>
  <c r="AZ272" i="1"/>
  <c r="AZ273" i="1"/>
  <c r="AZ274" i="1"/>
  <c r="AZ275" i="1"/>
  <c r="AZ276" i="1"/>
  <c r="AZ277" i="1"/>
  <c r="AZ278" i="1"/>
  <c r="AZ279" i="1"/>
  <c r="AZ280" i="1"/>
  <c r="AZ281" i="1"/>
  <c r="AZ282" i="1"/>
  <c r="AZ283" i="1"/>
  <c r="AZ284" i="1"/>
  <c r="AZ285" i="1"/>
  <c r="AZ286" i="1"/>
  <c r="AZ287" i="1"/>
  <c r="AZ288" i="1"/>
  <c r="AZ289" i="1"/>
  <c r="AZ290" i="1"/>
  <c r="AZ291" i="1"/>
  <c r="AZ292" i="1"/>
  <c r="AZ293" i="1"/>
  <c r="AZ294" i="1"/>
  <c r="AZ295" i="1"/>
  <c r="AZ296" i="1"/>
  <c r="AZ297" i="1"/>
  <c r="AZ298" i="1"/>
  <c r="AZ299" i="1"/>
  <c r="AZ300" i="1"/>
  <c r="AZ301" i="1"/>
  <c r="AZ302" i="1"/>
  <c r="AZ303" i="1"/>
  <c r="AZ304" i="1"/>
  <c r="AZ305" i="1"/>
  <c r="AZ306" i="1"/>
  <c r="AZ307" i="1"/>
  <c r="AZ308" i="1"/>
  <c r="AZ309" i="1"/>
  <c r="AZ310" i="1"/>
  <c r="AZ311" i="1"/>
  <c r="AZ312" i="1"/>
  <c r="AZ313" i="1"/>
  <c r="AZ314" i="1"/>
  <c r="AZ315" i="1"/>
  <c r="AZ316" i="1"/>
  <c r="AZ317" i="1"/>
  <c r="AZ318" i="1"/>
  <c r="AZ319" i="1"/>
  <c r="AZ320" i="1"/>
  <c r="AZ321" i="1"/>
  <c r="AZ322" i="1"/>
  <c r="AZ323" i="1"/>
  <c r="AZ324" i="1"/>
  <c r="AZ325" i="1"/>
  <c r="AZ326" i="1"/>
  <c r="AZ327" i="1"/>
  <c r="AZ328" i="1"/>
  <c r="AZ329" i="1"/>
  <c r="AZ330" i="1"/>
  <c r="AZ331" i="1"/>
  <c r="AZ332" i="1"/>
  <c r="AZ333" i="1"/>
  <c r="AZ334" i="1"/>
  <c r="AZ335" i="1"/>
  <c r="AZ336" i="1"/>
  <c r="AZ337" i="1"/>
  <c r="AZ338" i="1"/>
  <c r="AZ339" i="1"/>
  <c r="AZ340" i="1"/>
  <c r="AZ341" i="1"/>
  <c r="AZ342" i="1"/>
  <c r="AZ343" i="1"/>
  <c r="AZ344" i="1"/>
  <c r="AZ345" i="1"/>
  <c r="AZ346" i="1"/>
  <c r="AZ347" i="1"/>
  <c r="AZ348" i="1"/>
  <c r="AZ349" i="1"/>
  <c r="AZ350" i="1"/>
  <c r="AZ351" i="1"/>
  <c r="AZ352" i="1"/>
  <c r="AZ353" i="1"/>
  <c r="AZ354" i="1"/>
  <c r="AZ355" i="1"/>
  <c r="AZ356" i="1"/>
  <c r="AZ357" i="1"/>
  <c r="AZ358" i="1"/>
  <c r="AZ359" i="1"/>
  <c r="AZ360" i="1"/>
  <c r="AZ361" i="1"/>
  <c r="AZ362" i="1"/>
  <c r="AZ363" i="1"/>
  <c r="AZ364" i="1"/>
  <c r="AZ365" i="1"/>
  <c r="AZ366" i="1"/>
  <c r="AZ367" i="1"/>
  <c r="AZ368" i="1"/>
  <c r="AZ369" i="1"/>
  <c r="AZ370" i="1"/>
  <c r="AZ371" i="1"/>
  <c r="AZ372" i="1"/>
  <c r="AZ373" i="1"/>
  <c r="AZ374" i="1"/>
  <c r="AZ375" i="1"/>
  <c r="AZ376" i="1"/>
  <c r="AZ377" i="1"/>
  <c r="AZ378" i="1"/>
  <c r="AZ379" i="1"/>
  <c r="AZ380" i="1"/>
  <c r="AZ381" i="1"/>
  <c r="AZ382" i="1"/>
  <c r="AZ383" i="1"/>
  <c r="AZ384" i="1"/>
  <c r="AZ385" i="1"/>
  <c r="AZ386" i="1"/>
  <c r="AZ387" i="1"/>
  <c r="AZ388" i="1"/>
  <c r="AZ389" i="1"/>
  <c r="AZ390" i="1"/>
  <c r="AZ391" i="1"/>
  <c r="AZ392" i="1"/>
  <c r="AZ393" i="1"/>
  <c r="AZ394" i="1"/>
  <c r="AZ395" i="1"/>
  <c r="AZ396" i="1"/>
  <c r="AZ397" i="1"/>
  <c r="AZ398" i="1"/>
  <c r="AZ399" i="1"/>
  <c r="AZ400" i="1"/>
  <c r="AZ401" i="1"/>
  <c r="AZ402" i="1"/>
  <c r="AZ403" i="1"/>
  <c r="AZ404" i="1"/>
  <c r="AZ405" i="1"/>
  <c r="AZ406" i="1"/>
  <c r="AZ407" i="1"/>
  <c r="AZ408" i="1"/>
  <c r="AZ409" i="1"/>
  <c r="AZ410" i="1"/>
  <c r="AZ411" i="1"/>
  <c r="AZ412" i="1"/>
  <c r="AZ413" i="1"/>
  <c r="AZ414" i="1"/>
  <c r="AZ415" i="1"/>
  <c r="AZ416" i="1"/>
  <c r="AZ417" i="1"/>
  <c r="AZ418" i="1"/>
  <c r="AZ419" i="1"/>
  <c r="AZ420" i="1"/>
  <c r="AZ421" i="1"/>
  <c r="AZ422" i="1"/>
  <c r="AZ423" i="1"/>
  <c r="AZ424" i="1"/>
  <c r="AZ425" i="1"/>
  <c r="AZ426" i="1"/>
  <c r="AZ427" i="1"/>
  <c r="AZ428" i="1"/>
  <c r="AZ429" i="1"/>
  <c r="AZ430" i="1"/>
  <c r="AZ431" i="1"/>
  <c r="AZ432" i="1"/>
  <c r="AZ433" i="1"/>
  <c r="AZ434" i="1"/>
  <c r="AZ435" i="1"/>
  <c r="AZ436" i="1"/>
  <c r="AZ437" i="1"/>
  <c r="AZ438" i="1"/>
  <c r="AZ439" i="1"/>
  <c r="AZ440" i="1"/>
  <c r="AZ441" i="1"/>
  <c r="AZ442" i="1"/>
  <c r="AZ443" i="1"/>
  <c r="AZ444" i="1"/>
  <c r="AZ445" i="1"/>
  <c r="AZ446" i="1"/>
  <c r="AZ447" i="1"/>
  <c r="AZ448" i="1"/>
  <c r="AZ449" i="1"/>
  <c r="AZ450" i="1"/>
  <c r="AZ451" i="1"/>
  <c r="AZ452" i="1"/>
  <c r="AZ453" i="1"/>
  <c r="AZ454" i="1"/>
  <c r="AZ455" i="1"/>
  <c r="AZ456" i="1"/>
  <c r="AZ457" i="1"/>
  <c r="AZ458" i="1"/>
  <c r="AZ459" i="1"/>
  <c r="AZ460" i="1"/>
  <c r="AZ461" i="1"/>
  <c r="AZ462" i="1"/>
  <c r="AZ463" i="1"/>
  <c r="AZ464" i="1"/>
  <c r="AZ465" i="1"/>
  <c r="AZ466" i="1"/>
  <c r="AZ467" i="1"/>
  <c r="AZ468" i="1"/>
  <c r="AZ469" i="1"/>
  <c r="AZ470" i="1"/>
  <c r="AZ471" i="1"/>
  <c r="AZ472" i="1"/>
  <c r="AZ473" i="1"/>
  <c r="AZ474" i="1"/>
  <c r="AZ475" i="1"/>
  <c r="AZ476" i="1"/>
  <c r="AZ477" i="1"/>
  <c r="AZ478" i="1"/>
  <c r="AZ479" i="1"/>
  <c r="AZ480" i="1"/>
  <c r="AZ481" i="1"/>
  <c r="AZ482" i="1"/>
  <c r="AZ483" i="1"/>
  <c r="AZ484" i="1"/>
  <c r="AZ485" i="1"/>
  <c r="AZ486" i="1"/>
  <c r="AZ487" i="1"/>
  <c r="AZ488" i="1"/>
  <c r="AZ489" i="1"/>
  <c r="AZ490" i="1"/>
  <c r="AZ491" i="1"/>
  <c r="AZ492" i="1"/>
  <c r="AZ493" i="1"/>
  <c r="AZ494" i="1"/>
  <c r="AZ495" i="1"/>
  <c r="AZ496" i="1"/>
  <c r="AZ497" i="1"/>
  <c r="AZ498" i="1"/>
  <c r="AZ499" i="1"/>
  <c r="AZ500" i="1"/>
  <c r="AZ501" i="1"/>
  <c r="AZ502" i="1"/>
  <c r="AZ503" i="1"/>
  <c r="AZ504" i="1"/>
  <c r="AZ505" i="1"/>
  <c r="AZ506" i="1"/>
  <c r="AZ507" i="1"/>
  <c r="AZ508" i="1"/>
  <c r="AZ509" i="1"/>
  <c r="AZ510" i="1"/>
  <c r="AZ511" i="1"/>
  <c r="AZ512" i="1"/>
  <c r="AZ513" i="1"/>
  <c r="AZ514" i="1"/>
  <c r="AZ515" i="1"/>
  <c r="AZ516" i="1"/>
  <c r="AZ517" i="1"/>
  <c r="AZ518" i="1"/>
  <c r="AZ519" i="1"/>
  <c r="AZ520" i="1"/>
  <c r="AZ521" i="1"/>
  <c r="AZ522" i="1"/>
  <c r="AZ523" i="1"/>
  <c r="AZ524" i="1"/>
  <c r="AZ525" i="1"/>
  <c r="AZ526" i="1"/>
  <c r="AZ527" i="1"/>
  <c r="AZ528" i="1"/>
  <c r="AZ529" i="1"/>
  <c r="AZ530" i="1"/>
  <c r="AZ531" i="1"/>
  <c r="AZ532" i="1"/>
  <c r="AZ533" i="1"/>
  <c r="AZ534" i="1"/>
  <c r="AZ535" i="1"/>
  <c r="AZ536" i="1"/>
  <c r="AZ537" i="1"/>
  <c r="AZ538" i="1"/>
  <c r="AZ539" i="1"/>
  <c r="AZ540" i="1"/>
  <c r="AZ541" i="1"/>
  <c r="AZ542" i="1"/>
  <c r="AZ543" i="1"/>
  <c r="AZ544" i="1"/>
  <c r="AZ545" i="1"/>
  <c r="AZ546" i="1"/>
  <c r="AZ547" i="1"/>
  <c r="AZ548" i="1"/>
  <c r="AZ549" i="1"/>
  <c r="AZ550" i="1"/>
  <c r="AZ551" i="1"/>
  <c r="AZ552" i="1"/>
  <c r="AZ553" i="1"/>
  <c r="AZ554" i="1"/>
  <c r="AZ555" i="1"/>
  <c r="AZ556" i="1"/>
  <c r="AZ557" i="1"/>
  <c r="AZ558" i="1"/>
  <c r="AZ559" i="1"/>
  <c r="AZ560" i="1"/>
  <c r="AZ561" i="1"/>
  <c r="AZ562" i="1"/>
  <c r="AZ563" i="1"/>
  <c r="AZ564" i="1"/>
  <c r="AZ565" i="1"/>
  <c r="AZ566" i="1"/>
  <c r="AZ567" i="1"/>
  <c r="AZ568" i="1"/>
  <c r="AZ569" i="1"/>
  <c r="AZ570" i="1"/>
  <c r="AZ571" i="1"/>
  <c r="AZ572" i="1"/>
  <c r="AZ573" i="1"/>
  <c r="AZ574" i="1"/>
  <c r="AZ575" i="1"/>
  <c r="AZ576" i="1"/>
  <c r="AZ577" i="1"/>
  <c r="AZ578" i="1"/>
  <c r="AZ579" i="1"/>
  <c r="AZ580" i="1"/>
  <c r="AZ581" i="1"/>
  <c r="AZ582" i="1"/>
  <c r="AZ583" i="1"/>
  <c r="AZ584" i="1"/>
  <c r="AZ585" i="1"/>
  <c r="AZ586" i="1"/>
  <c r="AZ587" i="1"/>
  <c r="AZ588" i="1"/>
  <c r="AZ589" i="1"/>
  <c r="AZ590" i="1"/>
  <c r="AZ591" i="1"/>
  <c r="AZ592" i="1"/>
  <c r="AZ593" i="1"/>
  <c r="AZ594" i="1"/>
  <c r="AZ595" i="1"/>
  <c r="AZ596" i="1"/>
  <c r="AZ597" i="1"/>
  <c r="AZ598" i="1"/>
  <c r="AZ599" i="1"/>
  <c r="AZ600" i="1"/>
  <c r="AZ601" i="1"/>
  <c r="AZ602" i="1"/>
  <c r="AZ603" i="1"/>
  <c r="AZ604" i="1"/>
  <c r="AZ605" i="1"/>
  <c r="AZ606" i="1"/>
  <c r="AZ607" i="1"/>
  <c r="AZ608" i="1"/>
  <c r="AZ609" i="1"/>
  <c r="AZ610" i="1"/>
  <c r="AZ611" i="1"/>
  <c r="AZ612" i="1"/>
  <c r="AZ613" i="1"/>
  <c r="AZ614" i="1"/>
  <c r="AZ615" i="1"/>
  <c r="AZ616" i="1"/>
  <c r="AZ617" i="1"/>
  <c r="AZ618" i="1"/>
  <c r="AZ619" i="1"/>
  <c r="AZ620" i="1"/>
  <c r="AZ621" i="1"/>
  <c r="AZ622" i="1"/>
  <c r="AZ623" i="1"/>
  <c r="AZ624" i="1"/>
  <c r="AZ625" i="1"/>
  <c r="AZ626" i="1"/>
  <c r="AZ627" i="1"/>
  <c r="AZ628" i="1"/>
  <c r="AZ629" i="1"/>
  <c r="AZ630" i="1"/>
  <c r="AZ631" i="1"/>
  <c r="AZ632" i="1"/>
  <c r="AZ633" i="1"/>
  <c r="AZ634" i="1"/>
  <c r="AZ635" i="1"/>
  <c r="AZ636" i="1"/>
  <c r="AZ637" i="1"/>
  <c r="AZ638" i="1"/>
  <c r="AZ639" i="1"/>
  <c r="AZ640" i="1"/>
  <c r="AZ641" i="1"/>
  <c r="AZ642" i="1"/>
  <c r="AZ643" i="1"/>
  <c r="AZ644" i="1"/>
  <c r="AZ645" i="1"/>
  <c r="AZ646" i="1"/>
  <c r="AZ647" i="1"/>
  <c r="AZ648" i="1"/>
  <c r="AZ649" i="1"/>
  <c r="AZ650" i="1"/>
  <c r="AZ651" i="1"/>
  <c r="AZ652" i="1"/>
  <c r="AZ653" i="1"/>
  <c r="AZ654" i="1"/>
  <c r="AZ655" i="1"/>
  <c r="AZ656" i="1"/>
  <c r="AZ657" i="1"/>
  <c r="AZ658" i="1"/>
  <c r="AZ659" i="1"/>
  <c r="AZ660" i="1"/>
  <c r="AZ661" i="1"/>
  <c r="AZ662" i="1"/>
  <c r="AZ663" i="1"/>
  <c r="AZ664" i="1"/>
  <c r="AZ665" i="1"/>
  <c r="AZ666" i="1"/>
  <c r="AZ667" i="1"/>
  <c r="AZ668" i="1"/>
  <c r="AZ669" i="1"/>
  <c r="AZ670" i="1"/>
  <c r="AZ671" i="1"/>
  <c r="AZ672" i="1"/>
  <c r="AZ673" i="1"/>
  <c r="AZ674" i="1"/>
  <c r="AZ675" i="1"/>
  <c r="AZ676" i="1"/>
  <c r="AZ677" i="1"/>
  <c r="AZ678" i="1"/>
  <c r="AZ679" i="1"/>
  <c r="AZ680" i="1"/>
  <c r="AZ681" i="1"/>
  <c r="AZ682" i="1"/>
  <c r="AZ683" i="1"/>
  <c r="AZ684" i="1"/>
  <c r="AZ685" i="1"/>
  <c r="AZ686" i="1"/>
  <c r="AZ687" i="1"/>
  <c r="AZ688" i="1"/>
  <c r="AZ689" i="1"/>
  <c r="AZ690" i="1"/>
  <c r="AZ691" i="1"/>
  <c r="AZ692" i="1"/>
  <c r="AZ693" i="1"/>
  <c r="AZ694" i="1"/>
  <c r="AZ695" i="1"/>
  <c r="AZ696" i="1"/>
  <c r="AZ697" i="1"/>
  <c r="AZ698" i="1"/>
  <c r="AZ699" i="1"/>
  <c r="AZ700" i="1"/>
  <c r="AZ701" i="1"/>
  <c r="AZ702" i="1"/>
  <c r="AZ703" i="1"/>
  <c r="AZ704" i="1"/>
  <c r="AZ705" i="1"/>
  <c r="AZ706" i="1"/>
  <c r="AZ707" i="1"/>
  <c r="AZ708" i="1"/>
  <c r="AZ709" i="1"/>
  <c r="AZ710" i="1"/>
  <c r="AZ711" i="1"/>
  <c r="AZ712" i="1"/>
  <c r="AZ713" i="1"/>
  <c r="AZ714" i="1"/>
  <c r="AZ715" i="1"/>
  <c r="AZ716" i="1"/>
  <c r="AZ717" i="1"/>
  <c r="AZ718" i="1"/>
  <c r="AZ719" i="1"/>
  <c r="AZ720" i="1"/>
  <c r="AZ721" i="1"/>
  <c r="AZ722" i="1"/>
  <c r="AZ723" i="1"/>
  <c r="AZ724" i="1"/>
  <c r="AZ725" i="1"/>
  <c r="AZ726" i="1"/>
  <c r="AZ727" i="1"/>
  <c r="AZ728" i="1"/>
  <c r="AZ729" i="1"/>
  <c r="AZ730" i="1"/>
  <c r="AZ731" i="1"/>
  <c r="AZ732" i="1"/>
  <c r="AZ733" i="1"/>
  <c r="AZ734" i="1"/>
  <c r="AZ735" i="1"/>
  <c r="AZ736" i="1"/>
  <c r="AZ737" i="1"/>
  <c r="AZ738" i="1"/>
  <c r="AZ739" i="1"/>
  <c r="AZ740" i="1"/>
  <c r="AZ741" i="1"/>
  <c r="AZ742" i="1"/>
  <c r="AZ743" i="1"/>
  <c r="AZ744" i="1"/>
  <c r="AZ745" i="1"/>
  <c r="AZ746" i="1"/>
  <c r="AZ747" i="1"/>
  <c r="AZ748" i="1"/>
  <c r="AZ749" i="1"/>
  <c r="AZ750" i="1"/>
  <c r="AZ751" i="1"/>
  <c r="AZ752" i="1"/>
  <c r="AZ753" i="1"/>
  <c r="AZ754" i="1"/>
  <c r="AZ755" i="1"/>
  <c r="AZ756" i="1"/>
  <c r="AZ757" i="1"/>
  <c r="AZ758" i="1"/>
  <c r="AZ759" i="1"/>
  <c r="AZ760" i="1"/>
  <c r="AZ761" i="1"/>
  <c r="AZ762" i="1"/>
  <c r="AZ763" i="1"/>
  <c r="AZ764" i="1"/>
  <c r="AZ765" i="1"/>
  <c r="AZ766" i="1"/>
  <c r="AZ767" i="1"/>
  <c r="AZ768" i="1"/>
  <c r="AZ769" i="1"/>
  <c r="AZ770" i="1"/>
  <c r="AZ771" i="1"/>
  <c r="AZ772" i="1"/>
  <c r="AZ773" i="1"/>
  <c r="AZ774" i="1"/>
  <c r="AZ775" i="1"/>
  <c r="AZ776" i="1"/>
  <c r="AZ777" i="1"/>
  <c r="AZ778" i="1"/>
  <c r="AZ779" i="1"/>
  <c r="AZ780" i="1"/>
  <c r="AZ781" i="1"/>
  <c r="AZ782" i="1"/>
  <c r="AZ783" i="1"/>
  <c r="AZ784" i="1"/>
  <c r="AZ785" i="1"/>
  <c r="AZ786" i="1"/>
  <c r="AZ787" i="1"/>
  <c r="AZ788" i="1"/>
  <c r="AZ789" i="1"/>
  <c r="AZ790" i="1"/>
  <c r="AZ791" i="1"/>
  <c r="AZ792" i="1"/>
  <c r="AZ793" i="1"/>
  <c r="AZ794" i="1"/>
  <c r="AZ795" i="1"/>
  <c r="AZ796" i="1"/>
  <c r="AZ797" i="1"/>
  <c r="AZ798" i="1"/>
  <c r="AZ799" i="1"/>
  <c r="AZ800" i="1"/>
  <c r="AZ801" i="1"/>
  <c r="AZ802" i="1"/>
  <c r="AZ803" i="1"/>
  <c r="AZ804" i="1"/>
  <c r="AZ805" i="1"/>
  <c r="AZ806" i="1"/>
  <c r="AZ807" i="1"/>
  <c r="AZ808" i="1"/>
  <c r="AZ809" i="1"/>
  <c r="AZ810" i="1"/>
  <c r="AZ811" i="1"/>
  <c r="AZ812" i="1"/>
  <c r="AZ813" i="1"/>
  <c r="AZ814" i="1"/>
  <c r="AZ815" i="1"/>
  <c r="AZ816" i="1"/>
  <c r="AZ817" i="1"/>
  <c r="AZ818" i="1"/>
  <c r="AZ819" i="1"/>
  <c r="AZ820" i="1"/>
  <c r="AZ821" i="1"/>
  <c r="AZ822" i="1"/>
  <c r="AZ823" i="1"/>
  <c r="AZ824" i="1"/>
  <c r="AZ825" i="1"/>
  <c r="AZ826" i="1"/>
  <c r="AZ827" i="1"/>
  <c r="AZ828" i="1"/>
  <c r="AZ829" i="1"/>
  <c r="AZ830" i="1"/>
  <c r="AZ831" i="1"/>
  <c r="AZ832" i="1"/>
  <c r="AZ833" i="1"/>
  <c r="AZ834" i="1"/>
  <c r="AZ835" i="1"/>
  <c r="AZ836" i="1"/>
  <c r="AZ837" i="1"/>
  <c r="AZ838" i="1"/>
  <c r="AZ839" i="1"/>
  <c r="AZ840" i="1"/>
  <c r="AZ841" i="1"/>
  <c r="AZ842" i="1"/>
  <c r="AZ843" i="1"/>
  <c r="AZ844" i="1"/>
  <c r="AZ845" i="1"/>
  <c r="AZ846" i="1"/>
  <c r="AZ847" i="1"/>
  <c r="AZ848" i="1"/>
  <c r="AZ849" i="1"/>
  <c r="AZ850" i="1"/>
  <c r="AZ851" i="1"/>
  <c r="AZ852" i="1"/>
  <c r="AZ853" i="1"/>
  <c r="AZ854" i="1"/>
  <c r="AZ855" i="1"/>
  <c r="AZ856" i="1"/>
  <c r="AZ857" i="1"/>
  <c r="AZ858" i="1"/>
  <c r="AZ859" i="1"/>
  <c r="AZ860" i="1"/>
  <c r="AZ861" i="1"/>
  <c r="AZ862" i="1"/>
  <c r="AZ863" i="1"/>
  <c r="AZ864" i="1"/>
  <c r="AZ865" i="1"/>
  <c r="AZ866" i="1"/>
  <c r="AZ867" i="1"/>
  <c r="AZ868" i="1"/>
  <c r="AZ869" i="1"/>
  <c r="AZ870" i="1"/>
  <c r="AZ871" i="1"/>
  <c r="AZ872" i="1"/>
  <c r="AZ873" i="1"/>
  <c r="AZ874" i="1"/>
  <c r="AZ875" i="1"/>
  <c r="AZ876" i="1"/>
  <c r="AZ877" i="1"/>
  <c r="AZ878" i="1"/>
  <c r="AZ879" i="1"/>
  <c r="AZ880" i="1"/>
  <c r="AZ881" i="1"/>
  <c r="AZ882" i="1"/>
  <c r="AZ883" i="1"/>
  <c r="AZ884" i="1"/>
  <c r="AZ885" i="1"/>
  <c r="AZ886" i="1"/>
  <c r="AZ887" i="1"/>
  <c r="AZ888" i="1"/>
  <c r="AZ889" i="1"/>
  <c r="AZ890" i="1"/>
  <c r="AZ891" i="1"/>
  <c r="AZ892" i="1"/>
  <c r="AZ893" i="1"/>
  <c r="AZ894" i="1"/>
  <c r="AZ895" i="1"/>
  <c r="AZ896" i="1"/>
  <c r="AZ897" i="1"/>
  <c r="AZ898" i="1"/>
  <c r="AZ899" i="1"/>
  <c r="AZ900" i="1"/>
  <c r="AZ901" i="1"/>
  <c r="AZ902" i="1"/>
  <c r="AZ903" i="1"/>
  <c r="AZ904" i="1"/>
  <c r="AZ905" i="1"/>
  <c r="AZ906" i="1"/>
  <c r="AZ907" i="1"/>
  <c r="AZ908" i="1"/>
  <c r="AZ909" i="1"/>
  <c r="AZ910" i="1"/>
  <c r="AZ911" i="1"/>
  <c r="AZ912" i="1"/>
  <c r="AZ913" i="1"/>
  <c r="AZ914" i="1"/>
  <c r="AZ915" i="1"/>
  <c r="AZ916" i="1"/>
  <c r="AZ917" i="1"/>
  <c r="AZ918" i="1"/>
  <c r="AZ919" i="1"/>
  <c r="AZ920" i="1"/>
  <c r="AZ921" i="1"/>
  <c r="AZ922" i="1"/>
  <c r="AZ923" i="1"/>
  <c r="AZ924" i="1"/>
  <c r="AZ925" i="1"/>
  <c r="AZ926" i="1"/>
  <c r="AZ927" i="1"/>
  <c r="AZ928" i="1"/>
  <c r="AZ929" i="1"/>
  <c r="AZ930" i="1"/>
  <c r="AZ931" i="1"/>
  <c r="AZ932" i="1"/>
  <c r="AZ933" i="1"/>
  <c r="AZ934" i="1"/>
  <c r="AZ935" i="1"/>
  <c r="AZ936" i="1"/>
  <c r="AZ937" i="1"/>
  <c r="AZ938" i="1"/>
  <c r="AZ939" i="1"/>
  <c r="AZ940" i="1"/>
  <c r="AZ941" i="1"/>
  <c r="AZ942" i="1"/>
  <c r="AZ943" i="1"/>
  <c r="AZ944" i="1"/>
  <c r="AZ945" i="1"/>
  <c r="AZ946" i="1"/>
  <c r="AZ947" i="1"/>
  <c r="AZ948" i="1"/>
  <c r="AZ949" i="1"/>
  <c r="AZ950" i="1"/>
  <c r="AZ951" i="1"/>
  <c r="AZ952" i="1"/>
  <c r="AZ953" i="1"/>
  <c r="AZ954" i="1"/>
  <c r="AZ955" i="1"/>
  <c r="AZ956" i="1"/>
  <c r="AZ957" i="1"/>
  <c r="AZ958" i="1"/>
  <c r="AZ959" i="1"/>
  <c r="AZ960" i="1"/>
  <c r="AZ961" i="1"/>
  <c r="AZ962" i="1"/>
  <c r="AZ963" i="1"/>
  <c r="AZ964" i="1"/>
  <c r="AZ965" i="1"/>
  <c r="AZ966" i="1"/>
  <c r="AZ967" i="1"/>
  <c r="AZ968" i="1"/>
  <c r="AZ969" i="1"/>
  <c r="AZ970" i="1"/>
  <c r="AZ971" i="1"/>
  <c r="AZ972" i="1"/>
  <c r="AZ973" i="1"/>
  <c r="AZ974" i="1"/>
  <c r="AZ975" i="1"/>
  <c r="AZ976" i="1"/>
  <c r="AZ977" i="1"/>
  <c r="AZ978" i="1"/>
  <c r="AZ979" i="1"/>
  <c r="AZ980" i="1"/>
  <c r="AZ981" i="1"/>
  <c r="AZ982" i="1"/>
  <c r="AZ983" i="1"/>
  <c r="AZ984" i="1"/>
  <c r="AZ985" i="1"/>
  <c r="AZ986" i="1"/>
  <c r="AZ987" i="1"/>
  <c r="AZ988" i="1"/>
  <c r="AZ989" i="1"/>
  <c r="AZ990" i="1"/>
  <c r="AZ991" i="1"/>
  <c r="AZ992" i="1"/>
  <c r="AZ993" i="1"/>
  <c r="AZ994" i="1"/>
  <c r="AZ995" i="1"/>
  <c r="AZ996" i="1"/>
  <c r="AZ997" i="1"/>
  <c r="AZ998" i="1"/>
  <c r="AZ999" i="1"/>
  <c r="AZ1000" i="1"/>
  <c r="AZ1001" i="1"/>
  <c r="AZ1002" i="1"/>
  <c r="AZ1003" i="1"/>
  <c r="AZ1004" i="1"/>
  <c r="AZ1005" i="1"/>
  <c r="AZ1006" i="1"/>
  <c r="AZ1007" i="1"/>
  <c r="AZ1008" i="1"/>
  <c r="AZ1009" i="1"/>
  <c r="AZ1010" i="1"/>
  <c r="AZ1011" i="1"/>
  <c r="AZ1012" i="1"/>
  <c r="AZ1013" i="1"/>
  <c r="AZ1014" i="1"/>
  <c r="AZ1015" i="1"/>
  <c r="AZ1016" i="1"/>
  <c r="AZ1017" i="1"/>
  <c r="AZ1018" i="1"/>
  <c r="AZ1019" i="1"/>
  <c r="AZ1020" i="1"/>
  <c r="AZ1021" i="1"/>
  <c r="AZ1022" i="1"/>
  <c r="AZ1023" i="1"/>
  <c r="AZ1024" i="1"/>
  <c r="AZ1025" i="1"/>
  <c r="AZ1026" i="1"/>
  <c r="AZ1027" i="1"/>
  <c r="AZ1028" i="1"/>
  <c r="AZ1029" i="1"/>
  <c r="AZ1030" i="1"/>
  <c r="AZ1031" i="1"/>
  <c r="AZ1032" i="1"/>
  <c r="AZ1033" i="1"/>
  <c r="AZ1034" i="1"/>
  <c r="AZ1035" i="1"/>
  <c r="AZ1036" i="1"/>
  <c r="AZ1037" i="1"/>
  <c r="AZ1038" i="1"/>
  <c r="AZ1039" i="1"/>
  <c r="AZ1040" i="1"/>
  <c r="AZ1041" i="1"/>
  <c r="AZ1042" i="1"/>
  <c r="AZ1043" i="1"/>
  <c r="AZ1044" i="1"/>
  <c r="AZ1045" i="1"/>
  <c r="AZ1046" i="1"/>
  <c r="AZ1047" i="1"/>
  <c r="AZ1048" i="1"/>
  <c r="AZ1049" i="1"/>
  <c r="AZ1050" i="1"/>
  <c r="AZ1051" i="1"/>
  <c r="AZ1052" i="1"/>
  <c r="AZ1053" i="1"/>
  <c r="AZ1054" i="1"/>
  <c r="AZ1055" i="1"/>
  <c r="AZ1056" i="1"/>
  <c r="AZ1057" i="1"/>
  <c r="AZ1058" i="1"/>
  <c r="AZ1059" i="1"/>
  <c r="AZ1060" i="1"/>
  <c r="AZ1061" i="1"/>
  <c r="AZ1062" i="1"/>
  <c r="AZ1063" i="1"/>
  <c r="AZ1064" i="1"/>
  <c r="AZ1065" i="1"/>
  <c r="AZ1066" i="1"/>
  <c r="AZ1067" i="1"/>
  <c r="AZ1068" i="1"/>
  <c r="AZ1069" i="1"/>
  <c r="AZ1070" i="1"/>
  <c r="AZ1071" i="1"/>
  <c r="AZ1072" i="1"/>
  <c r="AZ1073" i="1"/>
  <c r="AZ1074" i="1"/>
  <c r="AZ1075" i="1"/>
  <c r="AZ1076" i="1"/>
  <c r="AZ1077" i="1"/>
  <c r="AZ1078" i="1"/>
  <c r="AZ1079" i="1"/>
  <c r="AZ1080" i="1"/>
  <c r="AZ1081" i="1"/>
  <c r="AZ1082" i="1"/>
  <c r="AZ1083" i="1"/>
  <c r="AZ1084" i="1"/>
  <c r="AZ1085" i="1"/>
  <c r="AZ1086" i="1"/>
  <c r="AZ1087" i="1"/>
  <c r="AZ1088" i="1"/>
  <c r="AZ1089" i="1"/>
  <c r="AZ1090" i="1"/>
  <c r="AZ1091" i="1"/>
  <c r="AZ1092" i="1"/>
  <c r="AZ1093" i="1"/>
  <c r="AZ1094" i="1"/>
  <c r="AZ1095" i="1"/>
  <c r="AZ1096" i="1"/>
  <c r="AZ1097" i="1"/>
  <c r="AZ1098" i="1"/>
  <c r="BB3" i="1"/>
  <c r="BC3" i="1" s="1"/>
  <c r="BB4" i="1"/>
  <c r="BC4" i="1" s="1"/>
  <c r="BB5" i="1"/>
  <c r="BC5" i="1" s="1"/>
  <c r="BB6" i="1"/>
  <c r="BC6" i="1" s="1"/>
  <c r="BB7" i="1"/>
  <c r="BC7" i="1" s="1"/>
  <c r="BB8" i="1"/>
  <c r="BC8" i="1" s="1"/>
  <c r="BB9" i="1"/>
  <c r="BC9" i="1" s="1"/>
  <c r="BB10" i="1"/>
  <c r="BC10" i="1" s="1"/>
  <c r="BB11" i="1"/>
  <c r="BC11" i="1" s="1"/>
  <c r="BB12" i="1"/>
  <c r="BC12" i="1" s="1"/>
  <c r="BB13" i="1"/>
  <c r="BC13" i="1" s="1"/>
  <c r="BB14" i="1"/>
  <c r="BC14" i="1" s="1"/>
  <c r="BB15" i="1"/>
  <c r="BC15" i="1" s="1"/>
  <c r="BB16" i="1"/>
  <c r="BC16" i="1" s="1"/>
  <c r="BB17" i="1"/>
  <c r="BC17" i="1" s="1"/>
  <c r="BB18" i="1"/>
  <c r="BC18" i="1" s="1"/>
  <c r="BB19" i="1"/>
  <c r="BC19" i="1" s="1"/>
  <c r="BB20" i="1"/>
  <c r="BC20" i="1" s="1"/>
  <c r="BB21" i="1"/>
  <c r="BC21" i="1" s="1"/>
  <c r="BB22" i="1"/>
  <c r="BC22" i="1" s="1"/>
  <c r="BB23" i="1"/>
  <c r="BC23" i="1" s="1"/>
  <c r="BB24" i="1"/>
  <c r="BC24" i="1" s="1"/>
  <c r="BB25" i="1"/>
  <c r="BC25" i="1" s="1"/>
  <c r="BB26" i="1"/>
  <c r="BC26" i="1" s="1"/>
  <c r="BB27" i="1"/>
  <c r="BC27" i="1" s="1"/>
  <c r="BB28" i="1"/>
  <c r="BC28" i="1" s="1"/>
  <c r="BB29" i="1"/>
  <c r="BC29" i="1" s="1"/>
  <c r="BB30" i="1"/>
  <c r="BC30" i="1" s="1"/>
  <c r="BB31" i="1"/>
  <c r="BC31" i="1" s="1"/>
  <c r="BB32" i="1"/>
  <c r="BC32" i="1" s="1"/>
  <c r="BB33" i="1"/>
  <c r="BC33" i="1" s="1"/>
  <c r="BB34" i="1"/>
  <c r="BC34" i="1" s="1"/>
  <c r="BB35" i="1"/>
  <c r="BC35" i="1" s="1"/>
  <c r="BB36" i="1"/>
  <c r="BC36" i="1" s="1"/>
  <c r="BB37" i="1"/>
  <c r="BC37" i="1" s="1"/>
  <c r="BB38" i="1"/>
  <c r="BC38" i="1" s="1"/>
  <c r="BB39" i="1"/>
  <c r="BC39" i="1" s="1"/>
  <c r="BB40" i="1"/>
  <c r="BC40" i="1" s="1"/>
  <c r="BB41" i="1"/>
  <c r="BC41" i="1" s="1"/>
  <c r="BB42" i="1"/>
  <c r="BC42" i="1" s="1"/>
  <c r="BB43" i="1"/>
  <c r="BC43" i="1" s="1"/>
  <c r="BB44" i="1"/>
  <c r="BC44" i="1" s="1"/>
  <c r="BB45" i="1"/>
  <c r="BC45" i="1" s="1"/>
  <c r="BB46" i="1"/>
  <c r="BC46" i="1" s="1"/>
  <c r="BB47" i="1"/>
  <c r="BC47" i="1" s="1"/>
  <c r="BB48" i="1"/>
  <c r="BC48" i="1" s="1"/>
  <c r="BB49" i="1"/>
  <c r="BB50" i="1"/>
  <c r="BC50" i="1" s="1"/>
  <c r="BB51" i="1"/>
  <c r="BC51" i="1" s="1"/>
  <c r="BB52" i="1"/>
  <c r="BC52" i="1" s="1"/>
  <c r="BB53" i="1"/>
  <c r="BC53" i="1" s="1"/>
  <c r="BB54" i="1"/>
  <c r="BC54" i="1" s="1"/>
  <c r="BB55" i="1"/>
  <c r="BC55" i="1" s="1"/>
  <c r="BB56" i="1"/>
  <c r="BC56" i="1" s="1"/>
  <c r="BB57" i="1"/>
  <c r="BC57" i="1" s="1"/>
  <c r="BB58" i="1"/>
  <c r="BC58" i="1" s="1"/>
  <c r="BB59" i="1"/>
  <c r="BC59" i="1" s="1"/>
  <c r="BB60" i="1"/>
  <c r="BC60" i="1" s="1"/>
  <c r="BB61" i="1"/>
  <c r="BC61" i="1" s="1"/>
  <c r="BB62" i="1"/>
  <c r="BC62" i="1" s="1"/>
  <c r="BB63" i="1"/>
  <c r="BC63" i="1" s="1"/>
  <c r="BB64" i="1"/>
  <c r="BC64" i="1" s="1"/>
  <c r="BB65" i="1"/>
  <c r="BC65" i="1" s="1"/>
  <c r="BB66" i="1"/>
  <c r="BC66" i="1" s="1"/>
  <c r="BB67" i="1"/>
  <c r="BC67" i="1" s="1"/>
  <c r="BB68" i="1"/>
  <c r="BC68" i="1" s="1"/>
  <c r="BB69" i="1"/>
  <c r="BC69" i="1" s="1"/>
  <c r="BB70" i="1"/>
  <c r="BC70" i="1" s="1"/>
  <c r="BB71" i="1"/>
  <c r="BC71" i="1" s="1"/>
  <c r="BB72" i="1"/>
  <c r="BC72" i="1" s="1"/>
  <c r="BB73" i="1"/>
  <c r="BC73" i="1" s="1"/>
  <c r="BB74" i="1"/>
  <c r="BC74" i="1" s="1"/>
  <c r="BB75" i="1"/>
  <c r="BC75" i="1" s="1"/>
  <c r="BB76" i="1"/>
  <c r="BC76" i="1" s="1"/>
  <c r="BB77" i="1"/>
  <c r="BC77" i="1" s="1"/>
  <c r="BB78" i="1"/>
  <c r="BC78" i="1" s="1"/>
  <c r="BB79" i="1"/>
  <c r="BC79" i="1" s="1"/>
  <c r="BB80" i="1"/>
  <c r="BC80" i="1" s="1"/>
  <c r="BB81" i="1"/>
  <c r="BC81" i="1" s="1"/>
  <c r="BB82" i="1"/>
  <c r="BC82" i="1" s="1"/>
  <c r="BB83" i="1"/>
  <c r="BC83" i="1" s="1"/>
  <c r="BB84" i="1"/>
  <c r="BC84" i="1" s="1"/>
  <c r="BB85" i="1"/>
  <c r="BC85" i="1" s="1"/>
  <c r="BB86" i="1"/>
  <c r="BC86" i="1" s="1"/>
  <c r="BB87" i="1"/>
  <c r="BC87" i="1" s="1"/>
  <c r="BB88" i="1"/>
  <c r="BC88" i="1" s="1"/>
  <c r="BB89" i="1"/>
  <c r="BC89" i="1" s="1"/>
  <c r="BB90" i="1"/>
  <c r="BC90" i="1" s="1"/>
  <c r="BB91" i="1"/>
  <c r="BC91" i="1" s="1"/>
  <c r="BB92" i="1"/>
  <c r="BC92" i="1" s="1"/>
  <c r="BB93" i="1"/>
  <c r="BC93" i="1" s="1"/>
  <c r="BB94" i="1"/>
  <c r="BC94" i="1" s="1"/>
  <c r="BB95" i="1"/>
  <c r="BC95" i="1" s="1"/>
  <c r="BB96" i="1"/>
  <c r="BC96" i="1" s="1"/>
  <c r="BB97" i="1"/>
  <c r="BC97" i="1" s="1"/>
  <c r="BB98" i="1"/>
  <c r="BC98" i="1" s="1"/>
  <c r="BB99" i="1"/>
  <c r="BC99" i="1" s="1"/>
  <c r="BB100" i="1"/>
  <c r="BC100" i="1" s="1"/>
  <c r="BB101" i="1"/>
  <c r="BC101" i="1" s="1"/>
  <c r="BB102" i="1"/>
  <c r="BC102" i="1" s="1"/>
  <c r="BB103" i="1"/>
  <c r="BC103" i="1" s="1"/>
  <c r="BB104" i="1"/>
  <c r="BC104" i="1" s="1"/>
  <c r="BB105" i="1"/>
  <c r="BC105" i="1" s="1"/>
  <c r="BB106" i="1"/>
  <c r="BC106" i="1" s="1"/>
  <c r="BB107" i="1"/>
  <c r="BC107" i="1" s="1"/>
  <c r="BB108" i="1"/>
  <c r="BC108" i="1" s="1"/>
  <c r="BB109" i="1"/>
  <c r="BC109" i="1" s="1"/>
  <c r="BB110" i="1"/>
  <c r="BC110" i="1" s="1"/>
  <c r="BB111" i="1"/>
  <c r="BC111" i="1" s="1"/>
  <c r="BB112" i="1"/>
  <c r="BC112" i="1" s="1"/>
  <c r="BB113" i="1"/>
  <c r="BB114" i="1"/>
  <c r="BC114" i="1" s="1"/>
  <c r="BB115" i="1"/>
  <c r="BC115" i="1" s="1"/>
  <c r="BB116" i="1"/>
  <c r="BC116" i="1" s="1"/>
  <c r="BB117" i="1"/>
  <c r="BC117" i="1" s="1"/>
  <c r="BB118" i="1"/>
  <c r="BC118" i="1" s="1"/>
  <c r="BB119" i="1"/>
  <c r="BC119" i="1" s="1"/>
  <c r="BB120" i="1"/>
  <c r="BC120" i="1" s="1"/>
  <c r="BB121" i="1"/>
  <c r="BC121" i="1" s="1"/>
  <c r="BB123" i="1"/>
  <c r="BC123" i="1" s="1"/>
  <c r="BB124" i="1"/>
  <c r="BC124" i="1" s="1"/>
  <c r="BB125" i="1"/>
  <c r="BC125" i="1" s="1"/>
  <c r="BB126" i="1"/>
  <c r="BC126" i="1" s="1"/>
  <c r="BB127" i="1"/>
  <c r="BC127" i="1" s="1"/>
  <c r="BB128" i="1"/>
  <c r="BC128" i="1" s="1"/>
  <c r="BB129" i="1"/>
  <c r="BC129" i="1" s="1"/>
  <c r="BB130" i="1"/>
  <c r="BC130" i="1" s="1"/>
  <c r="BB131" i="1"/>
  <c r="BC131" i="1" s="1"/>
  <c r="BB132" i="1"/>
  <c r="BC132" i="1" s="1"/>
  <c r="BB133" i="1"/>
  <c r="BC133" i="1" s="1"/>
  <c r="BB134" i="1"/>
  <c r="BC134" i="1" s="1"/>
  <c r="BB135" i="1"/>
  <c r="BC135" i="1" s="1"/>
  <c r="BB136" i="1"/>
  <c r="BC136" i="1" s="1"/>
  <c r="BB137" i="1"/>
  <c r="BC137" i="1" s="1"/>
  <c r="BB138" i="1"/>
  <c r="BC138" i="1" s="1"/>
  <c r="BB139" i="1"/>
  <c r="BC139" i="1" s="1"/>
  <c r="BB140" i="1"/>
  <c r="BC140" i="1" s="1"/>
  <c r="BB141" i="1"/>
  <c r="BC141" i="1" s="1"/>
  <c r="BB142" i="1"/>
  <c r="BC142" i="1" s="1"/>
  <c r="BB143" i="1"/>
  <c r="BC143" i="1" s="1"/>
  <c r="BB144" i="1"/>
  <c r="BC144" i="1" s="1"/>
  <c r="BB145" i="1"/>
  <c r="BC145" i="1" s="1"/>
  <c r="BB146" i="1"/>
  <c r="BC146" i="1" s="1"/>
  <c r="BB147" i="1"/>
  <c r="BC147" i="1" s="1"/>
  <c r="BB148" i="1"/>
  <c r="BC148" i="1" s="1"/>
  <c r="BB149" i="1"/>
  <c r="BC149" i="1" s="1"/>
  <c r="BB150" i="1"/>
  <c r="BC150" i="1" s="1"/>
  <c r="BB151" i="1"/>
  <c r="BC151" i="1" s="1"/>
  <c r="BB152" i="1"/>
  <c r="BC152" i="1" s="1"/>
  <c r="BB153" i="1"/>
  <c r="BC153" i="1" s="1"/>
  <c r="BB154" i="1"/>
  <c r="BC154" i="1" s="1"/>
  <c r="BB155" i="1"/>
  <c r="BC155" i="1" s="1"/>
  <c r="BB156" i="1"/>
  <c r="BC156" i="1" s="1"/>
  <c r="BB157" i="1"/>
  <c r="BC157" i="1" s="1"/>
  <c r="BB158" i="1"/>
  <c r="BC158" i="1" s="1"/>
  <c r="BB159" i="1"/>
  <c r="BC159" i="1" s="1"/>
  <c r="BB160" i="1"/>
  <c r="BC160" i="1" s="1"/>
  <c r="BB161" i="1"/>
  <c r="BC161" i="1" s="1"/>
  <c r="BB162" i="1"/>
  <c r="BC162" i="1" s="1"/>
  <c r="BB163" i="1"/>
  <c r="BC163" i="1" s="1"/>
  <c r="BB164" i="1"/>
  <c r="BC164" i="1" s="1"/>
  <c r="BB165" i="1"/>
  <c r="BC165" i="1" s="1"/>
  <c r="BB166" i="1"/>
  <c r="BC166" i="1" s="1"/>
  <c r="AX167" i="1"/>
  <c r="BB168" i="1"/>
  <c r="BC168" i="1" s="1"/>
  <c r="BB169" i="1"/>
  <c r="BC169" i="1" s="1"/>
  <c r="BB170" i="1"/>
  <c r="BC170" i="1" s="1"/>
  <c r="BB171" i="1"/>
  <c r="BC171" i="1" s="1"/>
  <c r="BB172" i="1"/>
  <c r="BC172" i="1" s="1"/>
  <c r="BB173" i="1"/>
  <c r="BC173" i="1" s="1"/>
  <c r="BB174" i="1"/>
  <c r="BC174" i="1" s="1"/>
  <c r="BB175" i="1"/>
  <c r="BC175" i="1" s="1"/>
  <c r="BB176" i="1"/>
  <c r="BC176" i="1" s="1"/>
  <c r="BB177" i="1"/>
  <c r="BC177" i="1" s="1"/>
  <c r="BB178" i="1"/>
  <c r="BC178" i="1" s="1"/>
  <c r="BB179" i="1"/>
  <c r="BC179" i="1" s="1"/>
  <c r="BB180" i="1"/>
  <c r="BC180" i="1" s="1"/>
  <c r="BB181" i="1"/>
  <c r="BC181" i="1" s="1"/>
  <c r="BB182" i="1"/>
  <c r="BC182" i="1" s="1"/>
  <c r="BB183" i="1"/>
  <c r="BC183" i="1" s="1"/>
  <c r="BB184" i="1"/>
  <c r="BC184" i="1" s="1"/>
  <c r="BB185" i="1"/>
  <c r="BC185" i="1" s="1"/>
  <c r="BB186" i="1"/>
  <c r="BC186" i="1" s="1"/>
  <c r="BB187" i="1"/>
  <c r="BC187" i="1" s="1"/>
  <c r="BB188" i="1"/>
  <c r="BC188" i="1" s="1"/>
  <c r="BB189" i="1"/>
  <c r="BC189" i="1" s="1"/>
  <c r="BB190" i="1"/>
  <c r="BC190" i="1" s="1"/>
  <c r="BB191" i="1"/>
  <c r="BC191" i="1" s="1"/>
  <c r="BB192" i="1"/>
  <c r="BC192" i="1" s="1"/>
  <c r="BB193" i="1"/>
  <c r="BC193" i="1" s="1"/>
  <c r="BB194" i="1"/>
  <c r="BC194" i="1" s="1"/>
  <c r="BB195" i="1"/>
  <c r="BC195" i="1" s="1"/>
  <c r="BB196" i="1"/>
  <c r="BC196" i="1" s="1"/>
  <c r="BB197" i="1"/>
  <c r="BC197" i="1" s="1"/>
  <c r="BB198" i="1"/>
  <c r="BC198" i="1" s="1"/>
  <c r="BB199" i="1"/>
  <c r="BC199" i="1" s="1"/>
  <c r="BB200" i="1"/>
  <c r="BC200" i="1" s="1"/>
  <c r="BB201" i="1"/>
  <c r="BC201" i="1" s="1"/>
  <c r="BB202" i="1"/>
  <c r="BC202" i="1" s="1"/>
  <c r="BB203" i="1"/>
  <c r="BC203" i="1" s="1"/>
  <c r="BB204" i="1"/>
  <c r="BC204" i="1" s="1"/>
  <c r="BB205" i="1"/>
  <c r="BC205" i="1" s="1"/>
  <c r="BB206" i="1"/>
  <c r="BC206" i="1" s="1"/>
  <c r="BB207" i="1"/>
  <c r="BC207" i="1" s="1"/>
  <c r="BB208" i="1"/>
  <c r="BC208" i="1" s="1"/>
  <c r="BB209" i="1"/>
  <c r="BC209" i="1" s="1"/>
  <c r="BB210" i="1"/>
  <c r="BC210" i="1" s="1"/>
  <c r="BB211" i="1"/>
  <c r="BC211" i="1" s="1"/>
  <c r="BB212" i="1"/>
  <c r="BC212" i="1" s="1"/>
  <c r="BB213" i="1"/>
  <c r="BC213" i="1" s="1"/>
  <c r="BB214" i="1"/>
  <c r="BC214" i="1" s="1"/>
  <c r="BB215" i="1"/>
  <c r="BC215" i="1" s="1"/>
  <c r="BB216" i="1"/>
  <c r="BC216" i="1" s="1"/>
  <c r="BB217" i="1"/>
  <c r="BC217" i="1" s="1"/>
  <c r="BB218" i="1"/>
  <c r="BC218" i="1" s="1"/>
  <c r="BB219" i="1"/>
  <c r="BC219" i="1" s="1"/>
  <c r="BB220" i="1"/>
  <c r="BC220" i="1" s="1"/>
  <c r="BB221" i="1"/>
  <c r="BC221" i="1" s="1"/>
  <c r="BB222" i="1"/>
  <c r="BC222" i="1" s="1"/>
  <c r="BB223" i="1"/>
  <c r="BC223" i="1" s="1"/>
  <c r="BB224" i="1"/>
  <c r="BC224" i="1" s="1"/>
  <c r="BB225" i="1"/>
  <c r="BC225" i="1" s="1"/>
  <c r="BB226" i="1"/>
  <c r="BC226" i="1" s="1"/>
  <c r="BB227" i="1"/>
  <c r="BC227" i="1" s="1"/>
  <c r="BB228" i="1"/>
  <c r="BC228" i="1" s="1"/>
  <c r="BB229" i="1"/>
  <c r="BC229" i="1" s="1"/>
  <c r="BB230" i="1"/>
  <c r="BC230" i="1" s="1"/>
  <c r="BB231" i="1"/>
  <c r="BC231" i="1" s="1"/>
  <c r="BB232" i="1"/>
  <c r="BC232" i="1" s="1"/>
  <c r="BB233" i="1"/>
  <c r="BC233" i="1" s="1"/>
  <c r="BB234" i="1"/>
  <c r="BC234" i="1" s="1"/>
  <c r="BB235" i="1"/>
  <c r="BC235" i="1" s="1"/>
  <c r="BB236" i="1"/>
  <c r="BC236" i="1" s="1"/>
  <c r="BB237" i="1"/>
  <c r="BC237" i="1" s="1"/>
  <c r="BB238" i="1"/>
  <c r="BC238" i="1" s="1"/>
  <c r="BB239" i="1"/>
  <c r="BC239" i="1" s="1"/>
  <c r="BB240" i="1"/>
  <c r="BC240" i="1" s="1"/>
  <c r="BB241" i="1"/>
  <c r="BC241" i="1" s="1"/>
  <c r="BB242" i="1"/>
  <c r="BC242" i="1" s="1"/>
  <c r="BB243" i="1"/>
  <c r="BC243" i="1" s="1"/>
  <c r="BB244" i="1"/>
  <c r="BC244" i="1" s="1"/>
  <c r="BB245" i="1"/>
  <c r="BC245" i="1" s="1"/>
  <c r="BB246" i="1"/>
  <c r="BC246" i="1" s="1"/>
  <c r="BB247" i="1"/>
  <c r="BC247" i="1" s="1"/>
  <c r="BB248" i="1"/>
  <c r="BC248" i="1" s="1"/>
  <c r="BB249" i="1"/>
  <c r="BC249" i="1" s="1"/>
  <c r="BB250" i="1"/>
  <c r="BC250" i="1" s="1"/>
  <c r="BB251" i="1"/>
  <c r="BC251" i="1" s="1"/>
  <c r="BB252" i="1"/>
  <c r="BC252" i="1" s="1"/>
  <c r="BB253" i="1"/>
  <c r="BC253" i="1" s="1"/>
  <c r="BB254" i="1"/>
  <c r="BC254" i="1" s="1"/>
  <c r="BB255" i="1"/>
  <c r="BC255" i="1" s="1"/>
  <c r="BB256" i="1"/>
  <c r="BC256" i="1" s="1"/>
  <c r="BB257" i="1"/>
  <c r="BC257" i="1" s="1"/>
  <c r="BB258" i="1"/>
  <c r="BC258" i="1" s="1"/>
  <c r="BB259" i="1"/>
  <c r="BC259" i="1" s="1"/>
  <c r="BB260" i="1"/>
  <c r="BC260" i="1" s="1"/>
  <c r="BB261" i="1"/>
  <c r="BC261" i="1" s="1"/>
  <c r="BB262" i="1"/>
  <c r="BC262" i="1" s="1"/>
  <c r="BB263" i="1"/>
  <c r="BC263" i="1" s="1"/>
  <c r="BB264" i="1"/>
  <c r="BC264" i="1" s="1"/>
  <c r="BB265" i="1"/>
  <c r="BC265" i="1" s="1"/>
  <c r="BB266" i="1"/>
  <c r="BC266" i="1" s="1"/>
  <c r="BB267" i="1"/>
  <c r="BC267" i="1" s="1"/>
  <c r="BB268" i="1"/>
  <c r="BC268" i="1" s="1"/>
  <c r="BB269" i="1"/>
  <c r="BC269" i="1" s="1"/>
  <c r="BB270" i="1"/>
  <c r="BC270" i="1" s="1"/>
  <c r="BB271" i="1"/>
  <c r="BC271" i="1" s="1"/>
  <c r="BB272" i="1"/>
  <c r="BC272" i="1" s="1"/>
  <c r="BB273" i="1"/>
  <c r="BC273" i="1" s="1"/>
  <c r="BB274" i="1"/>
  <c r="BC274" i="1" s="1"/>
  <c r="BB275" i="1"/>
  <c r="BC275" i="1" s="1"/>
  <c r="BB276" i="1"/>
  <c r="BC276" i="1" s="1"/>
  <c r="BB277" i="1"/>
  <c r="BC277" i="1" s="1"/>
  <c r="BB278" i="1"/>
  <c r="BC278" i="1" s="1"/>
  <c r="BB279" i="1"/>
  <c r="BC279" i="1" s="1"/>
  <c r="BB280" i="1"/>
  <c r="BC280" i="1" s="1"/>
  <c r="BB281" i="1"/>
  <c r="BC281" i="1" s="1"/>
  <c r="BB282" i="1"/>
  <c r="BC282" i="1" s="1"/>
  <c r="BB283" i="1"/>
  <c r="BC283" i="1" s="1"/>
  <c r="BB284" i="1"/>
  <c r="BC284" i="1" s="1"/>
  <c r="BB285" i="1"/>
  <c r="BC285" i="1" s="1"/>
  <c r="BB286" i="1"/>
  <c r="BC286" i="1" s="1"/>
  <c r="BB287" i="1"/>
  <c r="BC287" i="1" s="1"/>
  <c r="BB288" i="1"/>
  <c r="BC288" i="1" s="1"/>
  <c r="BB289" i="1"/>
  <c r="BC289" i="1" s="1"/>
  <c r="BB290" i="1"/>
  <c r="BC290" i="1" s="1"/>
  <c r="BB291" i="1"/>
  <c r="BC291" i="1" s="1"/>
  <c r="BB292" i="1"/>
  <c r="BC292" i="1" s="1"/>
  <c r="BB293" i="1"/>
  <c r="BC293" i="1" s="1"/>
  <c r="BB294" i="1"/>
  <c r="BC294" i="1" s="1"/>
  <c r="BB295" i="1"/>
  <c r="BC295" i="1" s="1"/>
  <c r="BB296" i="1"/>
  <c r="BC296" i="1" s="1"/>
  <c r="BB297" i="1"/>
  <c r="BC297" i="1" s="1"/>
  <c r="BB298" i="1"/>
  <c r="BC298" i="1" s="1"/>
  <c r="BB299" i="1"/>
  <c r="BC299" i="1" s="1"/>
  <c r="BB300" i="1"/>
  <c r="BC300" i="1" s="1"/>
  <c r="BB301" i="1"/>
  <c r="BC301" i="1" s="1"/>
  <c r="BB302" i="1"/>
  <c r="BC302" i="1" s="1"/>
  <c r="BB303" i="1"/>
  <c r="BC303" i="1" s="1"/>
  <c r="BB304" i="1"/>
  <c r="BC304" i="1" s="1"/>
  <c r="BB305" i="1"/>
  <c r="BC305" i="1" s="1"/>
  <c r="BB306" i="1"/>
  <c r="BC306" i="1" s="1"/>
  <c r="BB307" i="1"/>
  <c r="BC307" i="1" s="1"/>
  <c r="BB308" i="1"/>
  <c r="BC308" i="1" s="1"/>
  <c r="BB309" i="1"/>
  <c r="BC309" i="1" s="1"/>
  <c r="BB310" i="1"/>
  <c r="BC310" i="1" s="1"/>
  <c r="BB311" i="1"/>
  <c r="BC311" i="1" s="1"/>
  <c r="BB312" i="1"/>
  <c r="BC312" i="1" s="1"/>
  <c r="BB313" i="1"/>
  <c r="BC313" i="1" s="1"/>
  <c r="BB314" i="1"/>
  <c r="BC314" i="1" s="1"/>
  <c r="BB315" i="1"/>
  <c r="BC315" i="1" s="1"/>
  <c r="BB316" i="1"/>
  <c r="BC316" i="1" s="1"/>
  <c r="BB317" i="1"/>
  <c r="BC317" i="1" s="1"/>
  <c r="BB318" i="1"/>
  <c r="BC318" i="1" s="1"/>
  <c r="BB319" i="1"/>
  <c r="BC319" i="1" s="1"/>
  <c r="BB320" i="1"/>
  <c r="BC320" i="1" s="1"/>
  <c r="BB321" i="1"/>
  <c r="BC321" i="1" s="1"/>
  <c r="BB322" i="1"/>
  <c r="BC322" i="1" s="1"/>
  <c r="BB323" i="1"/>
  <c r="BC323" i="1" s="1"/>
  <c r="BB324" i="1"/>
  <c r="BC324" i="1" s="1"/>
  <c r="BB325" i="1"/>
  <c r="BC325" i="1" s="1"/>
  <c r="BB326" i="1"/>
  <c r="BC326" i="1" s="1"/>
  <c r="BB327" i="1"/>
  <c r="BC327" i="1" s="1"/>
  <c r="BB328" i="1"/>
  <c r="BC328" i="1" s="1"/>
  <c r="BB329" i="1"/>
  <c r="BC329" i="1" s="1"/>
  <c r="BB330" i="1"/>
  <c r="BC330" i="1" s="1"/>
  <c r="BB331" i="1"/>
  <c r="BC331" i="1" s="1"/>
  <c r="BB332" i="1"/>
  <c r="BC332" i="1" s="1"/>
  <c r="BB333" i="1"/>
  <c r="BC333" i="1" s="1"/>
  <c r="BB334" i="1"/>
  <c r="BC334" i="1" s="1"/>
  <c r="BB335" i="1"/>
  <c r="BC335" i="1" s="1"/>
  <c r="BB336" i="1"/>
  <c r="BC336" i="1" s="1"/>
  <c r="BB337" i="1"/>
  <c r="BC337" i="1" s="1"/>
  <c r="BB338" i="1"/>
  <c r="BC338" i="1" s="1"/>
  <c r="BB339" i="1"/>
  <c r="BC339" i="1" s="1"/>
  <c r="BB340" i="1"/>
  <c r="BC340" i="1" s="1"/>
  <c r="BB341" i="1"/>
  <c r="BC341" i="1" s="1"/>
  <c r="BB342" i="1"/>
  <c r="BC342" i="1" s="1"/>
  <c r="BB343" i="1"/>
  <c r="BC343" i="1" s="1"/>
  <c r="BB344" i="1"/>
  <c r="BC344" i="1" s="1"/>
  <c r="BB345" i="1"/>
  <c r="BC345" i="1" s="1"/>
  <c r="BB346" i="1"/>
  <c r="BC346" i="1" s="1"/>
  <c r="BB347" i="1"/>
  <c r="BC347" i="1" s="1"/>
  <c r="BB348" i="1"/>
  <c r="BC348" i="1" s="1"/>
  <c r="BB349" i="1"/>
  <c r="BC349" i="1" s="1"/>
  <c r="BB350" i="1"/>
  <c r="BC350" i="1" s="1"/>
  <c r="BB351" i="1"/>
  <c r="BC351" i="1" s="1"/>
  <c r="BB352" i="1"/>
  <c r="BC352" i="1" s="1"/>
  <c r="BB353" i="1"/>
  <c r="BC353" i="1" s="1"/>
  <c r="BB354" i="1"/>
  <c r="BC354" i="1" s="1"/>
  <c r="BB355" i="1"/>
  <c r="BC355" i="1" s="1"/>
  <c r="BB356" i="1"/>
  <c r="BC356" i="1" s="1"/>
  <c r="BB357" i="1"/>
  <c r="BC357" i="1" s="1"/>
  <c r="BB358" i="1"/>
  <c r="BC358" i="1" s="1"/>
  <c r="BB359" i="1"/>
  <c r="BC359" i="1" s="1"/>
  <c r="BB360" i="1"/>
  <c r="BC360" i="1" s="1"/>
  <c r="BB361" i="1"/>
  <c r="BC361" i="1" s="1"/>
  <c r="BB362" i="1"/>
  <c r="BC362" i="1" s="1"/>
  <c r="BB363" i="1"/>
  <c r="BC363" i="1" s="1"/>
  <c r="BB364" i="1"/>
  <c r="BC364" i="1" s="1"/>
  <c r="BB365" i="1"/>
  <c r="BC365" i="1" s="1"/>
  <c r="BB366" i="1"/>
  <c r="BC366" i="1" s="1"/>
  <c r="BB367" i="1"/>
  <c r="BC367" i="1" s="1"/>
  <c r="BB368" i="1"/>
  <c r="BC368" i="1" s="1"/>
  <c r="BB369" i="1"/>
  <c r="BC369" i="1" s="1"/>
  <c r="BB370" i="1"/>
  <c r="BC370" i="1" s="1"/>
  <c r="BB371" i="1"/>
  <c r="BC371" i="1" s="1"/>
  <c r="BB372" i="1"/>
  <c r="BC372" i="1" s="1"/>
  <c r="BB373" i="1"/>
  <c r="BC373" i="1" s="1"/>
  <c r="BB374" i="1"/>
  <c r="BC374" i="1" s="1"/>
  <c r="BB375" i="1"/>
  <c r="BC375" i="1" s="1"/>
  <c r="BB376" i="1"/>
  <c r="BC376" i="1" s="1"/>
  <c r="BB377" i="1"/>
  <c r="BC377" i="1" s="1"/>
  <c r="BB378" i="1"/>
  <c r="BC378" i="1" s="1"/>
  <c r="BB379" i="1"/>
  <c r="BC379" i="1" s="1"/>
  <c r="BB380" i="1"/>
  <c r="BC380" i="1" s="1"/>
  <c r="BB381" i="1"/>
  <c r="BC381" i="1" s="1"/>
  <c r="BB382" i="1"/>
  <c r="BC382" i="1" s="1"/>
  <c r="BB383" i="1"/>
  <c r="BC383" i="1" s="1"/>
  <c r="BB384" i="1"/>
  <c r="BC384" i="1" s="1"/>
  <c r="BB385" i="1"/>
  <c r="BC385" i="1" s="1"/>
  <c r="BB386" i="1"/>
  <c r="BC386" i="1" s="1"/>
  <c r="BB387" i="1"/>
  <c r="BC387" i="1" s="1"/>
  <c r="BB388" i="1"/>
  <c r="BC388" i="1" s="1"/>
  <c r="BB389" i="1"/>
  <c r="BC389" i="1" s="1"/>
  <c r="BB390" i="1"/>
  <c r="BC390" i="1" s="1"/>
  <c r="BB391" i="1"/>
  <c r="BC391" i="1" s="1"/>
  <c r="BB392" i="1"/>
  <c r="BC392" i="1" s="1"/>
  <c r="BB393" i="1"/>
  <c r="BC393" i="1" s="1"/>
  <c r="BB394" i="1"/>
  <c r="BC394" i="1" s="1"/>
  <c r="BB395" i="1"/>
  <c r="BC395" i="1" s="1"/>
  <c r="BB396" i="1"/>
  <c r="BC396" i="1" s="1"/>
  <c r="BB397" i="1"/>
  <c r="BC397" i="1" s="1"/>
  <c r="BB398" i="1"/>
  <c r="BC398" i="1" s="1"/>
  <c r="BB399" i="1"/>
  <c r="BC399" i="1" s="1"/>
  <c r="BB400" i="1"/>
  <c r="BC400" i="1" s="1"/>
  <c r="BB401" i="1"/>
  <c r="BC401" i="1" s="1"/>
  <c r="BB402" i="1"/>
  <c r="BC402" i="1" s="1"/>
  <c r="BB403" i="1"/>
  <c r="BC403" i="1" s="1"/>
  <c r="BB404" i="1"/>
  <c r="BC404" i="1" s="1"/>
  <c r="BB405" i="1"/>
  <c r="BC405" i="1" s="1"/>
  <c r="BB406" i="1"/>
  <c r="BC406" i="1" s="1"/>
  <c r="BB407" i="1"/>
  <c r="BC407" i="1" s="1"/>
  <c r="BB408" i="1"/>
  <c r="BC408" i="1" s="1"/>
  <c r="BB409" i="1"/>
  <c r="BC409" i="1" s="1"/>
  <c r="BB410" i="1"/>
  <c r="BC410" i="1" s="1"/>
  <c r="BB411" i="1"/>
  <c r="BC411" i="1" s="1"/>
  <c r="BB412" i="1"/>
  <c r="BC412" i="1" s="1"/>
  <c r="BB413" i="1"/>
  <c r="BC413" i="1" s="1"/>
  <c r="BB414" i="1"/>
  <c r="BC414" i="1" s="1"/>
  <c r="BB415" i="1"/>
  <c r="BC415" i="1" s="1"/>
  <c r="BB416" i="1"/>
  <c r="BC416" i="1" s="1"/>
  <c r="BB417" i="1"/>
  <c r="BC417" i="1" s="1"/>
  <c r="BB418" i="1"/>
  <c r="BC418" i="1" s="1"/>
  <c r="BB419" i="1"/>
  <c r="BC419" i="1" s="1"/>
  <c r="BB420" i="1"/>
  <c r="BC420" i="1" s="1"/>
  <c r="BB421" i="1"/>
  <c r="BC421" i="1" s="1"/>
  <c r="BB422" i="1"/>
  <c r="BC422" i="1" s="1"/>
  <c r="BB423" i="1"/>
  <c r="BC423" i="1" s="1"/>
  <c r="BB424" i="1"/>
  <c r="BC424" i="1" s="1"/>
  <c r="BB425" i="1"/>
  <c r="BC425" i="1" s="1"/>
  <c r="BB426" i="1"/>
  <c r="BC426" i="1" s="1"/>
  <c r="BB427" i="1"/>
  <c r="BC427" i="1" s="1"/>
  <c r="BB428" i="1"/>
  <c r="BC428" i="1" s="1"/>
  <c r="BB429" i="1"/>
  <c r="BC429" i="1" s="1"/>
  <c r="BB430" i="1"/>
  <c r="BC430" i="1" s="1"/>
  <c r="BB431" i="1"/>
  <c r="BC431" i="1" s="1"/>
  <c r="BB432" i="1"/>
  <c r="BC432" i="1" s="1"/>
  <c r="BB433" i="1"/>
  <c r="BC433" i="1" s="1"/>
  <c r="BB434" i="1"/>
  <c r="BC434" i="1" s="1"/>
  <c r="BB435" i="1"/>
  <c r="BC435" i="1" s="1"/>
  <c r="BB436" i="1"/>
  <c r="BC436" i="1" s="1"/>
  <c r="BB437" i="1"/>
  <c r="BC437" i="1" s="1"/>
  <c r="BB438" i="1"/>
  <c r="BC438" i="1" s="1"/>
  <c r="BB439" i="1"/>
  <c r="BC439" i="1" s="1"/>
  <c r="BB440" i="1"/>
  <c r="BC440" i="1" s="1"/>
  <c r="BB441" i="1"/>
  <c r="BC441" i="1" s="1"/>
  <c r="BB442" i="1"/>
  <c r="BC442" i="1" s="1"/>
  <c r="BB443" i="1"/>
  <c r="BC443" i="1" s="1"/>
  <c r="BB444" i="1"/>
  <c r="BC444" i="1" s="1"/>
  <c r="BB445" i="1"/>
  <c r="BC445" i="1" s="1"/>
  <c r="BB446" i="1"/>
  <c r="BC446" i="1" s="1"/>
  <c r="BB447" i="1"/>
  <c r="BC447" i="1" s="1"/>
  <c r="BB448" i="1"/>
  <c r="BC448" i="1" s="1"/>
  <c r="BB449" i="1"/>
  <c r="BC449" i="1" s="1"/>
  <c r="BB450" i="1"/>
  <c r="BC450" i="1" s="1"/>
  <c r="BB451" i="1"/>
  <c r="BC451" i="1" s="1"/>
  <c r="BB452" i="1"/>
  <c r="BC452" i="1" s="1"/>
  <c r="BB453" i="1"/>
  <c r="BC453" i="1" s="1"/>
  <c r="BB454" i="1"/>
  <c r="BC454" i="1" s="1"/>
  <c r="BB455" i="1"/>
  <c r="BC455" i="1" s="1"/>
  <c r="BB456" i="1"/>
  <c r="BC456" i="1" s="1"/>
  <c r="BB457" i="1"/>
  <c r="BC457" i="1" s="1"/>
  <c r="BB458" i="1"/>
  <c r="BC458" i="1" s="1"/>
  <c r="BB459" i="1"/>
  <c r="BC459" i="1" s="1"/>
  <c r="BB460" i="1"/>
  <c r="BC460" i="1" s="1"/>
  <c r="BB461" i="1"/>
  <c r="BC461" i="1" s="1"/>
  <c r="BB462" i="1"/>
  <c r="BC462" i="1" s="1"/>
  <c r="BB463" i="1"/>
  <c r="BC463" i="1" s="1"/>
  <c r="BB464" i="1"/>
  <c r="BC464" i="1" s="1"/>
  <c r="BB465" i="1"/>
  <c r="BC465" i="1" s="1"/>
  <c r="BB466" i="1"/>
  <c r="BC466" i="1" s="1"/>
  <c r="BB467" i="1"/>
  <c r="BC467" i="1" s="1"/>
  <c r="BB468" i="1"/>
  <c r="BC468" i="1" s="1"/>
  <c r="BB469" i="1"/>
  <c r="BC469" i="1" s="1"/>
  <c r="BB470" i="1"/>
  <c r="BC470" i="1" s="1"/>
  <c r="BB471" i="1"/>
  <c r="BC471" i="1" s="1"/>
  <c r="BB472" i="1"/>
  <c r="BC472" i="1" s="1"/>
  <c r="BB473" i="1"/>
  <c r="BC473" i="1" s="1"/>
  <c r="BB474" i="1"/>
  <c r="BC474" i="1" s="1"/>
  <c r="BB475" i="1"/>
  <c r="BC475" i="1" s="1"/>
  <c r="BB476" i="1"/>
  <c r="BC476" i="1" s="1"/>
  <c r="BB477" i="1"/>
  <c r="BC477" i="1" s="1"/>
  <c r="BB478" i="1"/>
  <c r="BC478" i="1" s="1"/>
  <c r="BB479" i="1"/>
  <c r="BC479" i="1" s="1"/>
  <c r="BB480" i="1"/>
  <c r="BC480" i="1" s="1"/>
  <c r="BB481" i="1"/>
  <c r="BC481" i="1" s="1"/>
  <c r="BB482" i="1"/>
  <c r="BC482" i="1" s="1"/>
  <c r="BB483" i="1"/>
  <c r="BC483" i="1" s="1"/>
  <c r="BB484" i="1"/>
  <c r="BC484" i="1" s="1"/>
  <c r="BB485" i="1"/>
  <c r="BC485" i="1" s="1"/>
  <c r="BB486" i="1"/>
  <c r="BC486" i="1" s="1"/>
  <c r="BB487" i="1"/>
  <c r="BC487" i="1" s="1"/>
  <c r="BB488" i="1"/>
  <c r="BC488" i="1" s="1"/>
  <c r="BB489" i="1"/>
  <c r="BC489" i="1" s="1"/>
  <c r="BB490" i="1"/>
  <c r="BC490" i="1" s="1"/>
  <c r="BB491" i="1"/>
  <c r="BC491" i="1" s="1"/>
  <c r="BB492" i="1"/>
  <c r="BC492" i="1" s="1"/>
  <c r="BB493" i="1"/>
  <c r="BC493" i="1" s="1"/>
  <c r="BB494" i="1"/>
  <c r="BC494" i="1" s="1"/>
  <c r="BB495" i="1"/>
  <c r="BC495" i="1" s="1"/>
  <c r="BB496" i="1"/>
  <c r="BC496" i="1" s="1"/>
  <c r="BB497" i="1"/>
  <c r="BC497" i="1" s="1"/>
  <c r="BB498" i="1"/>
  <c r="BC498" i="1" s="1"/>
  <c r="BB499" i="1"/>
  <c r="BC499" i="1" s="1"/>
  <c r="BB500" i="1"/>
  <c r="BC500" i="1" s="1"/>
  <c r="BB501" i="1"/>
  <c r="BC501" i="1" s="1"/>
  <c r="BB502" i="1"/>
  <c r="BC502" i="1" s="1"/>
  <c r="BB503" i="1"/>
  <c r="BC503" i="1" s="1"/>
  <c r="BB504" i="1"/>
  <c r="BC504" i="1" s="1"/>
  <c r="BB505" i="1"/>
  <c r="BC505" i="1" s="1"/>
  <c r="BB506" i="1"/>
  <c r="BC506" i="1" s="1"/>
  <c r="BB507" i="1"/>
  <c r="BC507" i="1" s="1"/>
  <c r="BB508" i="1"/>
  <c r="BC508" i="1" s="1"/>
  <c r="BB509" i="1"/>
  <c r="BC509" i="1" s="1"/>
  <c r="BB510" i="1"/>
  <c r="BC510" i="1" s="1"/>
  <c r="BB511" i="1"/>
  <c r="BC511" i="1" s="1"/>
  <c r="BB512" i="1"/>
  <c r="BC512" i="1" s="1"/>
  <c r="BB513" i="1"/>
  <c r="BC513" i="1" s="1"/>
  <c r="BB514" i="1"/>
  <c r="BC514" i="1" s="1"/>
  <c r="BB515" i="1"/>
  <c r="BC515" i="1" s="1"/>
  <c r="BB516" i="1"/>
  <c r="BC516" i="1" s="1"/>
  <c r="BB517" i="1"/>
  <c r="BC517" i="1" s="1"/>
  <c r="BB518" i="1"/>
  <c r="BC518" i="1" s="1"/>
  <c r="BB519" i="1"/>
  <c r="BC519" i="1" s="1"/>
  <c r="BB520" i="1"/>
  <c r="BC520" i="1" s="1"/>
  <c r="BB521" i="1"/>
  <c r="BC521" i="1" s="1"/>
  <c r="BB522" i="1"/>
  <c r="BC522" i="1" s="1"/>
  <c r="BB523" i="1"/>
  <c r="BC523" i="1" s="1"/>
  <c r="BB524" i="1"/>
  <c r="BC524" i="1" s="1"/>
  <c r="BB525" i="1"/>
  <c r="BC525" i="1" s="1"/>
  <c r="BB526" i="1"/>
  <c r="BC526" i="1" s="1"/>
  <c r="BB527" i="1"/>
  <c r="BC527" i="1" s="1"/>
  <c r="BB528" i="1"/>
  <c r="BC528" i="1" s="1"/>
  <c r="BB529" i="1"/>
  <c r="BC529" i="1" s="1"/>
  <c r="BB530" i="1"/>
  <c r="BC530" i="1" s="1"/>
  <c r="BB531" i="1"/>
  <c r="BC531" i="1" s="1"/>
  <c r="BB532" i="1"/>
  <c r="BC532" i="1" s="1"/>
  <c r="BB533" i="1"/>
  <c r="BC533" i="1" s="1"/>
  <c r="BB534" i="1"/>
  <c r="BC534" i="1" s="1"/>
  <c r="BB535" i="1"/>
  <c r="BC535" i="1" s="1"/>
  <c r="BB536" i="1"/>
  <c r="BC536" i="1" s="1"/>
  <c r="BB537" i="1"/>
  <c r="BC537" i="1" s="1"/>
  <c r="BB538" i="1"/>
  <c r="BC538" i="1" s="1"/>
  <c r="BB539" i="1"/>
  <c r="BC539" i="1" s="1"/>
  <c r="BB540" i="1"/>
  <c r="BC540" i="1" s="1"/>
  <c r="BB541" i="1"/>
  <c r="BC541" i="1" s="1"/>
  <c r="BB542" i="1"/>
  <c r="BC542" i="1" s="1"/>
  <c r="BB543" i="1"/>
  <c r="BC543" i="1" s="1"/>
  <c r="BB544" i="1"/>
  <c r="BC544" i="1" s="1"/>
  <c r="BB545" i="1"/>
  <c r="BC545" i="1" s="1"/>
  <c r="BB546" i="1"/>
  <c r="BC546" i="1" s="1"/>
  <c r="BB547" i="1"/>
  <c r="BC547" i="1" s="1"/>
  <c r="BB548" i="1"/>
  <c r="BC548" i="1" s="1"/>
  <c r="BB549" i="1"/>
  <c r="BC549" i="1" s="1"/>
  <c r="BB550" i="1"/>
  <c r="BC550" i="1" s="1"/>
  <c r="BB551" i="1"/>
  <c r="BC551" i="1" s="1"/>
  <c r="BB552" i="1"/>
  <c r="BC552" i="1" s="1"/>
  <c r="BB553" i="1"/>
  <c r="BC553" i="1" s="1"/>
  <c r="BB554" i="1"/>
  <c r="BC554" i="1" s="1"/>
  <c r="BB555" i="1"/>
  <c r="BC555" i="1" s="1"/>
  <c r="BB556" i="1"/>
  <c r="BC556" i="1" s="1"/>
  <c r="BB557" i="1"/>
  <c r="BC557" i="1" s="1"/>
  <c r="BB558" i="1"/>
  <c r="BC558" i="1" s="1"/>
  <c r="BB559" i="1"/>
  <c r="BC559" i="1" s="1"/>
  <c r="BB560" i="1"/>
  <c r="BC560" i="1" s="1"/>
  <c r="BB561" i="1"/>
  <c r="BC561" i="1" s="1"/>
  <c r="BB562" i="1"/>
  <c r="BC562" i="1" s="1"/>
  <c r="BB563" i="1"/>
  <c r="BC563" i="1" s="1"/>
  <c r="BB564" i="1"/>
  <c r="BC564" i="1" s="1"/>
  <c r="BB565" i="1"/>
  <c r="BC565" i="1" s="1"/>
  <c r="BB566" i="1"/>
  <c r="BC566" i="1" s="1"/>
  <c r="BB567" i="1"/>
  <c r="BC567" i="1" s="1"/>
  <c r="BB568" i="1"/>
  <c r="BC568" i="1" s="1"/>
  <c r="BB569" i="1"/>
  <c r="BC569" i="1" s="1"/>
  <c r="BB570" i="1"/>
  <c r="BC570" i="1" s="1"/>
  <c r="BB571" i="1"/>
  <c r="BC571" i="1" s="1"/>
  <c r="BB572" i="1"/>
  <c r="BC572" i="1" s="1"/>
  <c r="BB573" i="1"/>
  <c r="BC573" i="1" s="1"/>
  <c r="BB574" i="1"/>
  <c r="BC574" i="1" s="1"/>
  <c r="BB575" i="1"/>
  <c r="BC575" i="1" s="1"/>
  <c r="BB576" i="1"/>
  <c r="BC576" i="1" s="1"/>
  <c r="BB577" i="1"/>
  <c r="BC577" i="1" s="1"/>
  <c r="BB578" i="1"/>
  <c r="BC578" i="1" s="1"/>
  <c r="BB579" i="1"/>
  <c r="BC579" i="1" s="1"/>
  <c r="BB580" i="1"/>
  <c r="BC580" i="1" s="1"/>
  <c r="BB581" i="1"/>
  <c r="BC581" i="1" s="1"/>
  <c r="BB582" i="1"/>
  <c r="BC582" i="1" s="1"/>
  <c r="BB583" i="1"/>
  <c r="BC583" i="1" s="1"/>
  <c r="BB584" i="1"/>
  <c r="BC584" i="1" s="1"/>
  <c r="BB585" i="1"/>
  <c r="BC585" i="1" s="1"/>
  <c r="BB586" i="1"/>
  <c r="BC586" i="1" s="1"/>
  <c r="BB587" i="1"/>
  <c r="BC587" i="1" s="1"/>
  <c r="BB588" i="1"/>
  <c r="BC588" i="1" s="1"/>
  <c r="BB589" i="1"/>
  <c r="BC589" i="1" s="1"/>
  <c r="BB590" i="1"/>
  <c r="BC590" i="1" s="1"/>
  <c r="BB591" i="1"/>
  <c r="BC591" i="1" s="1"/>
  <c r="BB592" i="1"/>
  <c r="BC592" i="1" s="1"/>
  <c r="BB593" i="1"/>
  <c r="BC593" i="1" s="1"/>
  <c r="BB594" i="1"/>
  <c r="BC594" i="1" s="1"/>
  <c r="BB595" i="1"/>
  <c r="BC595" i="1" s="1"/>
  <c r="BB596" i="1"/>
  <c r="BC596" i="1" s="1"/>
  <c r="BB597" i="1"/>
  <c r="BC597" i="1" s="1"/>
  <c r="BB598" i="1"/>
  <c r="BC598" i="1" s="1"/>
  <c r="BB599" i="1"/>
  <c r="BC599" i="1" s="1"/>
  <c r="BB600" i="1"/>
  <c r="BC600" i="1" s="1"/>
  <c r="BB601" i="1"/>
  <c r="BC601" i="1" s="1"/>
  <c r="BB602" i="1"/>
  <c r="BC602" i="1" s="1"/>
  <c r="BB603" i="1"/>
  <c r="BC603" i="1" s="1"/>
  <c r="BB604" i="1"/>
  <c r="BC604" i="1" s="1"/>
  <c r="BB605" i="1"/>
  <c r="BC605" i="1" s="1"/>
  <c r="BB606" i="1"/>
  <c r="BC606" i="1" s="1"/>
  <c r="BB607" i="1"/>
  <c r="BC607" i="1" s="1"/>
  <c r="BB608" i="1"/>
  <c r="BC608" i="1" s="1"/>
  <c r="BB609" i="1"/>
  <c r="BC609" i="1" s="1"/>
  <c r="BB610" i="1"/>
  <c r="BC610" i="1" s="1"/>
  <c r="BB611" i="1"/>
  <c r="BC611" i="1" s="1"/>
  <c r="BB612" i="1"/>
  <c r="BC612" i="1" s="1"/>
  <c r="BB613" i="1"/>
  <c r="BC613" i="1" s="1"/>
  <c r="BB614" i="1"/>
  <c r="BC614" i="1" s="1"/>
  <c r="BB615" i="1"/>
  <c r="BC615" i="1" s="1"/>
  <c r="BB616" i="1"/>
  <c r="BC616" i="1" s="1"/>
  <c r="BB617" i="1"/>
  <c r="BC617" i="1" s="1"/>
  <c r="BB618" i="1"/>
  <c r="BC618" i="1" s="1"/>
  <c r="BB619" i="1"/>
  <c r="BC619" i="1" s="1"/>
  <c r="BB620" i="1"/>
  <c r="BC620" i="1" s="1"/>
  <c r="BB621" i="1"/>
  <c r="BC621" i="1" s="1"/>
  <c r="BB622" i="1"/>
  <c r="BC622" i="1" s="1"/>
  <c r="BB623" i="1"/>
  <c r="BC623" i="1" s="1"/>
  <c r="BB624" i="1"/>
  <c r="BC624" i="1" s="1"/>
  <c r="BB625" i="1"/>
  <c r="BC625" i="1" s="1"/>
  <c r="BB626" i="1"/>
  <c r="BC626" i="1" s="1"/>
  <c r="BB627" i="1"/>
  <c r="BC627" i="1" s="1"/>
  <c r="BB628" i="1"/>
  <c r="BC628" i="1" s="1"/>
  <c r="BB629" i="1"/>
  <c r="BC629" i="1" s="1"/>
  <c r="BB630" i="1"/>
  <c r="BC630" i="1" s="1"/>
  <c r="BB631" i="1"/>
  <c r="BC631" i="1" s="1"/>
  <c r="BB632" i="1"/>
  <c r="BC632" i="1" s="1"/>
  <c r="BB633" i="1"/>
  <c r="BC633" i="1" s="1"/>
  <c r="BB634" i="1"/>
  <c r="BC634" i="1" s="1"/>
  <c r="BB635" i="1"/>
  <c r="BC635" i="1" s="1"/>
  <c r="BB636" i="1"/>
  <c r="BC636" i="1" s="1"/>
  <c r="BB637" i="1"/>
  <c r="BC637" i="1" s="1"/>
  <c r="BB638" i="1"/>
  <c r="BC638" i="1" s="1"/>
  <c r="BB639" i="1"/>
  <c r="BC639" i="1" s="1"/>
  <c r="BB640" i="1"/>
  <c r="BC640" i="1" s="1"/>
  <c r="BB641" i="1"/>
  <c r="BC641" i="1" s="1"/>
  <c r="BB642" i="1"/>
  <c r="BC642" i="1" s="1"/>
  <c r="BB643" i="1"/>
  <c r="BC643" i="1" s="1"/>
  <c r="BB644" i="1"/>
  <c r="BC644" i="1" s="1"/>
  <c r="BB645" i="1"/>
  <c r="BC645" i="1" s="1"/>
  <c r="BB646" i="1"/>
  <c r="BC646" i="1" s="1"/>
  <c r="BB647" i="1"/>
  <c r="BC647" i="1" s="1"/>
  <c r="BB648" i="1"/>
  <c r="BC648" i="1" s="1"/>
  <c r="BB649" i="1"/>
  <c r="BC649" i="1" s="1"/>
  <c r="BB650" i="1"/>
  <c r="BC650" i="1" s="1"/>
  <c r="BB651" i="1"/>
  <c r="BC651" i="1" s="1"/>
  <c r="BB652" i="1"/>
  <c r="BC652" i="1" s="1"/>
  <c r="BB653" i="1"/>
  <c r="BC653" i="1" s="1"/>
  <c r="BB654" i="1"/>
  <c r="BC654" i="1" s="1"/>
  <c r="BB655" i="1"/>
  <c r="BC655" i="1" s="1"/>
  <c r="BB656" i="1"/>
  <c r="BC656" i="1" s="1"/>
  <c r="BB657" i="1"/>
  <c r="BC657" i="1" s="1"/>
  <c r="BB658" i="1"/>
  <c r="BC658" i="1" s="1"/>
  <c r="BB659" i="1"/>
  <c r="BC659" i="1" s="1"/>
  <c r="BB660" i="1"/>
  <c r="BC660" i="1" s="1"/>
  <c r="BB661" i="1"/>
  <c r="BC661" i="1" s="1"/>
  <c r="BB662" i="1"/>
  <c r="BC662" i="1" s="1"/>
  <c r="BB663" i="1"/>
  <c r="BC663" i="1" s="1"/>
  <c r="BB664" i="1"/>
  <c r="BC664" i="1" s="1"/>
  <c r="BB665" i="1"/>
  <c r="BC665" i="1" s="1"/>
  <c r="BB666" i="1"/>
  <c r="BC666" i="1" s="1"/>
  <c r="BB667" i="1"/>
  <c r="BC667" i="1" s="1"/>
  <c r="BB668" i="1"/>
  <c r="BC668" i="1" s="1"/>
  <c r="BB669" i="1"/>
  <c r="BC669" i="1" s="1"/>
  <c r="BB670" i="1"/>
  <c r="BC670" i="1" s="1"/>
  <c r="BB671" i="1"/>
  <c r="BC671" i="1" s="1"/>
  <c r="BB672" i="1"/>
  <c r="BC672" i="1" s="1"/>
  <c r="BB673" i="1"/>
  <c r="BC673" i="1" s="1"/>
  <c r="BB674" i="1"/>
  <c r="BC674" i="1" s="1"/>
  <c r="BB675" i="1"/>
  <c r="BC675" i="1" s="1"/>
  <c r="BB676" i="1"/>
  <c r="BC676" i="1" s="1"/>
  <c r="BB677" i="1"/>
  <c r="BC677" i="1" s="1"/>
  <c r="BB678" i="1"/>
  <c r="BC678" i="1" s="1"/>
  <c r="BB679" i="1"/>
  <c r="BC679" i="1" s="1"/>
  <c r="BB680" i="1"/>
  <c r="BC680" i="1" s="1"/>
  <c r="BB681" i="1"/>
  <c r="BC681" i="1" s="1"/>
  <c r="BB682" i="1"/>
  <c r="BC682" i="1" s="1"/>
  <c r="BB683" i="1"/>
  <c r="BC683" i="1" s="1"/>
  <c r="BB684" i="1"/>
  <c r="BC684" i="1" s="1"/>
  <c r="BB685" i="1"/>
  <c r="BC685" i="1" s="1"/>
  <c r="BB686" i="1"/>
  <c r="BC686" i="1" s="1"/>
  <c r="BB687" i="1"/>
  <c r="BC687" i="1" s="1"/>
  <c r="BB688" i="1"/>
  <c r="BC688" i="1" s="1"/>
  <c r="BB689" i="1"/>
  <c r="BC689" i="1" s="1"/>
  <c r="BB690" i="1"/>
  <c r="BC690" i="1" s="1"/>
  <c r="BB691" i="1"/>
  <c r="BC691" i="1" s="1"/>
  <c r="BB692" i="1"/>
  <c r="BC692" i="1" s="1"/>
  <c r="BB693" i="1"/>
  <c r="BC693" i="1" s="1"/>
  <c r="BB694" i="1"/>
  <c r="BC694" i="1" s="1"/>
  <c r="BB695" i="1"/>
  <c r="BC695" i="1" s="1"/>
  <c r="BB696" i="1"/>
  <c r="BC696" i="1" s="1"/>
  <c r="BB697" i="1"/>
  <c r="BC697" i="1" s="1"/>
  <c r="BB698" i="1"/>
  <c r="BC698" i="1" s="1"/>
  <c r="BB699" i="1"/>
  <c r="BC699" i="1" s="1"/>
  <c r="BB700" i="1"/>
  <c r="BC700" i="1" s="1"/>
  <c r="BB701" i="1"/>
  <c r="BC701" i="1" s="1"/>
  <c r="BB702" i="1"/>
  <c r="BC702" i="1" s="1"/>
  <c r="BB703" i="1"/>
  <c r="BC703" i="1" s="1"/>
  <c r="BB704" i="1"/>
  <c r="BC704" i="1" s="1"/>
  <c r="BB705" i="1"/>
  <c r="BC705" i="1" s="1"/>
  <c r="BB706" i="1"/>
  <c r="BC706" i="1" s="1"/>
  <c r="BB707" i="1"/>
  <c r="BC707" i="1" s="1"/>
  <c r="BB708" i="1"/>
  <c r="BC708" i="1" s="1"/>
  <c r="BB709" i="1"/>
  <c r="BC709" i="1" s="1"/>
  <c r="BB710" i="1"/>
  <c r="BC710" i="1" s="1"/>
  <c r="BB711" i="1"/>
  <c r="BC711" i="1" s="1"/>
  <c r="BB712" i="1"/>
  <c r="BC712" i="1" s="1"/>
  <c r="BB713" i="1"/>
  <c r="BC713" i="1" s="1"/>
  <c r="BB714" i="1"/>
  <c r="BC714" i="1" s="1"/>
  <c r="BB715" i="1"/>
  <c r="BC715" i="1" s="1"/>
  <c r="BB716" i="1"/>
  <c r="BC716" i="1" s="1"/>
  <c r="BB717" i="1"/>
  <c r="BC717" i="1" s="1"/>
  <c r="BB718" i="1"/>
  <c r="BC718" i="1" s="1"/>
  <c r="BB719" i="1"/>
  <c r="BC719" i="1" s="1"/>
  <c r="BB720" i="1"/>
  <c r="BC720" i="1" s="1"/>
  <c r="BB721" i="1"/>
  <c r="BC721" i="1" s="1"/>
  <c r="BB722" i="1"/>
  <c r="BC722" i="1" s="1"/>
  <c r="BB723" i="1"/>
  <c r="BC723" i="1" s="1"/>
  <c r="BB724" i="1"/>
  <c r="BC724" i="1" s="1"/>
  <c r="BB725" i="1"/>
  <c r="BC725" i="1" s="1"/>
  <c r="BB726" i="1"/>
  <c r="BC726" i="1" s="1"/>
  <c r="BB727" i="1"/>
  <c r="BC727" i="1" s="1"/>
  <c r="BB728" i="1"/>
  <c r="BC728" i="1" s="1"/>
  <c r="BB729" i="1"/>
  <c r="BC729" i="1" s="1"/>
  <c r="BB730" i="1"/>
  <c r="BC730" i="1" s="1"/>
  <c r="BB731" i="1"/>
  <c r="BC731" i="1" s="1"/>
  <c r="BB732" i="1"/>
  <c r="BC732" i="1" s="1"/>
  <c r="BB733" i="1"/>
  <c r="BC733" i="1" s="1"/>
  <c r="BB734" i="1"/>
  <c r="BC734" i="1" s="1"/>
  <c r="BB735" i="1"/>
  <c r="BC735" i="1" s="1"/>
  <c r="BB736" i="1"/>
  <c r="BC736" i="1" s="1"/>
  <c r="BB737" i="1"/>
  <c r="BC737" i="1" s="1"/>
  <c r="BB738" i="1"/>
  <c r="BC738" i="1" s="1"/>
  <c r="BB739" i="1"/>
  <c r="BC739" i="1" s="1"/>
  <c r="BB740" i="1"/>
  <c r="BC740" i="1" s="1"/>
  <c r="BB741" i="1"/>
  <c r="BC741" i="1" s="1"/>
  <c r="BB742" i="1"/>
  <c r="BC742" i="1" s="1"/>
  <c r="BB743" i="1"/>
  <c r="BC743" i="1" s="1"/>
  <c r="BB744" i="1"/>
  <c r="BC744" i="1" s="1"/>
  <c r="BB745" i="1"/>
  <c r="BC745" i="1" s="1"/>
  <c r="BB746" i="1"/>
  <c r="BC746" i="1" s="1"/>
  <c r="BB747" i="1"/>
  <c r="BC747" i="1" s="1"/>
  <c r="BB748" i="1"/>
  <c r="BC748" i="1" s="1"/>
  <c r="BB749" i="1"/>
  <c r="BC749" i="1" s="1"/>
  <c r="BB750" i="1"/>
  <c r="BC750" i="1" s="1"/>
  <c r="BB751" i="1"/>
  <c r="BC751" i="1" s="1"/>
  <c r="BB752" i="1"/>
  <c r="BC752" i="1" s="1"/>
  <c r="BB753" i="1"/>
  <c r="BC753" i="1" s="1"/>
  <c r="BB754" i="1"/>
  <c r="BC754" i="1" s="1"/>
  <c r="BB755" i="1"/>
  <c r="BC755" i="1" s="1"/>
  <c r="BB756" i="1"/>
  <c r="BC756" i="1" s="1"/>
  <c r="BB757" i="1"/>
  <c r="BC757" i="1" s="1"/>
  <c r="BB758" i="1"/>
  <c r="BC758" i="1" s="1"/>
  <c r="BB759" i="1"/>
  <c r="BC759" i="1" s="1"/>
  <c r="BB760" i="1"/>
  <c r="BC760" i="1" s="1"/>
  <c r="BB761" i="1"/>
  <c r="BC761" i="1" s="1"/>
  <c r="BB762" i="1"/>
  <c r="BC762" i="1" s="1"/>
  <c r="BB763" i="1"/>
  <c r="BC763" i="1" s="1"/>
  <c r="BB764" i="1"/>
  <c r="BC764" i="1" s="1"/>
  <c r="BB765" i="1"/>
  <c r="BC765" i="1" s="1"/>
  <c r="BB766" i="1"/>
  <c r="BC766" i="1" s="1"/>
  <c r="BB767" i="1"/>
  <c r="BC767" i="1" s="1"/>
  <c r="BB768" i="1"/>
  <c r="BC768" i="1" s="1"/>
  <c r="BB769" i="1"/>
  <c r="BC769" i="1" s="1"/>
  <c r="BB770" i="1"/>
  <c r="BC770" i="1" s="1"/>
  <c r="BB771" i="1"/>
  <c r="BC771" i="1" s="1"/>
  <c r="BB772" i="1"/>
  <c r="BC772" i="1" s="1"/>
  <c r="BB773" i="1"/>
  <c r="BC773" i="1" s="1"/>
  <c r="BB774" i="1"/>
  <c r="BC774" i="1" s="1"/>
  <c r="BB775" i="1"/>
  <c r="BC775" i="1" s="1"/>
  <c r="BB776" i="1"/>
  <c r="BC776" i="1" s="1"/>
  <c r="BB777" i="1"/>
  <c r="BC777" i="1" s="1"/>
  <c r="BB778" i="1"/>
  <c r="BC778" i="1" s="1"/>
  <c r="BB779" i="1"/>
  <c r="BC779" i="1" s="1"/>
  <c r="BB780" i="1"/>
  <c r="BC780" i="1" s="1"/>
  <c r="BB781" i="1"/>
  <c r="BC781" i="1" s="1"/>
  <c r="BB782" i="1"/>
  <c r="BC782" i="1" s="1"/>
  <c r="BB783" i="1"/>
  <c r="BC783" i="1" s="1"/>
  <c r="BB784" i="1"/>
  <c r="BC784" i="1" s="1"/>
  <c r="BB785" i="1"/>
  <c r="BC785" i="1" s="1"/>
  <c r="BB786" i="1"/>
  <c r="BC786" i="1" s="1"/>
  <c r="BB787" i="1"/>
  <c r="BC787" i="1" s="1"/>
  <c r="BB788" i="1"/>
  <c r="BC788" i="1" s="1"/>
  <c r="BB789" i="1"/>
  <c r="BC789" i="1" s="1"/>
  <c r="BB790" i="1"/>
  <c r="BC790" i="1" s="1"/>
  <c r="BB791" i="1"/>
  <c r="BC791" i="1" s="1"/>
  <c r="BB792" i="1"/>
  <c r="BC792" i="1" s="1"/>
  <c r="BB793" i="1"/>
  <c r="BC793" i="1" s="1"/>
  <c r="BB794" i="1"/>
  <c r="BC794" i="1" s="1"/>
  <c r="BB795" i="1"/>
  <c r="BC795" i="1" s="1"/>
  <c r="BB796" i="1"/>
  <c r="BC796" i="1" s="1"/>
  <c r="BB797" i="1"/>
  <c r="BC797" i="1" s="1"/>
  <c r="BB798" i="1"/>
  <c r="BC798" i="1" s="1"/>
  <c r="BB799" i="1"/>
  <c r="BC799" i="1" s="1"/>
  <c r="BB800" i="1"/>
  <c r="BC800" i="1" s="1"/>
  <c r="BB801" i="1"/>
  <c r="BC801" i="1" s="1"/>
  <c r="BB802" i="1"/>
  <c r="BC802" i="1" s="1"/>
  <c r="BB803" i="1"/>
  <c r="BC803" i="1" s="1"/>
  <c r="BB804" i="1"/>
  <c r="BC804" i="1" s="1"/>
  <c r="BB805" i="1"/>
  <c r="BC805" i="1" s="1"/>
  <c r="BB806" i="1"/>
  <c r="BC806" i="1" s="1"/>
  <c r="BB807" i="1"/>
  <c r="BC807" i="1" s="1"/>
  <c r="BB808" i="1"/>
  <c r="BC808" i="1" s="1"/>
  <c r="BB809" i="1"/>
  <c r="BC809" i="1" s="1"/>
  <c r="BB810" i="1"/>
  <c r="BC810" i="1" s="1"/>
  <c r="BB811" i="1"/>
  <c r="BC811" i="1" s="1"/>
  <c r="BB812" i="1"/>
  <c r="BC812" i="1" s="1"/>
  <c r="BB813" i="1"/>
  <c r="BC813" i="1" s="1"/>
  <c r="BB814" i="1"/>
  <c r="BC814" i="1" s="1"/>
  <c r="BB815" i="1"/>
  <c r="BC815" i="1" s="1"/>
  <c r="BB816" i="1"/>
  <c r="BC816" i="1" s="1"/>
  <c r="BB817" i="1"/>
  <c r="BC817" i="1" s="1"/>
  <c r="BB818" i="1"/>
  <c r="BC818" i="1" s="1"/>
  <c r="BB819" i="1"/>
  <c r="BC819" i="1" s="1"/>
  <c r="BB820" i="1"/>
  <c r="BC820" i="1" s="1"/>
  <c r="BB821" i="1"/>
  <c r="BC821" i="1" s="1"/>
  <c r="BB822" i="1"/>
  <c r="BC822" i="1" s="1"/>
  <c r="BB823" i="1"/>
  <c r="BC823" i="1" s="1"/>
  <c r="BB824" i="1"/>
  <c r="BC824" i="1" s="1"/>
  <c r="BB825" i="1"/>
  <c r="BC825" i="1" s="1"/>
  <c r="BB826" i="1"/>
  <c r="BC826" i="1" s="1"/>
  <c r="BB827" i="1"/>
  <c r="BC827" i="1" s="1"/>
  <c r="BB828" i="1"/>
  <c r="BC828" i="1" s="1"/>
  <c r="BB829" i="1"/>
  <c r="BC829" i="1" s="1"/>
  <c r="BB830" i="1"/>
  <c r="BC830" i="1" s="1"/>
  <c r="BB831" i="1"/>
  <c r="BC831" i="1" s="1"/>
  <c r="BB832" i="1"/>
  <c r="BC832" i="1" s="1"/>
  <c r="BB833" i="1"/>
  <c r="BC833" i="1" s="1"/>
  <c r="BB834" i="1"/>
  <c r="BC834" i="1" s="1"/>
  <c r="BB835" i="1"/>
  <c r="BC835" i="1" s="1"/>
  <c r="BB836" i="1"/>
  <c r="BC836" i="1" s="1"/>
  <c r="BB837" i="1"/>
  <c r="BC837" i="1" s="1"/>
  <c r="BB838" i="1"/>
  <c r="BC838" i="1" s="1"/>
  <c r="BB839" i="1"/>
  <c r="BC839" i="1" s="1"/>
  <c r="BB840" i="1"/>
  <c r="BC840" i="1" s="1"/>
  <c r="BB841" i="1"/>
  <c r="BC841" i="1" s="1"/>
  <c r="BB842" i="1"/>
  <c r="BC842" i="1" s="1"/>
  <c r="BB843" i="1"/>
  <c r="BC843" i="1" s="1"/>
  <c r="BB844" i="1"/>
  <c r="BC844" i="1" s="1"/>
  <c r="BB845" i="1"/>
  <c r="BC845" i="1" s="1"/>
  <c r="BB846" i="1"/>
  <c r="BC846" i="1" s="1"/>
  <c r="BB847" i="1"/>
  <c r="BC847" i="1" s="1"/>
  <c r="BB848" i="1"/>
  <c r="BC848" i="1" s="1"/>
  <c r="BB849" i="1"/>
  <c r="BC849" i="1" s="1"/>
  <c r="BB850" i="1"/>
  <c r="BC850" i="1" s="1"/>
  <c r="BB851" i="1"/>
  <c r="BC851" i="1" s="1"/>
  <c r="BB852" i="1"/>
  <c r="BC852" i="1" s="1"/>
  <c r="BB853" i="1"/>
  <c r="BC853" i="1" s="1"/>
  <c r="BB854" i="1"/>
  <c r="BC854" i="1" s="1"/>
  <c r="BB855" i="1"/>
  <c r="BC855" i="1" s="1"/>
  <c r="BB856" i="1"/>
  <c r="BC856" i="1" s="1"/>
  <c r="BB857" i="1"/>
  <c r="BC857" i="1" s="1"/>
  <c r="BB858" i="1"/>
  <c r="BC858" i="1" s="1"/>
  <c r="BB859" i="1"/>
  <c r="BC859" i="1" s="1"/>
  <c r="BB860" i="1"/>
  <c r="BC860" i="1" s="1"/>
  <c r="BB861" i="1"/>
  <c r="BC861" i="1" s="1"/>
  <c r="BB862" i="1"/>
  <c r="BC862" i="1" s="1"/>
  <c r="BB863" i="1"/>
  <c r="BC863" i="1" s="1"/>
  <c r="BB864" i="1"/>
  <c r="BC864" i="1" s="1"/>
  <c r="BB865" i="1"/>
  <c r="BC865" i="1" s="1"/>
  <c r="BB866" i="1"/>
  <c r="BC866" i="1" s="1"/>
  <c r="BB867" i="1"/>
  <c r="BC867" i="1" s="1"/>
  <c r="BB868" i="1"/>
  <c r="BC868" i="1" s="1"/>
  <c r="BB869" i="1"/>
  <c r="BC869" i="1" s="1"/>
  <c r="BB870" i="1"/>
  <c r="BC870" i="1" s="1"/>
  <c r="BB871" i="1"/>
  <c r="BC871" i="1" s="1"/>
  <c r="BB872" i="1"/>
  <c r="BC872" i="1" s="1"/>
  <c r="BB873" i="1"/>
  <c r="BC873" i="1" s="1"/>
  <c r="BB874" i="1"/>
  <c r="BC874" i="1" s="1"/>
  <c r="BB875" i="1"/>
  <c r="BC875" i="1" s="1"/>
  <c r="BB876" i="1"/>
  <c r="BC876" i="1" s="1"/>
  <c r="BB877" i="1"/>
  <c r="BC877" i="1" s="1"/>
  <c r="BB878" i="1"/>
  <c r="BC878" i="1" s="1"/>
  <c r="BB879" i="1"/>
  <c r="BC879" i="1" s="1"/>
  <c r="BB880" i="1"/>
  <c r="BC880" i="1" s="1"/>
  <c r="BB881" i="1"/>
  <c r="BC881" i="1" s="1"/>
  <c r="BB882" i="1"/>
  <c r="BC882" i="1" s="1"/>
  <c r="BB883" i="1"/>
  <c r="BC883" i="1" s="1"/>
  <c r="BB884" i="1"/>
  <c r="BC884" i="1" s="1"/>
  <c r="BB885" i="1"/>
  <c r="BC885" i="1" s="1"/>
  <c r="BB886" i="1"/>
  <c r="BC886" i="1" s="1"/>
  <c r="BB887" i="1"/>
  <c r="BC887" i="1" s="1"/>
  <c r="BB888" i="1"/>
  <c r="BC888" i="1" s="1"/>
  <c r="BB889" i="1"/>
  <c r="BC889" i="1" s="1"/>
  <c r="BB890" i="1"/>
  <c r="BC890" i="1" s="1"/>
  <c r="BB891" i="1"/>
  <c r="BC891" i="1" s="1"/>
  <c r="BB892" i="1"/>
  <c r="BC892" i="1" s="1"/>
  <c r="BB893" i="1"/>
  <c r="BC893" i="1" s="1"/>
  <c r="BB894" i="1"/>
  <c r="BC894" i="1" s="1"/>
  <c r="BB895" i="1"/>
  <c r="BC895" i="1" s="1"/>
  <c r="BB896" i="1"/>
  <c r="BC896" i="1" s="1"/>
  <c r="BB897" i="1"/>
  <c r="BC897" i="1" s="1"/>
  <c r="BB898" i="1"/>
  <c r="BC898" i="1" s="1"/>
  <c r="BB899" i="1"/>
  <c r="BC899" i="1" s="1"/>
  <c r="BB900" i="1"/>
  <c r="BC900" i="1" s="1"/>
  <c r="BB901" i="1"/>
  <c r="BC901" i="1" s="1"/>
  <c r="BB902" i="1"/>
  <c r="BC902" i="1" s="1"/>
  <c r="BB903" i="1"/>
  <c r="BC903" i="1" s="1"/>
  <c r="BB904" i="1"/>
  <c r="BC904" i="1" s="1"/>
  <c r="BB905" i="1"/>
  <c r="BC905" i="1" s="1"/>
  <c r="BB906" i="1"/>
  <c r="BC906" i="1" s="1"/>
  <c r="BB907" i="1"/>
  <c r="BC907" i="1" s="1"/>
  <c r="BB908" i="1"/>
  <c r="BC908" i="1" s="1"/>
  <c r="BB909" i="1"/>
  <c r="BC909" i="1" s="1"/>
  <c r="BB910" i="1"/>
  <c r="BC910" i="1" s="1"/>
  <c r="BB911" i="1"/>
  <c r="BC911" i="1" s="1"/>
  <c r="BB912" i="1"/>
  <c r="BC912" i="1" s="1"/>
  <c r="BB913" i="1"/>
  <c r="BC913" i="1" s="1"/>
  <c r="BB914" i="1"/>
  <c r="BC914" i="1" s="1"/>
  <c r="BB915" i="1"/>
  <c r="BC915" i="1" s="1"/>
  <c r="BB916" i="1"/>
  <c r="BC916" i="1" s="1"/>
  <c r="BB917" i="1"/>
  <c r="BC917" i="1" s="1"/>
  <c r="BB918" i="1"/>
  <c r="BC918" i="1" s="1"/>
  <c r="BB919" i="1"/>
  <c r="BC919" i="1" s="1"/>
  <c r="BB920" i="1"/>
  <c r="BC920" i="1" s="1"/>
  <c r="BB921" i="1"/>
  <c r="BC921" i="1" s="1"/>
  <c r="BB922" i="1"/>
  <c r="BC922" i="1" s="1"/>
  <c r="BB923" i="1"/>
  <c r="BC923" i="1" s="1"/>
  <c r="BB924" i="1"/>
  <c r="BC924" i="1" s="1"/>
  <c r="BB925" i="1"/>
  <c r="BC925" i="1" s="1"/>
  <c r="BB926" i="1"/>
  <c r="BC926" i="1" s="1"/>
  <c r="BB927" i="1"/>
  <c r="BC927" i="1" s="1"/>
  <c r="BB928" i="1"/>
  <c r="BC928" i="1" s="1"/>
  <c r="BB929" i="1"/>
  <c r="BC929" i="1" s="1"/>
  <c r="BB930" i="1"/>
  <c r="BC930" i="1" s="1"/>
  <c r="BB931" i="1"/>
  <c r="BC931" i="1" s="1"/>
  <c r="BB932" i="1"/>
  <c r="BC932" i="1" s="1"/>
  <c r="BB933" i="1"/>
  <c r="BC933" i="1" s="1"/>
  <c r="BB934" i="1"/>
  <c r="BC934" i="1" s="1"/>
  <c r="BB935" i="1"/>
  <c r="BC935" i="1" s="1"/>
  <c r="BB936" i="1"/>
  <c r="BC936" i="1" s="1"/>
  <c r="BB937" i="1"/>
  <c r="BC937" i="1" s="1"/>
  <c r="BB938" i="1"/>
  <c r="BC938" i="1" s="1"/>
  <c r="BB939" i="1"/>
  <c r="BC939" i="1" s="1"/>
  <c r="BB940" i="1"/>
  <c r="BC940" i="1" s="1"/>
  <c r="BB941" i="1"/>
  <c r="BC941" i="1" s="1"/>
  <c r="BB942" i="1"/>
  <c r="BC942" i="1" s="1"/>
  <c r="BB943" i="1"/>
  <c r="BC943" i="1" s="1"/>
  <c r="BB944" i="1"/>
  <c r="BC944" i="1" s="1"/>
  <c r="BB945" i="1"/>
  <c r="BC945" i="1" s="1"/>
  <c r="BB946" i="1"/>
  <c r="BC946" i="1" s="1"/>
  <c r="BB947" i="1"/>
  <c r="BC947" i="1" s="1"/>
  <c r="BB948" i="1"/>
  <c r="BC948" i="1" s="1"/>
  <c r="BB949" i="1"/>
  <c r="BC949" i="1" s="1"/>
  <c r="BB950" i="1"/>
  <c r="BC950" i="1" s="1"/>
  <c r="BB951" i="1"/>
  <c r="BC951" i="1" s="1"/>
  <c r="BB952" i="1"/>
  <c r="BC952" i="1" s="1"/>
  <c r="BB953" i="1"/>
  <c r="BC953" i="1" s="1"/>
  <c r="BB954" i="1"/>
  <c r="BC954" i="1" s="1"/>
  <c r="BB955" i="1"/>
  <c r="BC955" i="1" s="1"/>
  <c r="BB956" i="1"/>
  <c r="BC956" i="1" s="1"/>
  <c r="BB957" i="1"/>
  <c r="BC957" i="1" s="1"/>
  <c r="BB958" i="1"/>
  <c r="BC958" i="1" s="1"/>
  <c r="BB959" i="1"/>
  <c r="BC959" i="1" s="1"/>
  <c r="BB960" i="1"/>
  <c r="BC960" i="1" s="1"/>
  <c r="BB961" i="1"/>
  <c r="BC961" i="1" s="1"/>
  <c r="BB962" i="1"/>
  <c r="BC962" i="1" s="1"/>
  <c r="BB963" i="1"/>
  <c r="BC963" i="1" s="1"/>
  <c r="BB964" i="1"/>
  <c r="BC964" i="1" s="1"/>
  <c r="BB965" i="1"/>
  <c r="BC965" i="1" s="1"/>
  <c r="BB966" i="1"/>
  <c r="BC966" i="1" s="1"/>
  <c r="BB967" i="1"/>
  <c r="BC967" i="1" s="1"/>
  <c r="BB968" i="1"/>
  <c r="BC968" i="1" s="1"/>
  <c r="BB969" i="1"/>
  <c r="BC969" i="1" s="1"/>
  <c r="BB970" i="1"/>
  <c r="BC970" i="1" s="1"/>
  <c r="BB971" i="1"/>
  <c r="BC971" i="1" s="1"/>
  <c r="BB972" i="1"/>
  <c r="BC972" i="1" s="1"/>
  <c r="BB973" i="1"/>
  <c r="BC973" i="1" s="1"/>
  <c r="BB974" i="1"/>
  <c r="BC974" i="1" s="1"/>
  <c r="BB975" i="1"/>
  <c r="BC975" i="1" s="1"/>
  <c r="BB976" i="1"/>
  <c r="BC976" i="1" s="1"/>
  <c r="BB977" i="1"/>
  <c r="BC977" i="1" s="1"/>
  <c r="BB978" i="1"/>
  <c r="BC978" i="1" s="1"/>
  <c r="BB979" i="1"/>
  <c r="BC979" i="1" s="1"/>
  <c r="BB980" i="1"/>
  <c r="BC980" i="1" s="1"/>
  <c r="BB981" i="1"/>
  <c r="BC981" i="1" s="1"/>
  <c r="BB982" i="1"/>
  <c r="BC982" i="1" s="1"/>
  <c r="BB983" i="1"/>
  <c r="BC983" i="1" s="1"/>
  <c r="BB984" i="1"/>
  <c r="BC984" i="1" s="1"/>
  <c r="BB985" i="1"/>
  <c r="BC985" i="1" s="1"/>
  <c r="BB986" i="1"/>
  <c r="BC986" i="1" s="1"/>
  <c r="BB987" i="1"/>
  <c r="BC987" i="1" s="1"/>
  <c r="BB988" i="1"/>
  <c r="BC988" i="1" s="1"/>
  <c r="BB989" i="1"/>
  <c r="BC989" i="1" s="1"/>
  <c r="BB990" i="1"/>
  <c r="BC990" i="1" s="1"/>
  <c r="BB991" i="1"/>
  <c r="BC991" i="1" s="1"/>
  <c r="BB992" i="1"/>
  <c r="BC992" i="1" s="1"/>
  <c r="BB993" i="1"/>
  <c r="BC993" i="1" s="1"/>
  <c r="BB994" i="1"/>
  <c r="BC994" i="1" s="1"/>
  <c r="BB995" i="1"/>
  <c r="BC995" i="1" s="1"/>
  <c r="BB996" i="1"/>
  <c r="BC996" i="1" s="1"/>
  <c r="BB997" i="1"/>
  <c r="BC997" i="1" s="1"/>
  <c r="BB998" i="1"/>
  <c r="BC998" i="1" s="1"/>
  <c r="BB999" i="1"/>
  <c r="BC999" i="1" s="1"/>
  <c r="BB1000" i="1"/>
  <c r="BC1000" i="1" s="1"/>
  <c r="BB1001" i="1"/>
  <c r="BC1001" i="1" s="1"/>
  <c r="BB1002" i="1"/>
  <c r="BC1002" i="1" s="1"/>
  <c r="BB1003" i="1"/>
  <c r="BC1003" i="1" s="1"/>
  <c r="BB1004" i="1"/>
  <c r="BC1004" i="1" s="1"/>
  <c r="BB1005" i="1"/>
  <c r="BC1005" i="1" s="1"/>
  <c r="BB1006" i="1"/>
  <c r="BC1006" i="1" s="1"/>
  <c r="BB1007" i="1"/>
  <c r="BC1007" i="1" s="1"/>
  <c r="BB1008" i="1"/>
  <c r="BC1008" i="1" s="1"/>
  <c r="BB1009" i="1"/>
  <c r="BC1009" i="1" s="1"/>
  <c r="BB1010" i="1"/>
  <c r="BC1010" i="1" s="1"/>
  <c r="BB1011" i="1"/>
  <c r="BC1011" i="1" s="1"/>
  <c r="BB1012" i="1"/>
  <c r="BC1012" i="1" s="1"/>
  <c r="BB1013" i="1"/>
  <c r="BC1013" i="1" s="1"/>
  <c r="BB1014" i="1"/>
  <c r="BC1014" i="1" s="1"/>
  <c r="BB1015" i="1"/>
  <c r="BC1015" i="1" s="1"/>
  <c r="BB1016" i="1"/>
  <c r="BC1016" i="1" s="1"/>
  <c r="BB1017" i="1"/>
  <c r="BC1017" i="1" s="1"/>
  <c r="BB1018" i="1"/>
  <c r="BC1018" i="1" s="1"/>
  <c r="BB1019" i="1"/>
  <c r="BC1019" i="1" s="1"/>
  <c r="BB1020" i="1"/>
  <c r="BC1020" i="1" s="1"/>
  <c r="BB1021" i="1"/>
  <c r="BC1021" i="1" s="1"/>
  <c r="BB1022" i="1"/>
  <c r="BC1022" i="1" s="1"/>
  <c r="BB1023" i="1"/>
  <c r="BC1023" i="1" s="1"/>
  <c r="BB1024" i="1"/>
  <c r="BC1024" i="1" s="1"/>
  <c r="BB1025" i="1"/>
  <c r="BC1025" i="1" s="1"/>
  <c r="BB1026" i="1"/>
  <c r="BC1026" i="1" s="1"/>
  <c r="BB1027" i="1"/>
  <c r="BC1027" i="1" s="1"/>
  <c r="BB1028" i="1"/>
  <c r="BC1028" i="1" s="1"/>
  <c r="BB1029" i="1"/>
  <c r="BC1029" i="1" s="1"/>
  <c r="BB1030" i="1"/>
  <c r="BC1030" i="1" s="1"/>
  <c r="BB1031" i="1"/>
  <c r="BC1031" i="1" s="1"/>
  <c r="BB1032" i="1"/>
  <c r="BC1032" i="1" s="1"/>
  <c r="BB1033" i="1"/>
  <c r="BC1033" i="1" s="1"/>
  <c r="BB1034" i="1"/>
  <c r="BC1034" i="1" s="1"/>
  <c r="BB1035" i="1"/>
  <c r="BC1035" i="1" s="1"/>
  <c r="BB1036" i="1"/>
  <c r="BC1036" i="1" s="1"/>
  <c r="BB1037" i="1"/>
  <c r="BC1037" i="1" s="1"/>
  <c r="BB1038" i="1"/>
  <c r="BC1038" i="1" s="1"/>
  <c r="BB1039" i="1"/>
  <c r="BC1039" i="1" s="1"/>
  <c r="BB1040" i="1"/>
  <c r="BC1040" i="1" s="1"/>
  <c r="BB1041" i="1"/>
  <c r="BC1041" i="1" s="1"/>
  <c r="BB1042" i="1"/>
  <c r="BC1042" i="1" s="1"/>
  <c r="BB1043" i="1"/>
  <c r="BC1043" i="1" s="1"/>
  <c r="BB1044" i="1"/>
  <c r="BC1044" i="1" s="1"/>
  <c r="BB1045" i="1"/>
  <c r="BC1045" i="1" s="1"/>
  <c r="BB1046" i="1"/>
  <c r="BC1046" i="1" s="1"/>
  <c r="BB1047" i="1"/>
  <c r="BC1047" i="1" s="1"/>
  <c r="BB1048" i="1"/>
  <c r="BC1048" i="1" s="1"/>
  <c r="BB1049" i="1"/>
  <c r="BC1049" i="1" s="1"/>
  <c r="BB1050" i="1"/>
  <c r="BC1050" i="1" s="1"/>
  <c r="BB1051" i="1"/>
  <c r="BC1051" i="1" s="1"/>
  <c r="BB1052" i="1"/>
  <c r="BC1052" i="1" s="1"/>
  <c r="BB1053" i="1"/>
  <c r="BC1053" i="1" s="1"/>
  <c r="BB1054" i="1"/>
  <c r="BC1054" i="1" s="1"/>
  <c r="BB1055" i="1"/>
  <c r="BC1055" i="1" s="1"/>
  <c r="BB1056" i="1"/>
  <c r="BC1056" i="1" s="1"/>
  <c r="BB1057" i="1"/>
  <c r="BC1057" i="1" s="1"/>
  <c r="BB1058" i="1"/>
  <c r="BC1058" i="1" s="1"/>
  <c r="BB1059" i="1"/>
  <c r="BC1059" i="1" s="1"/>
  <c r="BB1060" i="1"/>
  <c r="BC1060" i="1" s="1"/>
  <c r="BB1061" i="1"/>
  <c r="BC1061" i="1" s="1"/>
  <c r="BB1062" i="1"/>
  <c r="BC1062" i="1" s="1"/>
  <c r="BB1063" i="1"/>
  <c r="BC1063" i="1" s="1"/>
  <c r="BB1064" i="1"/>
  <c r="BC1064" i="1" s="1"/>
  <c r="BB1065" i="1"/>
  <c r="BC1065" i="1" s="1"/>
  <c r="BB1066" i="1"/>
  <c r="BC1066" i="1" s="1"/>
  <c r="BB1067" i="1"/>
  <c r="BC1067" i="1" s="1"/>
  <c r="BB1068" i="1"/>
  <c r="BC1068" i="1" s="1"/>
  <c r="BB1069" i="1"/>
  <c r="BC1069" i="1" s="1"/>
  <c r="BB1070" i="1"/>
  <c r="BC1070" i="1" s="1"/>
  <c r="BB1071" i="1"/>
  <c r="BC1071" i="1" s="1"/>
  <c r="BB1072" i="1"/>
  <c r="BC1072" i="1" s="1"/>
  <c r="BB1073" i="1"/>
  <c r="BC1073" i="1" s="1"/>
  <c r="BB1074" i="1"/>
  <c r="BC1074" i="1" s="1"/>
  <c r="BB1075" i="1"/>
  <c r="BC1075" i="1" s="1"/>
  <c r="BB1076" i="1"/>
  <c r="BC1076" i="1" s="1"/>
  <c r="BB1077" i="1"/>
  <c r="BC1077" i="1" s="1"/>
  <c r="BB1078" i="1"/>
  <c r="BC1078" i="1" s="1"/>
  <c r="BB1079" i="1"/>
  <c r="BC1079" i="1" s="1"/>
  <c r="BB1080" i="1"/>
  <c r="BC1080" i="1" s="1"/>
  <c r="BB1081" i="1"/>
  <c r="BC1081" i="1" s="1"/>
  <c r="BB1082" i="1"/>
  <c r="BC1082" i="1" s="1"/>
  <c r="BB1083" i="1"/>
  <c r="BC1083" i="1" s="1"/>
  <c r="BB1084" i="1"/>
  <c r="BC1084" i="1" s="1"/>
  <c r="BB1085" i="1"/>
  <c r="BC1085" i="1" s="1"/>
  <c r="BB1086" i="1"/>
  <c r="BC1086" i="1" s="1"/>
  <c r="BB1087" i="1"/>
  <c r="BC1087" i="1" s="1"/>
  <c r="BB1088" i="1"/>
  <c r="BC1088" i="1" s="1"/>
  <c r="BB1089" i="1"/>
  <c r="BC1089" i="1" s="1"/>
  <c r="BB1090" i="1"/>
  <c r="BC1090" i="1" s="1"/>
  <c r="BB1091" i="1"/>
  <c r="BC1091" i="1" s="1"/>
  <c r="BB1092" i="1"/>
  <c r="BC1092" i="1" s="1"/>
  <c r="BB1093" i="1"/>
  <c r="BC1093" i="1" s="1"/>
  <c r="BB1094" i="1"/>
  <c r="BC1094" i="1" s="1"/>
  <c r="BB1095" i="1"/>
  <c r="BC1095" i="1" s="1"/>
  <c r="BB1096" i="1"/>
  <c r="BC1096" i="1" s="1"/>
  <c r="BB1097" i="1"/>
  <c r="BC1097" i="1" s="1"/>
  <c r="BB1098" i="1"/>
  <c r="BC1098" i="1" s="1"/>
  <c r="BB2" i="1"/>
  <c r="BC2" i="1" s="1"/>
  <c r="H3" i="1"/>
  <c r="H18" i="1"/>
  <c r="H19" i="1"/>
  <c r="H20" i="1"/>
  <c r="H21" i="1"/>
  <c r="H22" i="1"/>
  <c r="H23" i="1"/>
  <c r="H24" i="1"/>
  <c r="H25" i="1"/>
  <c r="H26" i="1"/>
  <c r="H27" i="1"/>
  <c r="H28" i="1"/>
  <c r="H4" i="1"/>
  <c r="H5" i="1"/>
  <c r="H29" i="1"/>
  <c r="H30" i="1"/>
  <c r="H6" i="1"/>
  <c r="H7" i="1"/>
  <c r="H31" i="1"/>
  <c r="H32" i="1"/>
  <c r="H33" i="1"/>
  <c r="H8" i="1"/>
  <c r="H9" i="1"/>
  <c r="H10" i="1"/>
  <c r="H11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12" i="1"/>
  <c r="H13" i="1"/>
  <c r="H49" i="1"/>
  <c r="H50" i="1"/>
  <c r="H51" i="1"/>
  <c r="H52" i="1"/>
  <c r="H53" i="1"/>
  <c r="H54" i="1"/>
  <c r="H55" i="1"/>
  <c r="H56" i="1"/>
  <c r="H14" i="1"/>
  <c r="H15" i="1"/>
  <c r="H16" i="1"/>
  <c r="H17" i="1"/>
  <c r="H123" i="1"/>
  <c r="H124" i="1"/>
  <c r="H125" i="1"/>
  <c r="H126" i="1"/>
  <c r="H71" i="1"/>
  <c r="H72" i="1"/>
  <c r="H57" i="1"/>
  <c r="H58" i="1"/>
  <c r="H127" i="1"/>
  <c r="H100" i="1"/>
  <c r="H128" i="1"/>
  <c r="H129" i="1"/>
  <c r="H101" i="1"/>
  <c r="H102" i="1"/>
  <c r="H67" i="1"/>
  <c r="H68" i="1"/>
  <c r="H73" i="1"/>
  <c r="H74" i="1"/>
  <c r="H59" i="1"/>
  <c r="H60" i="1"/>
  <c r="H130" i="1"/>
  <c r="H131" i="1"/>
  <c r="H132" i="1"/>
  <c r="H133" i="1"/>
  <c r="H103" i="1"/>
  <c r="H104" i="1"/>
  <c r="H75" i="1"/>
  <c r="H76" i="1"/>
  <c r="H77" i="1"/>
  <c r="H78" i="1"/>
  <c r="H69" i="1"/>
  <c r="H105" i="1"/>
  <c r="H106" i="1"/>
  <c r="H134" i="1"/>
  <c r="H135" i="1"/>
  <c r="H136" i="1"/>
  <c r="H79" i="1"/>
  <c r="H80" i="1"/>
  <c r="H137" i="1"/>
  <c r="H138" i="1"/>
  <c r="H139" i="1"/>
  <c r="H70" i="1"/>
  <c r="H81" i="1"/>
  <c r="H82" i="1"/>
  <c r="H107" i="1"/>
  <c r="H108" i="1"/>
  <c r="H140" i="1"/>
  <c r="H61" i="1"/>
  <c r="H62" i="1"/>
  <c r="H141" i="1"/>
  <c r="H142" i="1"/>
  <c r="H109" i="1"/>
  <c r="H110" i="1"/>
  <c r="H143" i="1"/>
  <c r="H144" i="1"/>
  <c r="H83" i="1"/>
  <c r="H84" i="1"/>
  <c r="H85" i="1"/>
  <c r="H86" i="1"/>
  <c r="H145" i="1"/>
  <c r="H146" i="1"/>
  <c r="H111" i="1"/>
  <c r="H112" i="1"/>
  <c r="H147" i="1"/>
  <c r="H148" i="1"/>
  <c r="H113" i="1"/>
  <c r="H114" i="1"/>
  <c r="H115" i="1"/>
  <c r="H116" i="1"/>
  <c r="H117" i="1"/>
  <c r="H118" i="1"/>
  <c r="H119" i="1"/>
  <c r="H149" i="1"/>
  <c r="H150" i="1"/>
  <c r="H87" i="1"/>
  <c r="H151" i="1"/>
  <c r="H152" i="1"/>
  <c r="H63" i="1"/>
  <c r="H64" i="1"/>
  <c r="H65" i="1"/>
  <c r="H66" i="1"/>
  <c r="H153" i="1"/>
  <c r="H154" i="1"/>
  <c r="H120" i="1"/>
  <c r="H121" i="1"/>
  <c r="H122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88" i="1"/>
  <c r="H89" i="1"/>
  <c r="H90" i="1"/>
  <c r="H91" i="1"/>
  <c r="H92" i="1"/>
  <c r="H93" i="1"/>
  <c r="H94" i="1"/>
  <c r="H95" i="1"/>
  <c r="H96" i="1"/>
  <c r="H97" i="1"/>
  <c r="H98" i="1"/>
  <c r="H99" i="1"/>
  <c r="M2" i="1"/>
  <c r="M3" i="1"/>
  <c r="M18" i="1"/>
  <c r="M19" i="1"/>
  <c r="M20" i="1"/>
  <c r="M21" i="1"/>
  <c r="M22" i="1"/>
  <c r="M23" i="1"/>
  <c r="M227" i="1"/>
  <c r="M228" i="1"/>
  <c r="M24" i="1"/>
  <c r="M25" i="1"/>
  <c r="M26" i="1"/>
  <c r="M27" i="1"/>
  <c r="M28" i="1"/>
  <c r="M4" i="1"/>
  <c r="M5" i="1"/>
  <c r="M229" i="1"/>
  <c r="M230" i="1"/>
  <c r="M29" i="1"/>
  <c r="M30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6" i="1"/>
  <c r="M7" i="1"/>
  <c r="M31" i="1"/>
  <c r="M32" i="1"/>
  <c r="M33" i="1"/>
  <c r="M8" i="1"/>
  <c r="M9" i="1"/>
  <c r="M10" i="1"/>
  <c r="M11" i="1"/>
  <c r="M34" i="1"/>
  <c r="M35" i="1"/>
  <c r="M36" i="1"/>
  <c r="M37" i="1"/>
  <c r="M38" i="1"/>
  <c r="M39" i="1"/>
  <c r="M40" i="1"/>
  <c r="M41" i="1"/>
  <c r="M42" i="1"/>
  <c r="M231" i="1"/>
  <c r="M232" i="1"/>
  <c r="M43" i="1"/>
  <c r="M44" i="1"/>
  <c r="M45" i="1"/>
  <c r="M46" i="1"/>
  <c r="M47" i="1"/>
  <c r="M48" i="1"/>
  <c r="M12" i="1"/>
  <c r="M13" i="1"/>
  <c r="M49" i="1"/>
  <c r="M50" i="1"/>
  <c r="M233" i="1"/>
  <c r="M234" i="1"/>
  <c r="M51" i="1"/>
  <c r="M235" i="1"/>
  <c r="M236" i="1"/>
  <c r="M52" i="1"/>
  <c r="M53" i="1"/>
  <c r="M54" i="1"/>
  <c r="M55" i="1"/>
  <c r="M56" i="1"/>
  <c r="M14" i="1"/>
  <c r="M15" i="1"/>
  <c r="M16" i="1"/>
  <c r="M17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123" i="1"/>
  <c r="M124" i="1"/>
  <c r="M333" i="1"/>
  <c r="M334" i="1"/>
  <c r="M279" i="1"/>
  <c r="M125" i="1"/>
  <c r="M280" i="1"/>
  <c r="M126" i="1"/>
  <c r="M241" i="1"/>
  <c r="M71" i="1"/>
  <c r="M72" i="1"/>
  <c r="M242" i="1"/>
  <c r="M410" i="1"/>
  <c r="M411" i="1"/>
  <c r="M57" i="1"/>
  <c r="M58" i="1"/>
  <c r="M412" i="1"/>
  <c r="M413" i="1"/>
  <c r="M414" i="1"/>
  <c r="M415" i="1"/>
  <c r="M439" i="1"/>
  <c r="M440" i="1"/>
  <c r="M441" i="1"/>
  <c r="M442" i="1"/>
  <c r="M443" i="1"/>
  <c r="M444" i="1"/>
  <c r="M127" i="1"/>
  <c r="M445" i="1"/>
  <c r="M325" i="1"/>
  <c r="M326" i="1"/>
  <c r="M398" i="1"/>
  <c r="M399" i="1"/>
  <c r="M375" i="1"/>
  <c r="M376" i="1"/>
  <c r="M100" i="1"/>
  <c r="M256" i="1"/>
  <c r="M377" i="1"/>
  <c r="M378" i="1"/>
  <c r="M257" i="1"/>
  <c r="M416" i="1"/>
  <c r="M417" i="1"/>
  <c r="M391" i="1"/>
  <c r="M392" i="1"/>
  <c r="M128" i="1"/>
  <c r="M129" i="1"/>
  <c r="M400" i="1"/>
  <c r="M401" i="1"/>
  <c r="M446" i="1"/>
  <c r="M447" i="1"/>
  <c r="M101" i="1"/>
  <c r="M102" i="1"/>
  <c r="M67" i="1"/>
  <c r="M448" i="1"/>
  <c r="M68" i="1"/>
  <c r="M335" i="1"/>
  <c r="M336" i="1"/>
  <c r="M73" i="1"/>
  <c r="M74" i="1"/>
  <c r="M418" i="1"/>
  <c r="M419" i="1"/>
  <c r="M420" i="1"/>
  <c r="M421" i="1"/>
  <c r="M59" i="1"/>
  <c r="M60" i="1"/>
  <c r="M449" i="1"/>
  <c r="M130" i="1"/>
  <c r="M131" i="1"/>
  <c r="M132" i="1"/>
  <c r="M133" i="1"/>
  <c r="M337" i="1"/>
  <c r="M338" i="1"/>
  <c r="M402" i="1"/>
  <c r="M403" i="1"/>
  <c r="M393" i="1"/>
  <c r="M379" i="1"/>
  <c r="M380" i="1"/>
  <c r="M327" i="1"/>
  <c r="M328" i="1"/>
  <c r="M103" i="1"/>
  <c r="M104" i="1"/>
  <c r="M258" i="1"/>
  <c r="M381" i="1"/>
  <c r="M382" i="1"/>
  <c r="M243" i="1"/>
  <c r="M244" i="1"/>
  <c r="M75" i="1"/>
  <c r="M76" i="1"/>
  <c r="M77" i="1"/>
  <c r="M78" i="1"/>
  <c r="M339" i="1"/>
  <c r="M340" i="1"/>
  <c r="M450" i="1"/>
  <c r="M451" i="1"/>
  <c r="M69" i="1"/>
  <c r="M452" i="1"/>
  <c r="M453" i="1"/>
  <c r="M454" i="1"/>
  <c r="M404" i="1"/>
  <c r="M405" i="1"/>
  <c r="M105" i="1"/>
  <c r="M106" i="1"/>
  <c r="M422" i="1"/>
  <c r="M423" i="1"/>
  <c r="M455" i="1"/>
  <c r="M456" i="1"/>
  <c r="M457" i="1"/>
  <c r="M134" i="1"/>
  <c r="M458" i="1"/>
  <c r="M281" i="1"/>
  <c r="M135" i="1"/>
  <c r="M282" i="1"/>
  <c r="M136" i="1"/>
  <c r="M424" i="1"/>
  <c r="M425" i="1"/>
  <c r="M406" i="1"/>
  <c r="M407" i="1"/>
  <c r="M426" i="1"/>
  <c r="M245" i="1"/>
  <c r="M79" i="1"/>
  <c r="M246" i="1"/>
  <c r="M80" i="1"/>
  <c r="M427" i="1"/>
  <c r="M428" i="1"/>
  <c r="M137" i="1"/>
  <c r="M459" i="1"/>
  <c r="M283" i="1"/>
  <c r="M138" i="1"/>
  <c r="M284" i="1"/>
  <c r="M139" i="1"/>
  <c r="M70" i="1"/>
  <c r="M460" i="1"/>
  <c r="M341" i="1"/>
  <c r="M342" i="1"/>
  <c r="M81" i="1"/>
  <c r="M82" i="1"/>
  <c r="M461" i="1"/>
  <c r="M462" i="1"/>
  <c r="M463" i="1"/>
  <c r="M464" i="1"/>
  <c r="M107" i="1"/>
  <c r="M108" i="1"/>
  <c r="M465" i="1"/>
  <c r="M466" i="1"/>
  <c r="M467" i="1"/>
  <c r="M383" i="1"/>
  <c r="M384" i="1"/>
  <c r="M329" i="1"/>
  <c r="M330" i="1"/>
  <c r="M140" i="1"/>
  <c r="M343" i="1"/>
  <c r="M344" i="1"/>
  <c r="M429" i="1"/>
  <c r="M430" i="1"/>
  <c r="M61" i="1"/>
  <c r="M62" i="1"/>
  <c r="M408" i="1"/>
  <c r="M409" i="1"/>
  <c r="M141" i="1"/>
  <c r="M142" i="1"/>
  <c r="M259" i="1"/>
  <c r="M385" i="1"/>
  <c r="M260" i="1"/>
  <c r="M386" i="1"/>
  <c r="M109" i="1"/>
  <c r="M110" i="1"/>
  <c r="M431" i="1"/>
  <c r="M432" i="1"/>
  <c r="M394" i="1"/>
  <c r="M395" i="1"/>
  <c r="M468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285" i="1"/>
  <c r="M286" i="1"/>
  <c r="M331" i="1"/>
  <c r="M332" i="1"/>
  <c r="M143" i="1"/>
  <c r="M144" i="1"/>
  <c r="M247" i="1"/>
  <c r="M248" i="1"/>
  <c r="M251" i="1"/>
  <c r="M252" i="1"/>
  <c r="M253" i="1"/>
  <c r="M345" i="1"/>
  <c r="M346" i="1"/>
  <c r="M249" i="1"/>
  <c r="M250" i="1"/>
  <c r="M469" i="1"/>
  <c r="M470" i="1"/>
  <c r="M435" i="1"/>
  <c r="M436" i="1"/>
  <c r="M83" i="1"/>
  <c r="M84" i="1"/>
  <c r="M85" i="1"/>
  <c r="M86" i="1"/>
  <c r="M145" i="1"/>
  <c r="M146" i="1"/>
  <c r="M387" i="1"/>
  <c r="M388" i="1"/>
  <c r="M111" i="1"/>
  <c r="M112" i="1"/>
  <c r="M396" i="1"/>
  <c r="M397" i="1"/>
  <c r="M433" i="1"/>
  <c r="M434" i="1"/>
  <c r="M147" i="1"/>
  <c r="M148" i="1"/>
  <c r="M471" i="1"/>
  <c r="M472" i="1"/>
  <c r="M437" i="1"/>
  <c r="M438" i="1"/>
  <c r="M389" i="1"/>
  <c r="M390" i="1"/>
  <c r="M113" i="1"/>
  <c r="M114" i="1"/>
  <c r="M347" i="1"/>
  <c r="M348" i="1"/>
  <c r="M473" i="1"/>
  <c r="M474" i="1"/>
  <c r="M115" i="1"/>
  <c r="M116" i="1"/>
  <c r="M373" i="1"/>
  <c r="M374" i="1"/>
  <c r="M117" i="1"/>
  <c r="M118" i="1"/>
  <c r="M119" i="1"/>
  <c r="M237" i="1"/>
  <c r="M238" i="1"/>
  <c r="M149" i="1"/>
  <c r="M150" i="1"/>
  <c r="M261" i="1"/>
  <c r="M262" i="1"/>
  <c r="M87" i="1"/>
  <c r="M151" i="1"/>
  <c r="M152" i="1"/>
  <c r="M63" i="1"/>
  <c r="M64" i="1"/>
  <c r="M475" i="1"/>
  <c r="M287" i="1"/>
  <c r="M288" i="1"/>
  <c r="M65" i="1"/>
  <c r="M66" i="1"/>
  <c r="M153" i="1"/>
  <c r="M154" i="1"/>
  <c r="M120" i="1"/>
  <c r="M121" i="1"/>
  <c r="M254" i="1"/>
  <c r="M263" i="1"/>
  <c r="M264" i="1"/>
  <c r="M255" i="1"/>
  <c r="M277" i="1"/>
  <c r="M278" i="1"/>
  <c r="M239" i="1"/>
  <c r="M240" i="1"/>
  <c r="M289" i="1"/>
  <c r="M290" i="1"/>
  <c r="M291" i="1"/>
  <c r="M925" i="1"/>
  <c r="M926" i="1"/>
  <c r="M927" i="1"/>
  <c r="M155" i="1"/>
  <c r="M156" i="1"/>
  <c r="M157" i="1"/>
  <c r="M928" i="1"/>
  <c r="M929" i="1"/>
  <c r="M930" i="1"/>
  <c r="M476" i="1"/>
  <c r="M477" i="1"/>
  <c r="M478" i="1"/>
  <c r="M931" i="1"/>
  <c r="M932" i="1"/>
  <c r="M933" i="1"/>
  <c r="M158" i="1"/>
  <c r="M159" i="1"/>
  <c r="M160" i="1"/>
  <c r="M934" i="1"/>
  <c r="M935" i="1"/>
  <c r="M936" i="1"/>
  <c r="M292" i="1"/>
  <c r="M293" i="1"/>
  <c r="M294" i="1"/>
  <c r="M937" i="1"/>
  <c r="M938" i="1"/>
  <c r="M939" i="1"/>
  <c r="M161" i="1"/>
  <c r="M162" i="1"/>
  <c r="M163" i="1"/>
  <c r="M940" i="1"/>
  <c r="M941" i="1"/>
  <c r="M942" i="1"/>
  <c r="M479" i="1"/>
  <c r="M480" i="1"/>
  <c r="M481" i="1"/>
  <c r="M943" i="1"/>
  <c r="M944" i="1"/>
  <c r="M945" i="1"/>
  <c r="M164" i="1"/>
  <c r="M165" i="1"/>
  <c r="M166" i="1"/>
  <c r="M946" i="1"/>
  <c r="M947" i="1"/>
  <c r="M948" i="1"/>
  <c r="M349" i="1"/>
  <c r="M350" i="1"/>
  <c r="M351" i="1"/>
  <c r="M949" i="1"/>
  <c r="M950" i="1"/>
  <c r="M951" i="1"/>
  <c r="M265" i="1"/>
  <c r="M266" i="1"/>
  <c r="M267" i="1"/>
  <c r="M952" i="1"/>
  <c r="M953" i="1"/>
  <c r="M954" i="1"/>
  <c r="M295" i="1"/>
  <c r="M296" i="1"/>
  <c r="M297" i="1"/>
  <c r="M955" i="1"/>
  <c r="M956" i="1"/>
  <c r="M957" i="1"/>
  <c r="M352" i="1"/>
  <c r="M353" i="1"/>
  <c r="M354" i="1"/>
  <c r="M958" i="1"/>
  <c r="M959" i="1"/>
  <c r="M960" i="1"/>
  <c r="M168" i="1"/>
  <c r="M169" i="1"/>
  <c r="M961" i="1"/>
  <c r="M962" i="1"/>
  <c r="M963" i="1"/>
  <c r="M88" i="1"/>
  <c r="M89" i="1"/>
  <c r="M90" i="1"/>
  <c r="M964" i="1"/>
  <c r="M965" i="1"/>
  <c r="M966" i="1"/>
  <c r="M170" i="1"/>
  <c r="M171" i="1"/>
  <c r="M172" i="1"/>
  <c r="M967" i="1"/>
  <c r="M968" i="1"/>
  <c r="M969" i="1"/>
  <c r="M173" i="1"/>
  <c r="M174" i="1"/>
  <c r="M175" i="1"/>
  <c r="M970" i="1"/>
  <c r="M971" i="1"/>
  <c r="M972" i="1"/>
  <c r="M298" i="1"/>
  <c r="M299" i="1"/>
  <c r="M300" i="1"/>
  <c r="M973" i="1"/>
  <c r="M974" i="1"/>
  <c r="M975" i="1"/>
  <c r="M301" i="1"/>
  <c r="M302" i="1"/>
  <c r="M303" i="1"/>
  <c r="M976" i="1"/>
  <c r="M977" i="1"/>
  <c r="M978" i="1"/>
  <c r="M482" i="1"/>
  <c r="M483" i="1"/>
  <c r="M484" i="1"/>
  <c r="M979" i="1"/>
  <c r="M980" i="1"/>
  <c r="M981" i="1"/>
  <c r="M176" i="1"/>
  <c r="M177" i="1"/>
  <c r="M178" i="1"/>
  <c r="M982" i="1"/>
  <c r="M983" i="1"/>
  <c r="M984" i="1"/>
  <c r="M485" i="1"/>
  <c r="M486" i="1"/>
  <c r="M487" i="1"/>
  <c r="M985" i="1"/>
  <c r="M986" i="1"/>
  <c r="M987" i="1"/>
  <c r="M179" i="1"/>
  <c r="M180" i="1"/>
  <c r="M181" i="1"/>
  <c r="M988" i="1"/>
  <c r="M989" i="1"/>
  <c r="M990" i="1"/>
  <c r="M182" i="1"/>
  <c r="M183" i="1"/>
  <c r="M184" i="1"/>
  <c r="M991" i="1"/>
  <c r="M992" i="1"/>
  <c r="M993" i="1"/>
  <c r="M185" i="1"/>
  <c r="M186" i="1"/>
  <c r="M187" i="1"/>
  <c r="M994" i="1"/>
  <c r="M995" i="1"/>
  <c r="M996" i="1"/>
  <c r="M304" i="1"/>
  <c r="M305" i="1"/>
  <c r="M306" i="1"/>
  <c r="M997" i="1"/>
  <c r="M998" i="1"/>
  <c r="M999" i="1"/>
  <c r="M268" i="1"/>
  <c r="M269" i="1"/>
  <c r="M270" i="1"/>
  <c r="M1000" i="1"/>
  <c r="M1001" i="1"/>
  <c r="M1002" i="1"/>
  <c r="M355" i="1"/>
  <c r="M356" i="1"/>
  <c r="M357" i="1"/>
  <c r="M1003" i="1"/>
  <c r="M1004" i="1"/>
  <c r="M1005" i="1"/>
  <c r="M358" i="1"/>
  <c r="M359" i="1"/>
  <c r="M360" i="1"/>
  <c r="M1006" i="1"/>
  <c r="M1007" i="1"/>
  <c r="M1008" i="1"/>
  <c r="M91" i="1"/>
  <c r="M92" i="1"/>
  <c r="M93" i="1"/>
  <c r="M1009" i="1"/>
  <c r="M1010" i="1"/>
  <c r="M1011" i="1"/>
  <c r="M188" i="1"/>
  <c r="M189" i="1"/>
  <c r="M190" i="1"/>
  <c r="M1012" i="1"/>
  <c r="M1013" i="1"/>
  <c r="M1014" i="1"/>
  <c r="M191" i="1"/>
  <c r="M192" i="1"/>
  <c r="M193" i="1"/>
  <c r="M1015" i="1"/>
  <c r="M1016" i="1"/>
  <c r="M1017" i="1"/>
  <c r="M488" i="1"/>
  <c r="M489" i="1"/>
  <c r="M490" i="1"/>
  <c r="M1018" i="1"/>
  <c r="M1019" i="1"/>
  <c r="M1020" i="1"/>
  <c r="M307" i="1"/>
  <c r="M308" i="1"/>
  <c r="M309" i="1"/>
  <c r="M1021" i="1"/>
  <c r="M1022" i="1"/>
  <c r="M194" i="1"/>
  <c r="M195" i="1"/>
  <c r="M196" i="1"/>
  <c r="M1023" i="1"/>
  <c r="M1024" i="1"/>
  <c r="M1025" i="1"/>
  <c r="M197" i="1"/>
  <c r="M198" i="1"/>
  <c r="M199" i="1"/>
  <c r="M1026" i="1"/>
  <c r="M1027" i="1"/>
  <c r="M1028" i="1"/>
  <c r="M491" i="1"/>
  <c r="M492" i="1"/>
  <c r="M493" i="1"/>
  <c r="M1029" i="1"/>
  <c r="M1030" i="1"/>
  <c r="M1031" i="1"/>
  <c r="M200" i="1"/>
  <c r="M201" i="1"/>
  <c r="M202" i="1"/>
  <c r="M1032" i="1"/>
  <c r="M1033" i="1"/>
  <c r="M1034" i="1"/>
  <c r="M310" i="1"/>
  <c r="M311" i="1"/>
  <c r="M312" i="1"/>
  <c r="M1035" i="1"/>
  <c r="M1036" i="1"/>
  <c r="M1037" i="1"/>
  <c r="M313" i="1"/>
  <c r="M314" i="1"/>
  <c r="M315" i="1"/>
  <c r="M1038" i="1"/>
  <c r="M1039" i="1"/>
  <c r="M1040" i="1"/>
  <c r="M203" i="1"/>
  <c r="M204" i="1"/>
  <c r="M205" i="1"/>
  <c r="M1041" i="1"/>
  <c r="M1042" i="1"/>
  <c r="M1043" i="1"/>
  <c r="M206" i="1"/>
  <c r="M207" i="1"/>
  <c r="M208" i="1"/>
  <c r="M1044" i="1"/>
  <c r="M1045" i="1"/>
  <c r="M1046" i="1"/>
  <c r="M271" i="1"/>
  <c r="M272" i="1"/>
  <c r="M273" i="1"/>
  <c r="M1047" i="1"/>
  <c r="M1048" i="1"/>
  <c r="M1049" i="1"/>
  <c r="M94" i="1"/>
  <c r="M95" i="1"/>
  <c r="M96" i="1"/>
  <c r="M1050" i="1"/>
  <c r="M1051" i="1"/>
  <c r="M1052" i="1"/>
  <c r="M361" i="1"/>
  <c r="M362" i="1"/>
  <c r="M363" i="1"/>
  <c r="M1053" i="1"/>
  <c r="M1054" i="1"/>
  <c r="M1055" i="1"/>
  <c r="M364" i="1"/>
  <c r="M365" i="1"/>
  <c r="M366" i="1"/>
  <c r="M1056" i="1"/>
  <c r="M1057" i="1"/>
  <c r="M209" i="1"/>
  <c r="M210" i="1"/>
  <c r="M211" i="1"/>
  <c r="M1058" i="1"/>
  <c r="M1059" i="1"/>
  <c r="M1060" i="1"/>
  <c r="M212" i="1"/>
  <c r="M213" i="1"/>
  <c r="M214" i="1"/>
  <c r="M1061" i="1"/>
  <c r="M1062" i="1"/>
  <c r="M1063" i="1"/>
  <c r="M367" i="1"/>
  <c r="M368" i="1"/>
  <c r="M369" i="1"/>
  <c r="M1064" i="1"/>
  <c r="M1065" i="1"/>
  <c r="M1066" i="1"/>
  <c r="M215" i="1"/>
  <c r="M216" i="1"/>
  <c r="M217" i="1"/>
  <c r="M1067" i="1"/>
  <c r="M1068" i="1"/>
  <c r="M1069" i="1"/>
  <c r="M97" i="1"/>
  <c r="M98" i="1"/>
  <c r="M99" i="1"/>
  <c r="M1070" i="1"/>
  <c r="M1071" i="1"/>
  <c r="M1072" i="1"/>
  <c r="M370" i="1"/>
  <c r="M371" i="1"/>
  <c r="M372" i="1"/>
  <c r="M1073" i="1"/>
  <c r="M1074" i="1"/>
  <c r="M274" i="1"/>
  <c r="M275" i="1"/>
  <c r="M276" i="1"/>
  <c r="M1075" i="1"/>
  <c r="M1076" i="1"/>
  <c r="M1077" i="1"/>
  <c r="M316" i="1"/>
  <c r="M317" i="1"/>
  <c r="M318" i="1"/>
  <c r="M1078" i="1"/>
  <c r="M1079" i="1"/>
  <c r="M1080" i="1"/>
  <c r="M494" i="1"/>
  <c r="M495" i="1"/>
  <c r="M496" i="1"/>
  <c r="M1081" i="1"/>
  <c r="M1082" i="1"/>
  <c r="M218" i="1"/>
  <c r="M219" i="1"/>
  <c r="M220" i="1"/>
  <c r="M1083" i="1"/>
  <c r="M1084" i="1"/>
  <c r="M1085" i="1"/>
  <c r="M319" i="1"/>
  <c r="M320" i="1"/>
  <c r="M321" i="1"/>
  <c r="M1086" i="1"/>
  <c r="M1087" i="1"/>
  <c r="M1088" i="1"/>
  <c r="M497" i="1"/>
  <c r="M498" i="1"/>
  <c r="M499" i="1"/>
  <c r="M1090" i="1"/>
  <c r="M1091" i="1"/>
  <c r="M322" i="1"/>
  <c r="M323" i="1"/>
  <c r="M324" i="1"/>
  <c r="M1092" i="1"/>
  <c r="M1093" i="1"/>
  <c r="M221" i="1"/>
  <c r="M222" i="1"/>
  <c r="M223" i="1"/>
  <c r="M1094" i="1"/>
  <c r="M1095" i="1"/>
  <c r="M224" i="1"/>
  <c r="M225" i="1"/>
  <c r="M226" i="1"/>
  <c r="M1096" i="1"/>
  <c r="M1097" i="1"/>
  <c r="M1098" i="1"/>
  <c r="N2" i="1"/>
  <c r="N3" i="1"/>
  <c r="N18" i="1"/>
  <c r="N19" i="1"/>
  <c r="N20" i="1"/>
  <c r="N21" i="1"/>
  <c r="N22" i="1"/>
  <c r="N23" i="1"/>
  <c r="N227" i="1"/>
  <c r="N228" i="1"/>
  <c r="N24" i="1"/>
  <c r="N25" i="1"/>
  <c r="N26" i="1"/>
  <c r="N27" i="1"/>
  <c r="N28" i="1"/>
  <c r="N4" i="1"/>
  <c r="N5" i="1"/>
  <c r="N229" i="1"/>
  <c r="N230" i="1"/>
  <c r="N29" i="1"/>
  <c r="N30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6" i="1"/>
  <c r="N7" i="1"/>
  <c r="N31" i="1"/>
  <c r="N32" i="1"/>
  <c r="N33" i="1"/>
  <c r="N8" i="1"/>
  <c r="N9" i="1"/>
  <c r="N10" i="1"/>
  <c r="N11" i="1"/>
  <c r="N34" i="1"/>
  <c r="N35" i="1"/>
  <c r="N36" i="1"/>
  <c r="N37" i="1"/>
  <c r="N38" i="1"/>
  <c r="N39" i="1"/>
  <c r="N40" i="1"/>
  <c r="N41" i="1"/>
  <c r="N42" i="1"/>
  <c r="N231" i="1"/>
  <c r="N232" i="1"/>
  <c r="N43" i="1"/>
  <c r="N44" i="1"/>
  <c r="N45" i="1"/>
  <c r="N46" i="1"/>
  <c r="N47" i="1"/>
  <c r="N48" i="1"/>
  <c r="N12" i="1"/>
  <c r="N13" i="1"/>
  <c r="N49" i="1"/>
  <c r="N50" i="1"/>
  <c r="N233" i="1"/>
  <c r="N234" i="1"/>
  <c r="N51" i="1"/>
  <c r="N235" i="1"/>
  <c r="N236" i="1"/>
  <c r="N52" i="1"/>
  <c r="N53" i="1"/>
  <c r="N54" i="1"/>
  <c r="N55" i="1"/>
  <c r="N56" i="1"/>
  <c r="N14" i="1"/>
  <c r="N15" i="1"/>
  <c r="N16" i="1"/>
  <c r="N17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123" i="1"/>
  <c r="N124" i="1"/>
  <c r="N333" i="1"/>
  <c r="N334" i="1"/>
  <c r="N279" i="1"/>
  <c r="N125" i="1"/>
  <c r="N280" i="1"/>
  <c r="N126" i="1"/>
  <c r="N241" i="1"/>
  <c r="N71" i="1"/>
  <c r="N72" i="1"/>
  <c r="N242" i="1"/>
  <c r="N410" i="1"/>
  <c r="N411" i="1"/>
  <c r="N57" i="1"/>
  <c r="N58" i="1"/>
  <c r="N412" i="1"/>
  <c r="N413" i="1"/>
  <c r="N414" i="1"/>
  <c r="N415" i="1"/>
  <c r="N439" i="1"/>
  <c r="N440" i="1"/>
  <c r="N441" i="1"/>
  <c r="N442" i="1"/>
  <c r="N443" i="1"/>
  <c r="N444" i="1"/>
  <c r="N127" i="1"/>
  <c r="N445" i="1"/>
  <c r="N325" i="1"/>
  <c r="N326" i="1"/>
  <c r="N398" i="1"/>
  <c r="N399" i="1"/>
  <c r="N375" i="1"/>
  <c r="N376" i="1"/>
  <c r="N100" i="1"/>
  <c r="N256" i="1"/>
  <c r="N377" i="1"/>
  <c r="N378" i="1"/>
  <c r="N257" i="1"/>
  <c r="N416" i="1"/>
  <c r="N417" i="1"/>
  <c r="N391" i="1"/>
  <c r="N392" i="1"/>
  <c r="N128" i="1"/>
  <c r="N129" i="1"/>
  <c r="N400" i="1"/>
  <c r="N401" i="1"/>
  <c r="N446" i="1"/>
  <c r="N447" i="1"/>
  <c r="N101" i="1"/>
  <c r="N102" i="1"/>
  <c r="N67" i="1"/>
  <c r="N448" i="1"/>
  <c r="N68" i="1"/>
  <c r="N335" i="1"/>
  <c r="N336" i="1"/>
  <c r="N73" i="1"/>
  <c r="N74" i="1"/>
  <c r="N418" i="1"/>
  <c r="N419" i="1"/>
  <c r="N420" i="1"/>
  <c r="N421" i="1"/>
  <c r="N59" i="1"/>
  <c r="N60" i="1"/>
  <c r="N449" i="1"/>
  <c r="N130" i="1"/>
  <c r="N131" i="1"/>
  <c r="N132" i="1"/>
  <c r="N133" i="1"/>
  <c r="N337" i="1"/>
  <c r="N338" i="1"/>
  <c r="N402" i="1"/>
  <c r="N403" i="1"/>
  <c r="N393" i="1"/>
  <c r="N379" i="1"/>
  <c r="N380" i="1"/>
  <c r="N327" i="1"/>
  <c r="N328" i="1"/>
  <c r="N103" i="1"/>
  <c r="N104" i="1"/>
  <c r="N258" i="1"/>
  <c r="N381" i="1"/>
  <c r="N382" i="1"/>
  <c r="N243" i="1"/>
  <c r="N244" i="1"/>
  <c r="N75" i="1"/>
  <c r="N76" i="1"/>
  <c r="N77" i="1"/>
  <c r="N78" i="1"/>
  <c r="N339" i="1"/>
  <c r="N340" i="1"/>
  <c r="N450" i="1"/>
  <c r="N451" i="1"/>
  <c r="N69" i="1"/>
  <c r="N452" i="1"/>
  <c r="N453" i="1"/>
  <c r="N454" i="1"/>
  <c r="N404" i="1"/>
  <c r="N405" i="1"/>
  <c r="N105" i="1"/>
  <c r="N106" i="1"/>
  <c r="N422" i="1"/>
  <c r="N423" i="1"/>
  <c r="N455" i="1"/>
  <c r="N456" i="1"/>
  <c r="N457" i="1"/>
  <c r="N134" i="1"/>
  <c r="N458" i="1"/>
  <c r="N281" i="1"/>
  <c r="N135" i="1"/>
  <c r="N282" i="1"/>
  <c r="N136" i="1"/>
  <c r="N424" i="1"/>
  <c r="N425" i="1"/>
  <c r="N406" i="1"/>
  <c r="N407" i="1"/>
  <c r="N426" i="1"/>
  <c r="N245" i="1"/>
  <c r="N79" i="1"/>
  <c r="N246" i="1"/>
  <c r="N80" i="1"/>
  <c r="N427" i="1"/>
  <c r="N428" i="1"/>
  <c r="N137" i="1"/>
  <c r="N459" i="1"/>
  <c r="N283" i="1"/>
  <c r="N138" i="1"/>
  <c r="N284" i="1"/>
  <c r="N139" i="1"/>
  <c r="N70" i="1"/>
  <c r="N460" i="1"/>
  <c r="N341" i="1"/>
  <c r="N342" i="1"/>
  <c r="N81" i="1"/>
  <c r="N82" i="1"/>
  <c r="N461" i="1"/>
  <c r="N462" i="1"/>
  <c r="N463" i="1"/>
  <c r="N464" i="1"/>
  <c r="N107" i="1"/>
  <c r="N108" i="1"/>
  <c r="N465" i="1"/>
  <c r="N466" i="1"/>
  <c r="N467" i="1"/>
  <c r="N383" i="1"/>
  <c r="N384" i="1"/>
  <c r="N329" i="1"/>
  <c r="N330" i="1"/>
  <c r="N140" i="1"/>
  <c r="N343" i="1"/>
  <c r="N344" i="1"/>
  <c r="N429" i="1"/>
  <c r="N430" i="1"/>
  <c r="N61" i="1"/>
  <c r="N62" i="1"/>
  <c r="N408" i="1"/>
  <c r="N409" i="1"/>
  <c r="N141" i="1"/>
  <c r="N142" i="1"/>
  <c r="N259" i="1"/>
  <c r="N385" i="1"/>
  <c r="N260" i="1"/>
  <c r="N386" i="1"/>
  <c r="N109" i="1"/>
  <c r="N110" i="1"/>
  <c r="N431" i="1"/>
  <c r="N432" i="1"/>
  <c r="N394" i="1"/>
  <c r="N395" i="1"/>
  <c r="N468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285" i="1"/>
  <c r="N286" i="1"/>
  <c r="N331" i="1"/>
  <c r="N332" i="1"/>
  <c r="N143" i="1"/>
  <c r="N144" i="1"/>
  <c r="N247" i="1"/>
  <c r="N248" i="1"/>
  <c r="N251" i="1"/>
  <c r="N252" i="1"/>
  <c r="N253" i="1"/>
  <c r="N345" i="1"/>
  <c r="N346" i="1"/>
  <c r="N249" i="1"/>
  <c r="N250" i="1"/>
  <c r="N469" i="1"/>
  <c r="N470" i="1"/>
  <c r="N435" i="1"/>
  <c r="N436" i="1"/>
  <c r="N83" i="1"/>
  <c r="N84" i="1"/>
  <c r="N85" i="1"/>
  <c r="N86" i="1"/>
  <c r="N145" i="1"/>
  <c r="N146" i="1"/>
  <c r="N387" i="1"/>
  <c r="N388" i="1"/>
  <c r="N111" i="1"/>
  <c r="N112" i="1"/>
  <c r="N396" i="1"/>
  <c r="N397" i="1"/>
  <c r="N433" i="1"/>
  <c r="N434" i="1"/>
  <c r="N147" i="1"/>
  <c r="N148" i="1"/>
  <c r="N471" i="1"/>
  <c r="N472" i="1"/>
  <c r="N437" i="1"/>
  <c r="N438" i="1"/>
  <c r="N389" i="1"/>
  <c r="N390" i="1"/>
  <c r="N113" i="1"/>
  <c r="N114" i="1"/>
  <c r="N347" i="1"/>
  <c r="N348" i="1"/>
  <c r="N473" i="1"/>
  <c r="N474" i="1"/>
  <c r="N115" i="1"/>
  <c r="N116" i="1"/>
  <c r="N373" i="1"/>
  <c r="N374" i="1"/>
  <c r="N117" i="1"/>
  <c r="N118" i="1"/>
  <c r="N119" i="1"/>
  <c r="N237" i="1"/>
  <c r="N238" i="1"/>
  <c r="N149" i="1"/>
  <c r="N150" i="1"/>
  <c r="N261" i="1"/>
  <c r="N262" i="1"/>
  <c r="N87" i="1"/>
  <c r="N151" i="1"/>
  <c r="N152" i="1"/>
  <c r="N63" i="1"/>
  <c r="N64" i="1"/>
  <c r="N475" i="1"/>
  <c r="N287" i="1"/>
  <c r="N288" i="1"/>
  <c r="N65" i="1"/>
  <c r="N66" i="1"/>
  <c r="N153" i="1"/>
  <c r="N154" i="1"/>
  <c r="N120" i="1"/>
  <c r="N121" i="1"/>
  <c r="N254" i="1"/>
  <c r="N263" i="1"/>
  <c r="N264" i="1"/>
  <c r="N255" i="1"/>
  <c r="N277" i="1"/>
  <c r="N278" i="1"/>
  <c r="N239" i="1"/>
  <c r="N240" i="1"/>
  <c r="N289" i="1"/>
  <c r="N290" i="1"/>
  <c r="N291" i="1"/>
  <c r="N925" i="1"/>
  <c r="N926" i="1"/>
  <c r="N927" i="1"/>
  <c r="N155" i="1"/>
  <c r="N156" i="1"/>
  <c r="N157" i="1"/>
  <c r="N928" i="1"/>
  <c r="N929" i="1"/>
  <c r="N930" i="1"/>
  <c r="N476" i="1"/>
  <c r="N477" i="1"/>
  <c r="N478" i="1"/>
  <c r="N931" i="1"/>
  <c r="N932" i="1"/>
  <c r="N933" i="1"/>
  <c r="N158" i="1"/>
  <c r="N159" i="1"/>
  <c r="N160" i="1"/>
  <c r="N934" i="1"/>
  <c r="N935" i="1"/>
  <c r="N936" i="1"/>
  <c r="N292" i="1"/>
  <c r="N293" i="1"/>
  <c r="N294" i="1"/>
  <c r="N937" i="1"/>
  <c r="N938" i="1"/>
  <c r="N939" i="1"/>
  <c r="N161" i="1"/>
  <c r="N162" i="1"/>
  <c r="N163" i="1"/>
  <c r="N940" i="1"/>
  <c r="N941" i="1"/>
  <c r="N942" i="1"/>
  <c r="N479" i="1"/>
  <c r="N480" i="1"/>
  <c r="N481" i="1"/>
  <c r="N943" i="1"/>
  <c r="N944" i="1"/>
  <c r="N945" i="1"/>
  <c r="N164" i="1"/>
  <c r="N165" i="1"/>
  <c r="N166" i="1"/>
  <c r="N946" i="1"/>
  <c r="N947" i="1"/>
  <c r="N948" i="1"/>
  <c r="N349" i="1"/>
  <c r="N350" i="1"/>
  <c r="N351" i="1"/>
  <c r="N949" i="1"/>
  <c r="N950" i="1"/>
  <c r="N951" i="1"/>
  <c r="N265" i="1"/>
  <c r="N266" i="1"/>
  <c r="N267" i="1"/>
  <c r="N952" i="1"/>
  <c r="N953" i="1"/>
  <c r="N954" i="1"/>
  <c r="N295" i="1"/>
  <c r="N296" i="1"/>
  <c r="N297" i="1"/>
  <c r="N955" i="1"/>
  <c r="N956" i="1"/>
  <c r="N957" i="1"/>
  <c r="N352" i="1"/>
  <c r="N353" i="1"/>
  <c r="N354" i="1"/>
  <c r="N958" i="1"/>
  <c r="N959" i="1"/>
  <c r="N960" i="1"/>
  <c r="N168" i="1"/>
  <c r="N169" i="1"/>
  <c r="N961" i="1"/>
  <c r="N962" i="1"/>
  <c r="N963" i="1"/>
  <c r="N88" i="1"/>
  <c r="N89" i="1"/>
  <c r="N90" i="1"/>
  <c r="N964" i="1"/>
  <c r="N965" i="1"/>
  <c r="N966" i="1"/>
  <c r="N170" i="1"/>
  <c r="N171" i="1"/>
  <c r="N172" i="1"/>
  <c r="N967" i="1"/>
  <c r="N968" i="1"/>
  <c r="N969" i="1"/>
  <c r="N173" i="1"/>
  <c r="N174" i="1"/>
  <c r="N175" i="1"/>
  <c r="N970" i="1"/>
  <c r="N971" i="1"/>
  <c r="N972" i="1"/>
  <c r="N298" i="1"/>
  <c r="N299" i="1"/>
  <c r="N300" i="1"/>
  <c r="N973" i="1"/>
  <c r="N974" i="1"/>
  <c r="N975" i="1"/>
  <c r="N301" i="1"/>
  <c r="N302" i="1"/>
  <c r="N303" i="1"/>
  <c r="N976" i="1"/>
  <c r="N977" i="1"/>
  <c r="N978" i="1"/>
  <c r="N482" i="1"/>
  <c r="N483" i="1"/>
  <c r="N484" i="1"/>
  <c r="N979" i="1"/>
  <c r="N980" i="1"/>
  <c r="N981" i="1"/>
  <c r="N176" i="1"/>
  <c r="N177" i="1"/>
  <c r="N178" i="1"/>
  <c r="N982" i="1"/>
  <c r="N983" i="1"/>
  <c r="N984" i="1"/>
  <c r="N485" i="1"/>
  <c r="N486" i="1"/>
  <c r="N487" i="1"/>
  <c r="N985" i="1"/>
  <c r="N986" i="1"/>
  <c r="N987" i="1"/>
  <c r="N179" i="1"/>
  <c r="N180" i="1"/>
  <c r="N181" i="1"/>
  <c r="N988" i="1"/>
  <c r="N989" i="1"/>
  <c r="N990" i="1"/>
  <c r="N182" i="1"/>
  <c r="N183" i="1"/>
  <c r="N184" i="1"/>
  <c r="N991" i="1"/>
  <c r="N992" i="1"/>
  <c r="N993" i="1"/>
  <c r="N185" i="1"/>
  <c r="N186" i="1"/>
  <c r="N187" i="1"/>
  <c r="N994" i="1"/>
  <c r="N995" i="1"/>
  <c r="N996" i="1"/>
  <c r="N304" i="1"/>
  <c r="N305" i="1"/>
  <c r="N306" i="1"/>
  <c r="N997" i="1"/>
  <c r="N998" i="1"/>
  <c r="N999" i="1"/>
  <c r="N268" i="1"/>
  <c r="N269" i="1"/>
  <c r="N270" i="1"/>
  <c r="N1000" i="1"/>
  <c r="N1001" i="1"/>
  <c r="N1002" i="1"/>
  <c r="N355" i="1"/>
  <c r="N356" i="1"/>
  <c r="N357" i="1"/>
  <c r="N1003" i="1"/>
  <c r="N1004" i="1"/>
  <c r="N1005" i="1"/>
  <c r="N358" i="1"/>
  <c r="N359" i="1"/>
  <c r="N360" i="1"/>
  <c r="N1006" i="1"/>
  <c r="N1007" i="1"/>
  <c r="N1008" i="1"/>
  <c r="N91" i="1"/>
  <c r="N92" i="1"/>
  <c r="N93" i="1"/>
  <c r="N1009" i="1"/>
  <c r="N1010" i="1"/>
  <c r="N1011" i="1"/>
  <c r="N188" i="1"/>
  <c r="N189" i="1"/>
  <c r="N190" i="1"/>
  <c r="N1012" i="1"/>
  <c r="N1013" i="1"/>
  <c r="N1014" i="1"/>
  <c r="N191" i="1"/>
  <c r="N192" i="1"/>
  <c r="N193" i="1"/>
  <c r="N1015" i="1"/>
  <c r="N1016" i="1"/>
  <c r="N1017" i="1"/>
  <c r="N488" i="1"/>
  <c r="N489" i="1"/>
  <c r="N490" i="1"/>
  <c r="N1018" i="1"/>
  <c r="N1019" i="1"/>
  <c r="N1020" i="1"/>
  <c r="N307" i="1"/>
  <c r="N308" i="1"/>
  <c r="N309" i="1"/>
  <c r="N1021" i="1"/>
  <c r="N1022" i="1"/>
  <c r="N194" i="1"/>
  <c r="N195" i="1"/>
  <c r="N196" i="1"/>
  <c r="N1023" i="1"/>
  <c r="N1024" i="1"/>
  <c r="N1025" i="1"/>
  <c r="N197" i="1"/>
  <c r="N198" i="1"/>
  <c r="N199" i="1"/>
  <c r="N1026" i="1"/>
  <c r="N1027" i="1"/>
  <c r="N1028" i="1"/>
  <c r="N491" i="1"/>
  <c r="N492" i="1"/>
  <c r="N493" i="1"/>
  <c r="N1029" i="1"/>
  <c r="N1030" i="1"/>
  <c r="N1031" i="1"/>
  <c r="N200" i="1"/>
  <c r="N201" i="1"/>
  <c r="N202" i="1"/>
  <c r="N1032" i="1"/>
  <c r="N1033" i="1"/>
  <c r="N1034" i="1"/>
  <c r="N310" i="1"/>
  <c r="N311" i="1"/>
  <c r="N312" i="1"/>
  <c r="N1035" i="1"/>
  <c r="N1036" i="1"/>
  <c r="N1037" i="1"/>
  <c r="N313" i="1"/>
  <c r="N314" i="1"/>
  <c r="N315" i="1"/>
  <c r="N1038" i="1"/>
  <c r="N1039" i="1"/>
  <c r="N1040" i="1"/>
  <c r="N203" i="1"/>
  <c r="N204" i="1"/>
  <c r="N205" i="1"/>
  <c r="N1041" i="1"/>
  <c r="N1042" i="1"/>
  <c r="N1043" i="1"/>
  <c r="N206" i="1"/>
  <c r="N207" i="1"/>
  <c r="N208" i="1"/>
  <c r="N1044" i="1"/>
  <c r="N1045" i="1"/>
  <c r="N1046" i="1"/>
  <c r="N271" i="1"/>
  <c r="N272" i="1"/>
  <c r="N273" i="1"/>
  <c r="N1047" i="1"/>
  <c r="N1048" i="1"/>
  <c r="N1049" i="1"/>
  <c r="N94" i="1"/>
  <c r="N95" i="1"/>
  <c r="N96" i="1"/>
  <c r="N1050" i="1"/>
  <c r="N1051" i="1"/>
  <c r="N1052" i="1"/>
  <c r="N361" i="1"/>
  <c r="N362" i="1"/>
  <c r="N363" i="1"/>
  <c r="N1053" i="1"/>
  <c r="N1054" i="1"/>
  <c r="N1055" i="1"/>
  <c r="N364" i="1"/>
  <c r="N365" i="1"/>
  <c r="N366" i="1"/>
  <c r="N1056" i="1"/>
  <c r="N1057" i="1"/>
  <c r="N209" i="1"/>
  <c r="N210" i="1"/>
  <c r="N211" i="1"/>
  <c r="N1058" i="1"/>
  <c r="N1059" i="1"/>
  <c r="N1060" i="1"/>
  <c r="N212" i="1"/>
  <c r="N213" i="1"/>
  <c r="N214" i="1"/>
  <c r="N1061" i="1"/>
  <c r="N1062" i="1"/>
  <c r="N1063" i="1"/>
  <c r="N367" i="1"/>
  <c r="N368" i="1"/>
  <c r="N369" i="1"/>
  <c r="N1064" i="1"/>
  <c r="N1065" i="1"/>
  <c r="N1066" i="1"/>
  <c r="N215" i="1"/>
  <c r="N216" i="1"/>
  <c r="N217" i="1"/>
  <c r="N1067" i="1"/>
  <c r="N1068" i="1"/>
  <c r="N1069" i="1"/>
  <c r="N97" i="1"/>
  <c r="N98" i="1"/>
  <c r="N99" i="1"/>
  <c r="N1070" i="1"/>
  <c r="N1071" i="1"/>
  <c r="N1072" i="1"/>
  <c r="N370" i="1"/>
  <c r="N371" i="1"/>
  <c r="N372" i="1"/>
  <c r="N1073" i="1"/>
  <c r="N1074" i="1"/>
  <c r="N274" i="1"/>
  <c r="N275" i="1"/>
  <c r="N276" i="1"/>
  <c r="N1075" i="1"/>
  <c r="N1076" i="1"/>
  <c r="N1077" i="1"/>
  <c r="N316" i="1"/>
  <c r="N317" i="1"/>
  <c r="N318" i="1"/>
  <c r="N1078" i="1"/>
  <c r="N1079" i="1"/>
  <c r="N1080" i="1"/>
  <c r="N494" i="1"/>
  <c r="N495" i="1"/>
  <c r="N496" i="1"/>
  <c r="N1081" i="1"/>
  <c r="N1082" i="1"/>
  <c r="N218" i="1"/>
  <c r="N219" i="1"/>
  <c r="N220" i="1"/>
  <c r="N1083" i="1"/>
  <c r="N1084" i="1"/>
  <c r="N1085" i="1"/>
  <c r="N319" i="1"/>
  <c r="N320" i="1"/>
  <c r="N321" i="1"/>
  <c r="N1086" i="1"/>
  <c r="N1087" i="1"/>
  <c r="N1088" i="1"/>
  <c r="N497" i="1"/>
  <c r="N498" i="1"/>
  <c r="N499" i="1"/>
  <c r="N1089" i="1"/>
  <c r="N1090" i="1"/>
  <c r="N1091" i="1"/>
  <c r="N322" i="1"/>
  <c r="N323" i="1"/>
  <c r="N324" i="1"/>
  <c r="N1092" i="1"/>
  <c r="N1093" i="1"/>
  <c r="N221" i="1"/>
  <c r="N222" i="1"/>
  <c r="N223" i="1"/>
  <c r="N1094" i="1"/>
  <c r="N1095" i="1"/>
  <c r="N224" i="1"/>
  <c r="N225" i="1"/>
  <c r="N226" i="1"/>
  <c r="N1096" i="1"/>
  <c r="N1097" i="1"/>
  <c r="N1098" i="1"/>
  <c r="V167" i="1" l="1"/>
  <c r="Y167" i="1"/>
  <c r="W167" i="1"/>
  <c r="BE167" i="1"/>
  <c r="BH1060" i="1"/>
  <c r="BF1060" i="1" s="1"/>
  <c r="BH996" i="1"/>
  <c r="BF996" i="1" s="1"/>
  <c r="BH932" i="1"/>
  <c r="BF932" i="1" s="1"/>
  <c r="BH868" i="1"/>
  <c r="BF868" i="1" s="1"/>
  <c r="BE868" i="1" s="1"/>
  <c r="BH804" i="1"/>
  <c r="BF804" i="1" s="1"/>
  <c r="BE749" i="1"/>
  <c r="BE621" i="1"/>
  <c r="BE493" i="1"/>
  <c r="BE25" i="1"/>
  <c r="BH1072" i="1"/>
  <c r="BF1072" i="1" s="1"/>
  <c r="BH1008" i="1"/>
  <c r="BF1008" i="1" s="1"/>
  <c r="BH944" i="1"/>
  <c r="BF944" i="1" s="1"/>
  <c r="BE944" i="1" s="1"/>
  <c r="BH880" i="1"/>
  <c r="BF880" i="1" s="1"/>
  <c r="BH816" i="1"/>
  <c r="BF816" i="1" s="1"/>
  <c r="BE761" i="1"/>
  <c r="BE633" i="1"/>
  <c r="BE521" i="1"/>
  <c r="BE393" i="1"/>
  <c r="BK50" i="1"/>
  <c r="BE771" i="1"/>
  <c r="BE759" i="1"/>
  <c r="BE727" i="1"/>
  <c r="BE715" i="1"/>
  <c r="BE643" i="1"/>
  <c r="BE631" i="1"/>
  <c r="BE551" i="1"/>
  <c r="BE535" i="1"/>
  <c r="BE423" i="1"/>
  <c r="BE407" i="1"/>
  <c r="BE247" i="1"/>
  <c r="BE119" i="1"/>
  <c r="BE863" i="1"/>
  <c r="BE835" i="1"/>
  <c r="BE823" i="1"/>
  <c r="BE811" i="1"/>
  <c r="BE799" i="1"/>
  <c r="BE739" i="1"/>
  <c r="BE683" i="1"/>
  <c r="BE611" i="1"/>
  <c r="BE567" i="1"/>
  <c r="BE507" i="1"/>
  <c r="BE483" i="1"/>
  <c r="BE439" i="1"/>
  <c r="BE343" i="1"/>
  <c r="BE327" i="1"/>
  <c r="BE195" i="1"/>
  <c r="BE859" i="1"/>
  <c r="BE839" i="1"/>
  <c r="BE827" i="1"/>
  <c r="BE707" i="1"/>
  <c r="BE695" i="1"/>
  <c r="BE663" i="1"/>
  <c r="BE651" i="1"/>
  <c r="BE583" i="1"/>
  <c r="BE563" i="1"/>
  <c r="BE523" i="1"/>
  <c r="BE455" i="1"/>
  <c r="BE435" i="1"/>
  <c r="BE395" i="1"/>
  <c r="BE339" i="1"/>
  <c r="BE275" i="1"/>
  <c r="BE263" i="1"/>
  <c r="BE227" i="1"/>
  <c r="BE147" i="1"/>
  <c r="BE135" i="1"/>
  <c r="BH1052" i="1"/>
  <c r="BF1052" i="1" s="1"/>
  <c r="BK1052" i="1"/>
  <c r="BH1088" i="1"/>
  <c r="BF1088" i="1" s="1"/>
  <c r="BK1088" i="1"/>
  <c r="BK1084" i="1"/>
  <c r="BH1084" i="1"/>
  <c r="BF1084" i="1" s="1"/>
  <c r="BH1076" i="1"/>
  <c r="BF1076" i="1" s="1"/>
  <c r="BE1076" i="1" s="1"/>
  <c r="BK1076" i="1"/>
  <c r="BK1064" i="1"/>
  <c r="BH1064" i="1"/>
  <c r="BF1064" i="1" s="1"/>
  <c r="BH1056" i="1"/>
  <c r="BF1056" i="1" s="1"/>
  <c r="BE1056" i="1" s="1"/>
  <c r="BK1056" i="1"/>
  <c r="BH1044" i="1"/>
  <c r="BF1044" i="1" s="1"/>
  <c r="BE1044" i="1" s="1"/>
  <c r="BK1044" i="1"/>
  <c r="BH1032" i="1"/>
  <c r="BF1032" i="1" s="1"/>
  <c r="BK1032" i="1"/>
  <c r="BH1024" i="1"/>
  <c r="BF1024" i="1" s="1"/>
  <c r="BK1024" i="1"/>
  <c r="BH1020" i="1"/>
  <c r="BF1020" i="1" s="1"/>
  <c r="BE1020" i="1" s="1"/>
  <c r="BK1020" i="1"/>
  <c r="BH1012" i="1"/>
  <c r="BF1012" i="1" s="1"/>
  <c r="BE1012" i="1" s="1"/>
  <c r="BK1012" i="1"/>
  <c r="BK1000" i="1"/>
  <c r="BH1000" i="1"/>
  <c r="BF1000" i="1" s="1"/>
  <c r="BH992" i="1"/>
  <c r="BF992" i="1" s="1"/>
  <c r="BK992" i="1"/>
  <c r="BK988" i="1"/>
  <c r="BH988" i="1"/>
  <c r="BF988" i="1" s="1"/>
  <c r="BK980" i="1"/>
  <c r="BH980" i="1"/>
  <c r="BF980" i="1" s="1"/>
  <c r="BH968" i="1"/>
  <c r="BF968" i="1" s="1"/>
  <c r="BE968" i="1" s="1"/>
  <c r="BK968" i="1"/>
  <c r="BH960" i="1"/>
  <c r="BF960" i="1" s="1"/>
  <c r="BK960" i="1"/>
  <c r="BK956" i="1"/>
  <c r="BH956" i="1"/>
  <c r="BF956" i="1" s="1"/>
  <c r="BK948" i="1"/>
  <c r="BH948" i="1"/>
  <c r="BF948" i="1" s="1"/>
  <c r="BK936" i="1"/>
  <c r="BH936" i="1"/>
  <c r="BF936" i="1" s="1"/>
  <c r="BK928" i="1"/>
  <c r="BH928" i="1"/>
  <c r="BF928" i="1" s="1"/>
  <c r="BK924" i="1"/>
  <c r="BH924" i="1"/>
  <c r="BF924" i="1" s="1"/>
  <c r="BK916" i="1"/>
  <c r="BH916" i="1"/>
  <c r="BF916" i="1" s="1"/>
  <c r="BK904" i="1"/>
  <c r="BH904" i="1"/>
  <c r="BF904" i="1" s="1"/>
  <c r="BK896" i="1"/>
  <c r="BH896" i="1"/>
  <c r="BF896" i="1" s="1"/>
  <c r="BK892" i="1"/>
  <c r="BH892" i="1"/>
  <c r="BF892" i="1" s="1"/>
  <c r="BK884" i="1"/>
  <c r="BH884" i="1"/>
  <c r="BF884" i="1" s="1"/>
  <c r="BK872" i="1"/>
  <c r="BH872" i="1"/>
  <c r="BF872" i="1" s="1"/>
  <c r="BK864" i="1"/>
  <c r="BH864" i="1"/>
  <c r="BF864" i="1" s="1"/>
  <c r="BK860" i="1"/>
  <c r="BH860" i="1"/>
  <c r="BF860" i="1" s="1"/>
  <c r="BK852" i="1"/>
  <c r="BH852" i="1"/>
  <c r="BF852" i="1" s="1"/>
  <c r="BK840" i="1"/>
  <c r="BH840" i="1"/>
  <c r="BF840" i="1" s="1"/>
  <c r="BK832" i="1"/>
  <c r="BH832" i="1"/>
  <c r="BF832" i="1" s="1"/>
  <c r="BK828" i="1"/>
  <c r="BH828" i="1"/>
  <c r="BF828" i="1" s="1"/>
  <c r="BK820" i="1"/>
  <c r="BH820" i="1"/>
  <c r="BF820" i="1" s="1"/>
  <c r="BK808" i="1"/>
  <c r="BH808" i="1"/>
  <c r="BF808" i="1" s="1"/>
  <c r="BK800" i="1"/>
  <c r="BH800" i="1"/>
  <c r="BF800" i="1" s="1"/>
  <c r="BK796" i="1"/>
  <c r="BH796" i="1"/>
  <c r="BF796" i="1" s="1"/>
  <c r="BK788" i="1"/>
  <c r="BH788" i="1"/>
  <c r="BF788" i="1" s="1"/>
  <c r="BK776" i="1"/>
  <c r="BH776" i="1"/>
  <c r="BF776" i="1" s="1"/>
  <c r="BK99" i="1"/>
  <c r="BH99" i="1"/>
  <c r="BF99" i="1" s="1"/>
  <c r="BE99" i="1" s="1"/>
  <c r="BK87" i="1"/>
  <c r="BH87" i="1"/>
  <c r="BF87" i="1" s="1"/>
  <c r="BE87" i="1" s="1"/>
  <c r="BK67" i="1"/>
  <c r="BH67" i="1"/>
  <c r="BF67" i="1" s="1"/>
  <c r="BE67" i="1" s="1"/>
  <c r="BK55" i="1"/>
  <c r="BH55" i="1"/>
  <c r="BF55" i="1" s="1"/>
  <c r="BE55" i="1" s="1"/>
  <c r="BH1080" i="1"/>
  <c r="BF1080" i="1" s="1"/>
  <c r="BE1080" i="1" s="1"/>
  <c r="BH1048" i="1"/>
  <c r="BF1048" i="1" s="1"/>
  <c r="BH1016" i="1"/>
  <c r="BF1016" i="1" s="1"/>
  <c r="BE1016" i="1" s="1"/>
  <c r="BH984" i="1"/>
  <c r="BF984" i="1" s="1"/>
  <c r="BH952" i="1"/>
  <c r="BF952" i="1" s="1"/>
  <c r="BE952" i="1" s="1"/>
  <c r="BH920" i="1"/>
  <c r="BF920" i="1" s="1"/>
  <c r="BH888" i="1"/>
  <c r="BF888" i="1" s="1"/>
  <c r="BE888" i="1" s="1"/>
  <c r="BH856" i="1"/>
  <c r="BF856" i="1" s="1"/>
  <c r="BH824" i="1"/>
  <c r="BF824" i="1" s="1"/>
  <c r="BE824" i="1" s="1"/>
  <c r="BH792" i="1"/>
  <c r="BF792" i="1" s="1"/>
  <c r="BH1068" i="1"/>
  <c r="BF1068" i="1" s="1"/>
  <c r="BH1036" i="1"/>
  <c r="BF1036" i="1" s="1"/>
  <c r="BH1004" i="1"/>
  <c r="BF1004" i="1" s="1"/>
  <c r="BH972" i="1"/>
  <c r="BF972" i="1" s="1"/>
  <c r="BH940" i="1"/>
  <c r="BF940" i="1" s="1"/>
  <c r="BH908" i="1"/>
  <c r="BF908" i="1" s="1"/>
  <c r="BH876" i="1"/>
  <c r="BF876" i="1" s="1"/>
  <c r="BH844" i="1"/>
  <c r="BF844" i="1" s="1"/>
  <c r="BH812" i="1"/>
  <c r="BF812" i="1" s="1"/>
  <c r="BE812" i="1" s="1"/>
  <c r="BH780" i="1"/>
  <c r="BF780" i="1" s="1"/>
  <c r="BH39" i="1"/>
  <c r="BF39" i="1" s="1"/>
  <c r="BE39" i="1" s="1"/>
  <c r="BK1096" i="1"/>
  <c r="BH1071" i="1"/>
  <c r="BF1071" i="1" s="1"/>
  <c r="BE1071" i="1" s="1"/>
  <c r="BH1039" i="1"/>
  <c r="BF1039" i="1" s="1"/>
  <c r="BH1007" i="1"/>
  <c r="BF1007" i="1" s="1"/>
  <c r="BE1007" i="1" s="1"/>
  <c r="BH975" i="1"/>
  <c r="BF975" i="1" s="1"/>
  <c r="BH943" i="1"/>
  <c r="BF943" i="1" s="1"/>
  <c r="BE943" i="1" s="1"/>
  <c r="BH911" i="1"/>
  <c r="BF911" i="1" s="1"/>
  <c r="BH879" i="1"/>
  <c r="BF879" i="1" s="1"/>
  <c r="BE879" i="1" s="1"/>
  <c r="BH847" i="1"/>
  <c r="BF847" i="1" s="1"/>
  <c r="BE847" i="1" s="1"/>
  <c r="BH815" i="1"/>
  <c r="BF815" i="1" s="1"/>
  <c r="BE815" i="1" s="1"/>
  <c r="BH783" i="1"/>
  <c r="BF783" i="1" s="1"/>
  <c r="BE783" i="1" s="1"/>
  <c r="BE769" i="1"/>
  <c r="BH755" i="1"/>
  <c r="BF755" i="1" s="1"/>
  <c r="BE755" i="1" s="1"/>
  <c r="BH743" i="1"/>
  <c r="BF743" i="1" s="1"/>
  <c r="BE743" i="1" s="1"/>
  <c r="BE733" i="1"/>
  <c r="BH723" i="1"/>
  <c r="BF723" i="1" s="1"/>
  <c r="BE723" i="1" s="1"/>
  <c r="BE713" i="1"/>
  <c r="BE705" i="1"/>
  <c r="BH691" i="1"/>
  <c r="BF691" i="1" s="1"/>
  <c r="BE691" i="1" s="1"/>
  <c r="BH679" i="1"/>
  <c r="BF679" i="1" s="1"/>
  <c r="BE679" i="1" s="1"/>
  <c r="BE669" i="1"/>
  <c r="BH659" i="1"/>
  <c r="BF659" i="1" s="1"/>
  <c r="BE659" i="1" s="1"/>
  <c r="BE649" i="1"/>
  <c r="BE641" i="1"/>
  <c r="BH627" i="1"/>
  <c r="BF627" i="1" s="1"/>
  <c r="BE627" i="1" s="1"/>
  <c r="BH615" i="1"/>
  <c r="BF615" i="1" s="1"/>
  <c r="BE615" i="1" s="1"/>
  <c r="BH603" i="1"/>
  <c r="BF603" i="1" s="1"/>
  <c r="BE603" i="1" s="1"/>
  <c r="BH587" i="1"/>
  <c r="BF587" i="1" s="1"/>
  <c r="BE587" i="1" s="1"/>
  <c r="BE557" i="1"/>
  <c r="BH547" i="1"/>
  <c r="BF547" i="1" s="1"/>
  <c r="BE547" i="1" s="1"/>
  <c r="BH531" i="1"/>
  <c r="BF531" i="1" s="1"/>
  <c r="BE531" i="1" s="1"/>
  <c r="BH519" i="1"/>
  <c r="BF519" i="1" s="1"/>
  <c r="BE519" i="1" s="1"/>
  <c r="BH503" i="1"/>
  <c r="BF503" i="1" s="1"/>
  <c r="BE503" i="1" s="1"/>
  <c r="BH487" i="1"/>
  <c r="BF487" i="1" s="1"/>
  <c r="BE487" i="1" s="1"/>
  <c r="BH475" i="1"/>
  <c r="BF475" i="1" s="1"/>
  <c r="BE475" i="1" s="1"/>
  <c r="BH459" i="1"/>
  <c r="BF459" i="1" s="1"/>
  <c r="BE459" i="1" s="1"/>
  <c r="BE429" i="1"/>
  <c r="BH419" i="1"/>
  <c r="BF419" i="1" s="1"/>
  <c r="BE419" i="1" s="1"/>
  <c r="BH403" i="1"/>
  <c r="BF403" i="1" s="1"/>
  <c r="BE403" i="1" s="1"/>
  <c r="BH391" i="1"/>
  <c r="BF391" i="1" s="1"/>
  <c r="BE391" i="1" s="1"/>
  <c r="BH375" i="1"/>
  <c r="BF375" i="1" s="1"/>
  <c r="BE375" i="1" s="1"/>
  <c r="BH355" i="1"/>
  <c r="BF355" i="1" s="1"/>
  <c r="BE355" i="1" s="1"/>
  <c r="BH323" i="1"/>
  <c r="BF323" i="1" s="1"/>
  <c r="BE323" i="1" s="1"/>
  <c r="BH311" i="1"/>
  <c r="BF311" i="1" s="1"/>
  <c r="BE311" i="1" s="1"/>
  <c r="BH291" i="1"/>
  <c r="BF291" i="1" s="1"/>
  <c r="BE291" i="1" s="1"/>
  <c r="BH243" i="1"/>
  <c r="BF243" i="1" s="1"/>
  <c r="BE243" i="1" s="1"/>
  <c r="BH231" i="1"/>
  <c r="BF231" i="1" s="1"/>
  <c r="BE231" i="1" s="1"/>
  <c r="BH183" i="1"/>
  <c r="BF183" i="1" s="1"/>
  <c r="BE183" i="1" s="1"/>
  <c r="BH163" i="1"/>
  <c r="BF163" i="1" s="1"/>
  <c r="BE163" i="1" s="1"/>
  <c r="BH110" i="1"/>
  <c r="BF110" i="1" s="1"/>
  <c r="BE89" i="1"/>
  <c r="BH34" i="1"/>
  <c r="BF34" i="1" s="1"/>
  <c r="BK1095" i="1"/>
  <c r="BK1083" i="1"/>
  <c r="BK1075" i="1"/>
  <c r="BK1063" i="1"/>
  <c r="BK1051" i="1"/>
  <c r="BK1043" i="1"/>
  <c r="BK1031" i="1"/>
  <c r="BK1019" i="1"/>
  <c r="BK1011" i="1"/>
  <c r="BK999" i="1"/>
  <c r="BK987" i="1"/>
  <c r="BK979" i="1"/>
  <c r="BK967" i="1"/>
  <c r="BH947" i="1"/>
  <c r="BF947" i="1" s="1"/>
  <c r="BH915" i="1"/>
  <c r="BF915" i="1" s="1"/>
  <c r="BH883" i="1"/>
  <c r="BF883" i="1" s="1"/>
  <c r="BE883" i="1" s="1"/>
  <c r="BH851" i="1"/>
  <c r="BF851" i="1" s="1"/>
  <c r="BE851" i="1" s="1"/>
  <c r="BH819" i="1"/>
  <c r="BF819" i="1" s="1"/>
  <c r="BE819" i="1" s="1"/>
  <c r="BH807" i="1"/>
  <c r="BF807" i="1" s="1"/>
  <c r="BE807" i="1" s="1"/>
  <c r="BH795" i="1"/>
  <c r="BF795" i="1" s="1"/>
  <c r="BE795" i="1" s="1"/>
  <c r="BH787" i="1"/>
  <c r="BF787" i="1" s="1"/>
  <c r="BE787" i="1" s="1"/>
  <c r="BH775" i="1"/>
  <c r="BF775" i="1" s="1"/>
  <c r="BE775" i="1" s="1"/>
  <c r="BH763" i="1"/>
  <c r="BF763" i="1" s="1"/>
  <c r="BE763" i="1" s="1"/>
  <c r="BH731" i="1"/>
  <c r="BF731" i="1" s="1"/>
  <c r="BE731" i="1" s="1"/>
  <c r="BE721" i="1"/>
  <c r="BH711" i="1"/>
  <c r="BF711" i="1" s="1"/>
  <c r="BE711" i="1" s="1"/>
  <c r="BH699" i="1"/>
  <c r="BF699" i="1" s="1"/>
  <c r="BE699" i="1" s="1"/>
  <c r="BH667" i="1"/>
  <c r="BF667" i="1" s="1"/>
  <c r="BE667" i="1" s="1"/>
  <c r="BE657" i="1"/>
  <c r="BH647" i="1"/>
  <c r="BF647" i="1" s="1"/>
  <c r="BE647" i="1" s="1"/>
  <c r="BH635" i="1"/>
  <c r="BF635" i="1" s="1"/>
  <c r="BE635" i="1" s="1"/>
  <c r="BH599" i="1"/>
  <c r="BF599" i="1" s="1"/>
  <c r="BE599" i="1" s="1"/>
  <c r="BE585" i="1"/>
  <c r="BH571" i="1"/>
  <c r="BF571" i="1" s="1"/>
  <c r="BE571" i="1" s="1"/>
  <c r="BH555" i="1"/>
  <c r="BF555" i="1" s="1"/>
  <c r="BE555" i="1" s="1"/>
  <c r="BE529" i="1"/>
  <c r="BH515" i="1"/>
  <c r="BF515" i="1" s="1"/>
  <c r="BE515" i="1" s="1"/>
  <c r="BH499" i="1"/>
  <c r="BF499" i="1" s="1"/>
  <c r="BE499" i="1" s="1"/>
  <c r="BH471" i="1"/>
  <c r="BF471" i="1" s="1"/>
  <c r="BE471" i="1" s="1"/>
  <c r="BE457" i="1"/>
  <c r="BH443" i="1"/>
  <c r="BF443" i="1" s="1"/>
  <c r="BE443" i="1" s="1"/>
  <c r="BH427" i="1"/>
  <c r="BF427" i="1" s="1"/>
  <c r="BE427" i="1" s="1"/>
  <c r="BE401" i="1"/>
  <c r="BH387" i="1"/>
  <c r="BF387" i="1" s="1"/>
  <c r="BE387" i="1" s="1"/>
  <c r="BH371" i="1"/>
  <c r="BF371" i="1" s="1"/>
  <c r="BE371" i="1" s="1"/>
  <c r="BE345" i="1"/>
  <c r="BH279" i="1"/>
  <c r="BF279" i="1" s="1"/>
  <c r="BE279" i="1" s="1"/>
  <c r="BH259" i="1"/>
  <c r="BF259" i="1" s="1"/>
  <c r="BE259" i="1" s="1"/>
  <c r="BH211" i="1"/>
  <c r="BF211" i="1" s="1"/>
  <c r="BE211" i="1" s="1"/>
  <c r="BH199" i="1"/>
  <c r="BF199" i="1" s="1"/>
  <c r="BE199" i="1" s="1"/>
  <c r="BH151" i="1"/>
  <c r="BF151" i="1" s="1"/>
  <c r="BE151" i="1" s="1"/>
  <c r="BH131" i="1"/>
  <c r="BF131" i="1" s="1"/>
  <c r="BE131" i="1" s="1"/>
  <c r="BE121" i="1"/>
  <c r="BH66" i="1"/>
  <c r="BF66" i="1" s="1"/>
  <c r="BH30" i="1"/>
  <c r="BF30" i="1" s="1"/>
  <c r="BH115" i="1"/>
  <c r="BF115" i="1" s="1"/>
  <c r="BE115" i="1" s="1"/>
  <c r="BH83" i="1"/>
  <c r="BF83" i="1" s="1"/>
  <c r="BE83" i="1" s="1"/>
  <c r="BH51" i="1"/>
  <c r="BF51" i="1" s="1"/>
  <c r="BE51" i="1" s="1"/>
  <c r="BH35" i="1"/>
  <c r="BF35" i="1" s="1"/>
  <c r="BE35" i="1" s="1"/>
  <c r="BH23" i="1"/>
  <c r="BF23" i="1" s="1"/>
  <c r="BE23" i="1" s="1"/>
  <c r="BH3" i="1"/>
  <c r="BF3" i="1" s="1"/>
  <c r="BE3" i="1" s="1"/>
  <c r="BH19" i="1"/>
  <c r="BF19" i="1" s="1"/>
  <c r="BE19" i="1" s="1"/>
  <c r="BH2" i="1"/>
  <c r="BF2" i="1" s="1"/>
  <c r="BE955" i="1"/>
  <c r="BE951" i="1"/>
  <c r="BE947" i="1"/>
  <c r="BE939" i="1"/>
  <c r="BE935" i="1"/>
  <c r="BE931" i="1"/>
  <c r="BE927" i="1"/>
  <c r="BE923" i="1"/>
  <c r="BE919" i="1"/>
  <c r="BE915" i="1"/>
  <c r="BE911" i="1"/>
  <c r="BE907" i="1"/>
  <c r="BE903" i="1"/>
  <c r="BE899" i="1"/>
  <c r="BE895" i="1"/>
  <c r="BE891" i="1"/>
  <c r="BE887" i="1"/>
  <c r="BE875" i="1"/>
  <c r="BE871" i="1"/>
  <c r="BE867" i="1"/>
  <c r="BH103" i="1"/>
  <c r="BF103" i="1" s="1"/>
  <c r="BE103" i="1" s="1"/>
  <c r="BH1094" i="1"/>
  <c r="BF1094" i="1" s="1"/>
  <c r="BE1094" i="1" s="1"/>
  <c r="BE1086" i="1"/>
  <c r="BH1082" i="1"/>
  <c r="BF1082" i="1" s="1"/>
  <c r="BE1082" i="1" s="1"/>
  <c r="BH1078" i="1"/>
  <c r="BF1078" i="1" s="1"/>
  <c r="BE1078" i="1" s="1"/>
  <c r="BE1070" i="1"/>
  <c r="BH1066" i="1"/>
  <c r="BF1066" i="1" s="1"/>
  <c r="BE1066" i="1" s="1"/>
  <c r="BH1062" i="1"/>
  <c r="BF1062" i="1" s="1"/>
  <c r="BE1062" i="1" s="1"/>
  <c r="BE1054" i="1"/>
  <c r="BH1050" i="1"/>
  <c r="BF1050" i="1" s="1"/>
  <c r="BE1050" i="1" s="1"/>
  <c r="BH1046" i="1"/>
  <c r="BF1046" i="1" s="1"/>
  <c r="BE1046" i="1" s="1"/>
  <c r="BE1038" i="1"/>
  <c r="BE1026" i="1"/>
  <c r="BE1022" i="1"/>
  <c r="BH1018" i="1"/>
  <c r="BF1018" i="1" s="1"/>
  <c r="BE1018" i="1" s="1"/>
  <c r="BH1014" i="1"/>
  <c r="BF1014" i="1" s="1"/>
  <c r="BE1014" i="1" s="1"/>
  <c r="BE1006" i="1"/>
  <c r="BH1002" i="1"/>
  <c r="BF1002" i="1" s="1"/>
  <c r="BE1002" i="1" s="1"/>
  <c r="BH998" i="1"/>
  <c r="BF998" i="1" s="1"/>
  <c r="BE998" i="1" s="1"/>
  <c r="BE990" i="1"/>
  <c r="BH986" i="1"/>
  <c r="BF986" i="1" s="1"/>
  <c r="BE986" i="1" s="1"/>
  <c r="BH982" i="1"/>
  <c r="BF982" i="1" s="1"/>
  <c r="BE982" i="1" s="1"/>
  <c r="BE974" i="1"/>
  <c r="BE962" i="1"/>
  <c r="BE958" i="1"/>
  <c r="BH954" i="1"/>
  <c r="BF954" i="1" s="1"/>
  <c r="BE954" i="1" s="1"/>
  <c r="BH950" i="1"/>
  <c r="BF950" i="1" s="1"/>
  <c r="BE950" i="1" s="1"/>
  <c r="BE942" i="1"/>
  <c r="BH938" i="1"/>
  <c r="BF938" i="1" s="1"/>
  <c r="BE938" i="1" s="1"/>
  <c r="BH934" i="1"/>
  <c r="BF934" i="1" s="1"/>
  <c r="BE934" i="1" s="1"/>
  <c r="BE926" i="1"/>
  <c r="BH922" i="1"/>
  <c r="BF922" i="1" s="1"/>
  <c r="BE922" i="1" s="1"/>
  <c r="BH918" i="1"/>
  <c r="BF918" i="1" s="1"/>
  <c r="BE918" i="1" s="1"/>
  <c r="BE910" i="1"/>
  <c r="BH906" i="1"/>
  <c r="BF906" i="1" s="1"/>
  <c r="BE906" i="1" s="1"/>
  <c r="BH902" i="1"/>
  <c r="BF902" i="1" s="1"/>
  <c r="BE902" i="1" s="1"/>
  <c r="BE894" i="1"/>
  <c r="BH890" i="1"/>
  <c r="BF890" i="1" s="1"/>
  <c r="BE890" i="1" s="1"/>
  <c r="BH886" i="1"/>
  <c r="BF886" i="1" s="1"/>
  <c r="BE886" i="1" s="1"/>
  <c r="BE878" i="1"/>
  <c r="BH874" i="1"/>
  <c r="BF874" i="1" s="1"/>
  <c r="BE874" i="1" s="1"/>
  <c r="BH870" i="1"/>
  <c r="BF870" i="1" s="1"/>
  <c r="BE870" i="1" s="1"/>
  <c r="BE866" i="1"/>
  <c r="BH858" i="1"/>
  <c r="BF858" i="1" s="1"/>
  <c r="BE858" i="1" s="1"/>
  <c r="BH854" i="1"/>
  <c r="BF854" i="1" s="1"/>
  <c r="BE854" i="1" s="1"/>
  <c r="BE846" i="1"/>
  <c r="BH842" i="1"/>
  <c r="BF842" i="1" s="1"/>
  <c r="BE842" i="1" s="1"/>
  <c r="BH838" i="1"/>
  <c r="BF838" i="1" s="1"/>
  <c r="BE838" i="1" s="1"/>
  <c r="BE834" i="1"/>
  <c r="BH826" i="1"/>
  <c r="BF826" i="1" s="1"/>
  <c r="BE826" i="1" s="1"/>
  <c r="BH822" i="1"/>
  <c r="BF822" i="1" s="1"/>
  <c r="BE822" i="1" s="1"/>
  <c r="BE818" i="1"/>
  <c r="BH810" i="1"/>
  <c r="BF810" i="1" s="1"/>
  <c r="BE810" i="1" s="1"/>
  <c r="BE802" i="1"/>
  <c r="BE798" i="1"/>
  <c r="BH794" i="1"/>
  <c r="BF794" i="1" s="1"/>
  <c r="BE794" i="1" s="1"/>
  <c r="BH790" i="1"/>
  <c r="BF790" i="1" s="1"/>
  <c r="BE790" i="1" s="1"/>
  <c r="BE782" i="1"/>
  <c r="BH778" i="1"/>
  <c r="BF778" i="1" s="1"/>
  <c r="BE778" i="1" s="1"/>
  <c r="BH774" i="1"/>
  <c r="BF774" i="1" s="1"/>
  <c r="BE774" i="1" s="1"/>
  <c r="BH766" i="1"/>
  <c r="BF766" i="1" s="1"/>
  <c r="BE766" i="1" s="1"/>
  <c r="BH758" i="1"/>
  <c r="BF758" i="1" s="1"/>
  <c r="BE758" i="1" s="1"/>
  <c r="BE754" i="1"/>
  <c r="BH750" i="1"/>
  <c r="BF750" i="1" s="1"/>
  <c r="BE750" i="1" s="1"/>
  <c r="BH746" i="1"/>
  <c r="BF746" i="1" s="1"/>
  <c r="BE746" i="1" s="1"/>
  <c r="BH738" i="1"/>
  <c r="BF738" i="1" s="1"/>
  <c r="BE738" i="1" s="1"/>
  <c r="BE734" i="1"/>
  <c r="BH730" i="1"/>
  <c r="BF730" i="1" s="1"/>
  <c r="BE730" i="1" s="1"/>
  <c r="BE718" i="1"/>
  <c r="BE706" i="1"/>
  <c r="BH702" i="1"/>
  <c r="BF702" i="1" s="1"/>
  <c r="BE702" i="1" s="1"/>
  <c r="BH694" i="1"/>
  <c r="BF694" i="1" s="1"/>
  <c r="BE694" i="1" s="1"/>
  <c r="BE690" i="1"/>
  <c r="BH686" i="1"/>
  <c r="BF686" i="1" s="1"/>
  <c r="BE686" i="1" s="1"/>
  <c r="BH682" i="1"/>
  <c r="BF682" i="1" s="1"/>
  <c r="BE682" i="1" s="1"/>
  <c r="BH674" i="1"/>
  <c r="BF674" i="1" s="1"/>
  <c r="BE674" i="1" s="1"/>
  <c r="BE670" i="1"/>
  <c r="BH666" i="1"/>
  <c r="BF666" i="1" s="1"/>
  <c r="BE666" i="1" s="1"/>
  <c r="BE654" i="1"/>
  <c r="BE642" i="1"/>
  <c r="BE626" i="1"/>
  <c r="BH618" i="1"/>
  <c r="BF618" i="1" s="1"/>
  <c r="BE618" i="1" s="1"/>
  <c r="BH590" i="1"/>
  <c r="BF590" i="1" s="1"/>
  <c r="BE590" i="1" s="1"/>
  <c r="BE578" i="1"/>
  <c r="BH574" i="1"/>
  <c r="BF574" i="1" s="1"/>
  <c r="BE574" i="1" s="1"/>
  <c r="BH566" i="1"/>
  <c r="BF566" i="1" s="1"/>
  <c r="BE566" i="1" s="1"/>
  <c r="BH562" i="1"/>
  <c r="BF562" i="1" s="1"/>
  <c r="BE562" i="1" s="1"/>
  <c r="BH554" i="1"/>
  <c r="BF554" i="1" s="1"/>
  <c r="BE554" i="1" s="1"/>
  <c r="BE550" i="1"/>
  <c r="BH546" i="1"/>
  <c r="BF546" i="1" s="1"/>
  <c r="BE546" i="1" s="1"/>
  <c r="BH538" i="1"/>
  <c r="BF538" i="1" s="1"/>
  <c r="BE538" i="1" s="1"/>
  <c r="BH534" i="1"/>
  <c r="BF534" i="1" s="1"/>
  <c r="BE534" i="1" s="1"/>
  <c r="BH526" i="1"/>
  <c r="BF526" i="1" s="1"/>
  <c r="BE526" i="1" s="1"/>
  <c r="BE514" i="1"/>
  <c r="BH506" i="1"/>
  <c r="BF506" i="1" s="1"/>
  <c r="BE506" i="1" s="1"/>
  <c r="BH502" i="1"/>
  <c r="BF502" i="1" s="1"/>
  <c r="BE502" i="1" s="1"/>
  <c r="BH498" i="1"/>
  <c r="BF498" i="1" s="1"/>
  <c r="BE498" i="1" s="1"/>
  <c r="BH494" i="1"/>
  <c r="BF494" i="1" s="1"/>
  <c r="BE494" i="1" s="1"/>
  <c r="BH490" i="1"/>
  <c r="BF490" i="1" s="1"/>
  <c r="BE490" i="1" s="1"/>
  <c r="BE478" i="1"/>
  <c r="BH470" i="1"/>
  <c r="BF470" i="1" s="1"/>
  <c r="BE470" i="1" s="1"/>
  <c r="BH462" i="1"/>
  <c r="BF462" i="1" s="1"/>
  <c r="BE462" i="1" s="1"/>
  <c r="BE450" i="1"/>
  <c r="BH442" i="1"/>
  <c r="BF442" i="1" s="1"/>
  <c r="BE442" i="1" s="1"/>
  <c r="BH438" i="1"/>
  <c r="BF438" i="1" s="1"/>
  <c r="BE438" i="1" s="1"/>
  <c r="BH434" i="1"/>
  <c r="BF434" i="1" s="1"/>
  <c r="BE434" i="1" s="1"/>
  <c r="BH430" i="1"/>
  <c r="BF430" i="1" s="1"/>
  <c r="BE430" i="1" s="1"/>
  <c r="BH426" i="1"/>
  <c r="BF426" i="1" s="1"/>
  <c r="BE426" i="1" s="1"/>
  <c r="BE414" i="1"/>
  <c r="BH406" i="1"/>
  <c r="BF406" i="1" s="1"/>
  <c r="BE406" i="1" s="1"/>
  <c r="BH398" i="1"/>
  <c r="BF398" i="1" s="1"/>
  <c r="BE398" i="1" s="1"/>
  <c r="BH394" i="1"/>
  <c r="BF394" i="1" s="1"/>
  <c r="BE394" i="1" s="1"/>
  <c r="BE386" i="1"/>
  <c r="BH382" i="1"/>
  <c r="BF382" i="1" s="1"/>
  <c r="BE382" i="1" s="1"/>
  <c r="BH378" i="1"/>
  <c r="BF378" i="1" s="1"/>
  <c r="BE378" i="1" s="1"/>
  <c r="BH374" i="1"/>
  <c r="BF374" i="1" s="1"/>
  <c r="BE374" i="1" s="1"/>
  <c r="BH370" i="1"/>
  <c r="BF370" i="1" s="1"/>
  <c r="BE370" i="1" s="1"/>
  <c r="BH362" i="1"/>
  <c r="BF362" i="1" s="1"/>
  <c r="BE362" i="1" s="1"/>
  <c r="BH354" i="1"/>
  <c r="BF354" i="1" s="1"/>
  <c r="BE354" i="1" s="1"/>
  <c r="BH350" i="1"/>
  <c r="BF350" i="1" s="1"/>
  <c r="BE350" i="1" s="1"/>
  <c r="BE334" i="1"/>
  <c r="BH326" i="1"/>
  <c r="BF326" i="1" s="1"/>
  <c r="BE326" i="1" s="1"/>
  <c r="BH322" i="1"/>
  <c r="BF322" i="1" s="1"/>
  <c r="BE322" i="1" s="1"/>
  <c r="BH318" i="1"/>
  <c r="BF318" i="1" s="1"/>
  <c r="BE318" i="1" s="1"/>
  <c r="BH310" i="1"/>
  <c r="BF310" i="1" s="1"/>
  <c r="BE310" i="1" s="1"/>
  <c r="BH302" i="1"/>
  <c r="BF302" i="1" s="1"/>
  <c r="BE302" i="1" s="1"/>
  <c r="BE286" i="1"/>
  <c r="BH278" i="1"/>
  <c r="BF278" i="1" s="1"/>
  <c r="BE278" i="1" s="1"/>
  <c r="BH274" i="1"/>
  <c r="BF274" i="1" s="1"/>
  <c r="BE274" i="1" s="1"/>
  <c r="BE258" i="1"/>
  <c r="BH254" i="1"/>
  <c r="BF254" i="1" s="1"/>
  <c r="BE254" i="1" s="1"/>
  <c r="BH250" i="1"/>
  <c r="BF250" i="1" s="1"/>
  <c r="BE250" i="1" s="1"/>
  <c r="BH246" i="1"/>
  <c r="BF246" i="1" s="1"/>
  <c r="BE246" i="1" s="1"/>
  <c r="BH242" i="1"/>
  <c r="BF242" i="1" s="1"/>
  <c r="BE242" i="1" s="1"/>
  <c r="BH238" i="1"/>
  <c r="BF238" i="1" s="1"/>
  <c r="BE238" i="1" s="1"/>
  <c r="BH234" i="1"/>
  <c r="BF234" i="1" s="1"/>
  <c r="BE234" i="1" s="1"/>
  <c r="BH230" i="1"/>
  <c r="BF230" i="1" s="1"/>
  <c r="BE230" i="1" s="1"/>
  <c r="BH226" i="1"/>
  <c r="BF226" i="1" s="1"/>
  <c r="BE226" i="1" s="1"/>
  <c r="BH218" i="1"/>
  <c r="BF218" i="1" s="1"/>
  <c r="BE218" i="1" s="1"/>
  <c r="BH214" i="1"/>
  <c r="BF214" i="1" s="1"/>
  <c r="BE214" i="1" s="1"/>
  <c r="BH210" i="1"/>
  <c r="BF210" i="1" s="1"/>
  <c r="BE210" i="1" s="1"/>
  <c r="BH206" i="1"/>
  <c r="BF206" i="1" s="1"/>
  <c r="BE206" i="1" s="1"/>
  <c r="BH202" i="1"/>
  <c r="BF202" i="1" s="1"/>
  <c r="BE202" i="1" s="1"/>
  <c r="BH198" i="1"/>
  <c r="BF198" i="1" s="1"/>
  <c r="BE198" i="1" s="1"/>
  <c r="BH190" i="1"/>
  <c r="BF190" i="1" s="1"/>
  <c r="BE190" i="1" s="1"/>
  <c r="BH182" i="1"/>
  <c r="BF182" i="1" s="1"/>
  <c r="BE182" i="1" s="1"/>
  <c r="BH178" i="1"/>
  <c r="BF178" i="1" s="1"/>
  <c r="BE178" i="1" s="1"/>
  <c r="BH174" i="1"/>
  <c r="BF174" i="1" s="1"/>
  <c r="BE174" i="1" s="1"/>
  <c r="BE158" i="1"/>
  <c r="BH150" i="1"/>
  <c r="BF150" i="1" s="1"/>
  <c r="BE150" i="1" s="1"/>
  <c r="BH146" i="1"/>
  <c r="BF146" i="1" s="1"/>
  <c r="BE146" i="1" s="1"/>
  <c r="BH142" i="1"/>
  <c r="BF142" i="1" s="1"/>
  <c r="BE142" i="1" s="1"/>
  <c r="BH138" i="1"/>
  <c r="BF138" i="1" s="1"/>
  <c r="BE138" i="1" s="1"/>
  <c r="BH134" i="1"/>
  <c r="BF134" i="1" s="1"/>
  <c r="BE134" i="1" s="1"/>
  <c r="BH117" i="1"/>
  <c r="BF117" i="1" s="1"/>
  <c r="BE117" i="1" s="1"/>
  <c r="BH113" i="1"/>
  <c r="BF113" i="1" s="1"/>
  <c r="BE113" i="1" s="1"/>
  <c r="BH109" i="1"/>
  <c r="BF109" i="1" s="1"/>
  <c r="BE109" i="1" s="1"/>
  <c r="BH105" i="1"/>
  <c r="BF105" i="1" s="1"/>
  <c r="BE105" i="1" s="1"/>
  <c r="BH101" i="1"/>
  <c r="BF101" i="1" s="1"/>
  <c r="BE101" i="1" s="1"/>
  <c r="BH97" i="1"/>
  <c r="BF97" i="1" s="1"/>
  <c r="BE97" i="1" s="1"/>
  <c r="BH93" i="1"/>
  <c r="BF93" i="1" s="1"/>
  <c r="BE93" i="1" s="1"/>
  <c r="BH85" i="1"/>
  <c r="BF85" i="1" s="1"/>
  <c r="BE85" i="1" s="1"/>
  <c r="BH81" i="1"/>
  <c r="BF81" i="1" s="1"/>
  <c r="BE81" i="1" s="1"/>
  <c r="BH73" i="1"/>
  <c r="BF73" i="1" s="1"/>
  <c r="BE73" i="1" s="1"/>
  <c r="BH49" i="1"/>
  <c r="BF49" i="1" s="1"/>
  <c r="BE49" i="1" s="1"/>
  <c r="BH45" i="1"/>
  <c r="BF45" i="1" s="1"/>
  <c r="BE45" i="1" s="1"/>
  <c r="BH37" i="1"/>
  <c r="BF37" i="1" s="1"/>
  <c r="BE37" i="1" s="1"/>
  <c r="BH17" i="1"/>
  <c r="BF17" i="1" s="1"/>
  <c r="BE17" i="1" s="1"/>
  <c r="BH13" i="1"/>
  <c r="BF13" i="1" s="1"/>
  <c r="BE13" i="1" s="1"/>
  <c r="BH9" i="1"/>
  <c r="BF9" i="1" s="1"/>
  <c r="BE9" i="1" s="1"/>
  <c r="BH5" i="1"/>
  <c r="BF5" i="1" s="1"/>
  <c r="BE5" i="1" s="1"/>
  <c r="BH1097" i="1"/>
  <c r="BF1097" i="1" s="1"/>
  <c r="BE1097" i="1" s="1"/>
  <c r="BH1093" i="1"/>
  <c r="BF1093" i="1" s="1"/>
  <c r="BE1093" i="1" s="1"/>
  <c r="BH1089" i="1"/>
  <c r="BF1089" i="1" s="1"/>
  <c r="BE1089" i="1" s="1"/>
  <c r="BH1085" i="1"/>
  <c r="BF1085" i="1" s="1"/>
  <c r="BE1085" i="1" s="1"/>
  <c r="BH1081" i="1"/>
  <c r="BF1081" i="1" s="1"/>
  <c r="BE1081" i="1" s="1"/>
  <c r="BH1077" i="1"/>
  <c r="BF1077" i="1" s="1"/>
  <c r="BE1077" i="1" s="1"/>
  <c r="BH1073" i="1"/>
  <c r="BF1073" i="1" s="1"/>
  <c r="BE1073" i="1" s="1"/>
  <c r="BH1069" i="1"/>
  <c r="BF1069" i="1" s="1"/>
  <c r="BE1069" i="1" s="1"/>
  <c r="BH1065" i="1"/>
  <c r="BF1065" i="1" s="1"/>
  <c r="BE1065" i="1" s="1"/>
  <c r="BH1061" i="1"/>
  <c r="BF1061" i="1" s="1"/>
  <c r="BE1061" i="1" s="1"/>
  <c r="BH1057" i="1"/>
  <c r="BF1057" i="1" s="1"/>
  <c r="BE1057" i="1" s="1"/>
  <c r="BH1053" i="1"/>
  <c r="BF1053" i="1" s="1"/>
  <c r="BE1053" i="1" s="1"/>
  <c r="BH1049" i="1"/>
  <c r="BF1049" i="1" s="1"/>
  <c r="BE1049" i="1" s="1"/>
  <c r="BH1045" i="1"/>
  <c r="BF1045" i="1" s="1"/>
  <c r="BE1045" i="1" s="1"/>
  <c r="BH1041" i="1"/>
  <c r="BF1041" i="1" s="1"/>
  <c r="BE1041" i="1" s="1"/>
  <c r="BH1037" i="1"/>
  <c r="BF1037" i="1" s="1"/>
  <c r="BE1037" i="1" s="1"/>
  <c r="BH1033" i="1"/>
  <c r="BF1033" i="1" s="1"/>
  <c r="BE1033" i="1" s="1"/>
  <c r="BH1029" i="1"/>
  <c r="BF1029" i="1" s="1"/>
  <c r="BE1029" i="1" s="1"/>
  <c r="BH1025" i="1"/>
  <c r="BF1025" i="1" s="1"/>
  <c r="BE1025" i="1" s="1"/>
  <c r="BH1021" i="1"/>
  <c r="BF1021" i="1" s="1"/>
  <c r="BE1021" i="1" s="1"/>
  <c r="BH1017" i="1"/>
  <c r="BF1017" i="1" s="1"/>
  <c r="BE1017" i="1" s="1"/>
  <c r="BH1013" i="1"/>
  <c r="BF1013" i="1" s="1"/>
  <c r="BH1009" i="1"/>
  <c r="BF1009" i="1" s="1"/>
  <c r="BE1009" i="1" s="1"/>
  <c r="BH1005" i="1"/>
  <c r="BF1005" i="1" s="1"/>
  <c r="BE1005" i="1" s="1"/>
  <c r="BH1001" i="1"/>
  <c r="BF1001" i="1" s="1"/>
  <c r="BE1001" i="1" s="1"/>
  <c r="BH997" i="1"/>
  <c r="BF997" i="1" s="1"/>
  <c r="BE997" i="1" s="1"/>
  <c r="BH993" i="1"/>
  <c r="BF993" i="1" s="1"/>
  <c r="BE993" i="1" s="1"/>
  <c r="BH989" i="1"/>
  <c r="BF989" i="1" s="1"/>
  <c r="BE989" i="1" s="1"/>
  <c r="BH985" i="1"/>
  <c r="BF985" i="1" s="1"/>
  <c r="BE985" i="1" s="1"/>
  <c r="BH981" i="1"/>
  <c r="BF981" i="1" s="1"/>
  <c r="BE981" i="1" s="1"/>
  <c r="BH977" i="1"/>
  <c r="BF977" i="1" s="1"/>
  <c r="BE977" i="1" s="1"/>
  <c r="BH973" i="1"/>
  <c r="BF973" i="1" s="1"/>
  <c r="BE973" i="1" s="1"/>
  <c r="BH969" i="1"/>
  <c r="BF969" i="1" s="1"/>
  <c r="BE969" i="1" s="1"/>
  <c r="BH965" i="1"/>
  <c r="BF965" i="1" s="1"/>
  <c r="BE965" i="1" s="1"/>
  <c r="BH961" i="1"/>
  <c r="BF961" i="1" s="1"/>
  <c r="BE961" i="1" s="1"/>
  <c r="BH957" i="1"/>
  <c r="BF957" i="1" s="1"/>
  <c r="BE957" i="1" s="1"/>
  <c r="BH953" i="1"/>
  <c r="BF953" i="1" s="1"/>
  <c r="BE953" i="1" s="1"/>
  <c r="BH949" i="1"/>
  <c r="BF949" i="1" s="1"/>
  <c r="BE949" i="1" s="1"/>
  <c r="BH945" i="1"/>
  <c r="BF945" i="1" s="1"/>
  <c r="BE945" i="1" s="1"/>
  <c r="BH941" i="1"/>
  <c r="BF941" i="1" s="1"/>
  <c r="BE941" i="1" s="1"/>
  <c r="BH937" i="1"/>
  <c r="BF937" i="1" s="1"/>
  <c r="BE937" i="1" s="1"/>
  <c r="BH933" i="1"/>
  <c r="BF933" i="1" s="1"/>
  <c r="BE933" i="1" s="1"/>
  <c r="BH929" i="1"/>
  <c r="BF929" i="1" s="1"/>
  <c r="BE929" i="1" s="1"/>
  <c r="BH925" i="1"/>
  <c r="BF925" i="1" s="1"/>
  <c r="BE925" i="1" s="1"/>
  <c r="BH921" i="1"/>
  <c r="BF921" i="1" s="1"/>
  <c r="BE921" i="1" s="1"/>
  <c r="BH917" i="1"/>
  <c r="BF917" i="1" s="1"/>
  <c r="BE917" i="1" s="1"/>
  <c r="BH913" i="1"/>
  <c r="BF913" i="1" s="1"/>
  <c r="BE913" i="1" s="1"/>
  <c r="BH909" i="1"/>
  <c r="BF909" i="1" s="1"/>
  <c r="BE909" i="1" s="1"/>
  <c r="BH905" i="1"/>
  <c r="BF905" i="1" s="1"/>
  <c r="BE905" i="1" s="1"/>
  <c r="BH901" i="1"/>
  <c r="BF901" i="1" s="1"/>
  <c r="BE901" i="1" s="1"/>
  <c r="BH897" i="1"/>
  <c r="BF897" i="1" s="1"/>
  <c r="BE897" i="1" s="1"/>
  <c r="BH893" i="1"/>
  <c r="BF893" i="1" s="1"/>
  <c r="BE893" i="1" s="1"/>
  <c r="BH889" i="1"/>
  <c r="BF889" i="1" s="1"/>
  <c r="BE889" i="1" s="1"/>
  <c r="BH885" i="1"/>
  <c r="BF885" i="1" s="1"/>
  <c r="BE885" i="1" s="1"/>
  <c r="BH881" i="1"/>
  <c r="BF881" i="1" s="1"/>
  <c r="BE881" i="1" s="1"/>
  <c r="BH877" i="1"/>
  <c r="BF877" i="1" s="1"/>
  <c r="BE877" i="1" s="1"/>
  <c r="BH873" i="1"/>
  <c r="BF873" i="1" s="1"/>
  <c r="BE873" i="1" s="1"/>
  <c r="BH869" i="1"/>
  <c r="BF869" i="1" s="1"/>
  <c r="BE869" i="1" s="1"/>
  <c r="BH865" i="1"/>
  <c r="BF865" i="1" s="1"/>
  <c r="BE865" i="1" s="1"/>
  <c r="BH861" i="1"/>
  <c r="BF861" i="1" s="1"/>
  <c r="BE861" i="1" s="1"/>
  <c r="BH857" i="1"/>
  <c r="BF857" i="1" s="1"/>
  <c r="BE857" i="1" s="1"/>
  <c r="BH853" i="1"/>
  <c r="BF853" i="1" s="1"/>
  <c r="BE853" i="1" s="1"/>
  <c r="BH849" i="1"/>
  <c r="BF849" i="1" s="1"/>
  <c r="BE849" i="1" s="1"/>
  <c r="BH845" i="1"/>
  <c r="BF845" i="1" s="1"/>
  <c r="BE845" i="1" s="1"/>
  <c r="BH841" i="1"/>
  <c r="BF841" i="1" s="1"/>
  <c r="BE841" i="1" s="1"/>
  <c r="BH837" i="1"/>
  <c r="BF837" i="1" s="1"/>
  <c r="BE837" i="1" s="1"/>
  <c r="BH833" i="1"/>
  <c r="BF833" i="1" s="1"/>
  <c r="BE833" i="1" s="1"/>
  <c r="BH829" i="1"/>
  <c r="BF829" i="1" s="1"/>
  <c r="BE829" i="1" s="1"/>
  <c r="BH825" i="1"/>
  <c r="BF825" i="1" s="1"/>
  <c r="BE825" i="1" s="1"/>
  <c r="BH821" i="1"/>
  <c r="BF821" i="1" s="1"/>
  <c r="BE821" i="1" s="1"/>
  <c r="BH817" i="1"/>
  <c r="BF817" i="1" s="1"/>
  <c r="BE817" i="1" s="1"/>
  <c r="BH813" i="1"/>
  <c r="BF813" i="1" s="1"/>
  <c r="BE813" i="1" s="1"/>
  <c r="BH809" i="1"/>
  <c r="BF809" i="1" s="1"/>
  <c r="BE809" i="1" s="1"/>
  <c r="BH805" i="1"/>
  <c r="BF805" i="1" s="1"/>
  <c r="BE805" i="1" s="1"/>
  <c r="BH801" i="1"/>
  <c r="BF801" i="1" s="1"/>
  <c r="BE801" i="1" s="1"/>
  <c r="BH797" i="1"/>
  <c r="BF797" i="1" s="1"/>
  <c r="BE797" i="1" s="1"/>
  <c r="BH793" i="1"/>
  <c r="BF793" i="1" s="1"/>
  <c r="BE793" i="1" s="1"/>
  <c r="BH789" i="1"/>
  <c r="BF789" i="1" s="1"/>
  <c r="BE789" i="1" s="1"/>
  <c r="BH785" i="1"/>
  <c r="BF785" i="1" s="1"/>
  <c r="BE785" i="1" s="1"/>
  <c r="BH781" i="1"/>
  <c r="BF781" i="1" s="1"/>
  <c r="BE781" i="1" s="1"/>
  <c r="BH777" i="1"/>
  <c r="BF777" i="1" s="1"/>
  <c r="BE777" i="1" s="1"/>
  <c r="BH773" i="1"/>
  <c r="BF773" i="1" s="1"/>
  <c r="BE773" i="1" s="1"/>
  <c r="BH765" i="1"/>
  <c r="BF765" i="1" s="1"/>
  <c r="BE765" i="1" s="1"/>
  <c r="BH757" i="1"/>
  <c r="BF757" i="1" s="1"/>
  <c r="BE757" i="1" s="1"/>
  <c r="BH753" i="1"/>
  <c r="BF753" i="1" s="1"/>
  <c r="BE753" i="1" s="1"/>
  <c r="BH745" i="1"/>
  <c r="BF745" i="1" s="1"/>
  <c r="BE745" i="1" s="1"/>
  <c r="BH741" i="1"/>
  <c r="BF741" i="1" s="1"/>
  <c r="BE741" i="1" s="1"/>
  <c r="BH737" i="1"/>
  <c r="BF737" i="1" s="1"/>
  <c r="BE737" i="1" s="1"/>
  <c r="BH729" i="1"/>
  <c r="BF729" i="1" s="1"/>
  <c r="BE729" i="1" s="1"/>
  <c r="BH725" i="1"/>
  <c r="BF725" i="1" s="1"/>
  <c r="BE725" i="1" s="1"/>
  <c r="BH717" i="1"/>
  <c r="BF717" i="1" s="1"/>
  <c r="BE717" i="1" s="1"/>
  <c r="BH709" i="1"/>
  <c r="BF709" i="1" s="1"/>
  <c r="BE709" i="1" s="1"/>
  <c r="BH701" i="1"/>
  <c r="BF701" i="1" s="1"/>
  <c r="BE701" i="1" s="1"/>
  <c r="BH693" i="1"/>
  <c r="BF693" i="1" s="1"/>
  <c r="BE693" i="1" s="1"/>
  <c r="BH689" i="1"/>
  <c r="BF689" i="1" s="1"/>
  <c r="BE689" i="1" s="1"/>
  <c r="BH681" i="1"/>
  <c r="BF681" i="1" s="1"/>
  <c r="BE681" i="1" s="1"/>
  <c r="BH677" i="1"/>
  <c r="BF677" i="1" s="1"/>
  <c r="BE677" i="1" s="1"/>
  <c r="BH673" i="1"/>
  <c r="BF673" i="1" s="1"/>
  <c r="BE673" i="1" s="1"/>
  <c r="BH665" i="1"/>
  <c r="BF665" i="1" s="1"/>
  <c r="BE665" i="1" s="1"/>
  <c r="BH661" i="1"/>
  <c r="BF661" i="1" s="1"/>
  <c r="BE661" i="1" s="1"/>
  <c r="BH653" i="1"/>
  <c r="BF653" i="1" s="1"/>
  <c r="BE653" i="1" s="1"/>
  <c r="BH645" i="1"/>
  <c r="BF645" i="1" s="1"/>
  <c r="BE645" i="1" s="1"/>
  <c r="BH637" i="1"/>
  <c r="BF637" i="1" s="1"/>
  <c r="BE637" i="1" s="1"/>
  <c r="BH629" i="1"/>
  <c r="BF629" i="1" s="1"/>
  <c r="BE629" i="1" s="1"/>
  <c r="BH625" i="1"/>
  <c r="BF625" i="1" s="1"/>
  <c r="BE625" i="1" s="1"/>
  <c r="BH617" i="1"/>
  <c r="BF617" i="1" s="1"/>
  <c r="BE617" i="1" s="1"/>
  <c r="BH613" i="1"/>
  <c r="BF613" i="1" s="1"/>
  <c r="BE613" i="1" s="1"/>
  <c r="BH609" i="1"/>
  <c r="BF609" i="1" s="1"/>
  <c r="BE609" i="1" s="1"/>
  <c r="BH605" i="1"/>
  <c r="BF605" i="1" s="1"/>
  <c r="BE605" i="1" s="1"/>
  <c r="BH601" i="1"/>
  <c r="BF601" i="1" s="1"/>
  <c r="BE601" i="1" s="1"/>
  <c r="BH597" i="1"/>
  <c r="BF597" i="1" s="1"/>
  <c r="BE597" i="1" s="1"/>
  <c r="BH589" i="1"/>
  <c r="BF589" i="1" s="1"/>
  <c r="BE589" i="1" s="1"/>
  <c r="BH581" i="1"/>
  <c r="BF581" i="1" s="1"/>
  <c r="BE581" i="1" s="1"/>
  <c r="BH577" i="1"/>
  <c r="BF577" i="1" s="1"/>
  <c r="BE577" i="1" s="1"/>
  <c r="BH573" i="1"/>
  <c r="BF573" i="1" s="1"/>
  <c r="BE573" i="1" s="1"/>
  <c r="BH569" i="1"/>
  <c r="BF569" i="1" s="1"/>
  <c r="BE569" i="1" s="1"/>
  <c r="BH565" i="1"/>
  <c r="BF565" i="1" s="1"/>
  <c r="BE565" i="1" s="1"/>
  <c r="BH561" i="1"/>
  <c r="BF561" i="1" s="1"/>
  <c r="BE561" i="1" s="1"/>
  <c r="BH553" i="1"/>
  <c r="BF553" i="1" s="1"/>
  <c r="BE553" i="1" s="1"/>
  <c r="BH549" i="1"/>
  <c r="BF549" i="1" s="1"/>
  <c r="BE549" i="1" s="1"/>
  <c r="BH545" i="1"/>
  <c r="BF545" i="1" s="1"/>
  <c r="BE545" i="1" s="1"/>
  <c r="BH541" i="1"/>
  <c r="BF541" i="1" s="1"/>
  <c r="BE541" i="1" s="1"/>
  <c r="BH537" i="1"/>
  <c r="BF537" i="1" s="1"/>
  <c r="BE537" i="1" s="1"/>
  <c r="BH533" i="1"/>
  <c r="BF533" i="1" s="1"/>
  <c r="BE533" i="1" s="1"/>
  <c r="BH525" i="1"/>
  <c r="BF525" i="1" s="1"/>
  <c r="BE525" i="1" s="1"/>
  <c r="BH517" i="1"/>
  <c r="BF517" i="1" s="1"/>
  <c r="BE517" i="1" s="1"/>
  <c r="BH513" i="1"/>
  <c r="BF513" i="1" s="1"/>
  <c r="BE513" i="1" s="1"/>
  <c r="BH509" i="1"/>
  <c r="BF509" i="1" s="1"/>
  <c r="BE509" i="1" s="1"/>
  <c r="BH505" i="1"/>
  <c r="BF505" i="1" s="1"/>
  <c r="BE505" i="1" s="1"/>
  <c r="BH501" i="1"/>
  <c r="BF501" i="1" s="1"/>
  <c r="BE501" i="1" s="1"/>
  <c r="BH497" i="1"/>
  <c r="BF497" i="1" s="1"/>
  <c r="BE497" i="1" s="1"/>
  <c r="BH489" i="1"/>
  <c r="BF489" i="1" s="1"/>
  <c r="BE489" i="1" s="1"/>
  <c r="BH485" i="1"/>
  <c r="BF485" i="1" s="1"/>
  <c r="BE485" i="1" s="1"/>
  <c r="BH481" i="1"/>
  <c r="BF481" i="1" s="1"/>
  <c r="BE481" i="1" s="1"/>
  <c r="BH477" i="1"/>
  <c r="BF477" i="1" s="1"/>
  <c r="BE477" i="1" s="1"/>
  <c r="BH473" i="1"/>
  <c r="BF473" i="1" s="1"/>
  <c r="BE473" i="1" s="1"/>
  <c r="BH469" i="1"/>
  <c r="BF469" i="1" s="1"/>
  <c r="BE469" i="1" s="1"/>
  <c r="BH461" i="1"/>
  <c r="BF461" i="1" s="1"/>
  <c r="BE461" i="1" s="1"/>
  <c r="BH453" i="1"/>
  <c r="BF453" i="1" s="1"/>
  <c r="BE453" i="1" s="1"/>
  <c r="BH449" i="1"/>
  <c r="BF449" i="1" s="1"/>
  <c r="BE449" i="1" s="1"/>
  <c r="BH445" i="1"/>
  <c r="BF445" i="1" s="1"/>
  <c r="BE445" i="1" s="1"/>
  <c r="BH441" i="1"/>
  <c r="BF441" i="1" s="1"/>
  <c r="BE441" i="1" s="1"/>
  <c r="BH437" i="1"/>
  <c r="BF437" i="1" s="1"/>
  <c r="BE437" i="1" s="1"/>
  <c r="BH433" i="1"/>
  <c r="BF433" i="1" s="1"/>
  <c r="BE433" i="1" s="1"/>
  <c r="BH425" i="1"/>
  <c r="BF425" i="1" s="1"/>
  <c r="BE425" i="1" s="1"/>
  <c r="BH421" i="1"/>
  <c r="BF421" i="1" s="1"/>
  <c r="BE421" i="1" s="1"/>
  <c r="BH417" i="1"/>
  <c r="BF417" i="1" s="1"/>
  <c r="BE417" i="1" s="1"/>
  <c r="BH413" i="1"/>
  <c r="BF413" i="1" s="1"/>
  <c r="BE413" i="1" s="1"/>
  <c r="BH409" i="1"/>
  <c r="BF409" i="1" s="1"/>
  <c r="BE409" i="1" s="1"/>
  <c r="BH405" i="1"/>
  <c r="BF405" i="1" s="1"/>
  <c r="BE405" i="1" s="1"/>
  <c r="BH397" i="1"/>
  <c r="BF397" i="1" s="1"/>
  <c r="BE397" i="1" s="1"/>
  <c r="BH389" i="1"/>
  <c r="BF389" i="1" s="1"/>
  <c r="BE389" i="1" s="1"/>
  <c r="BH385" i="1"/>
  <c r="BF385" i="1" s="1"/>
  <c r="BE385" i="1" s="1"/>
  <c r="BH381" i="1"/>
  <c r="BF381" i="1" s="1"/>
  <c r="BE381" i="1" s="1"/>
  <c r="BH373" i="1"/>
  <c r="BF373" i="1" s="1"/>
  <c r="BE373" i="1" s="1"/>
  <c r="BH369" i="1"/>
  <c r="BF369" i="1" s="1"/>
  <c r="BE369" i="1" s="1"/>
  <c r="BH365" i="1"/>
  <c r="BF365" i="1" s="1"/>
  <c r="BE365" i="1" s="1"/>
  <c r="BH361" i="1"/>
  <c r="BF361" i="1" s="1"/>
  <c r="BE361" i="1" s="1"/>
  <c r="BH357" i="1"/>
  <c r="BF357" i="1" s="1"/>
  <c r="BE357" i="1" s="1"/>
  <c r="BH353" i="1"/>
  <c r="BF353" i="1" s="1"/>
  <c r="BE353" i="1" s="1"/>
  <c r="BH349" i="1"/>
  <c r="BF349" i="1" s="1"/>
  <c r="BE349" i="1" s="1"/>
  <c r="BH341" i="1"/>
  <c r="BF341" i="1" s="1"/>
  <c r="BE341" i="1" s="1"/>
  <c r="BH337" i="1"/>
  <c r="BF337" i="1" s="1"/>
  <c r="BE337" i="1" s="1"/>
  <c r="BH333" i="1"/>
  <c r="BF333" i="1" s="1"/>
  <c r="BE333" i="1" s="1"/>
  <c r="BE1090" i="1"/>
  <c r="BE1074" i="1"/>
  <c r="BE1058" i="1"/>
  <c r="BE1042" i="1"/>
  <c r="BH1034" i="1"/>
  <c r="BF1034" i="1" s="1"/>
  <c r="BE1034" i="1" s="1"/>
  <c r="BH1030" i="1"/>
  <c r="BF1030" i="1" s="1"/>
  <c r="BE1030" i="1" s="1"/>
  <c r="BE1010" i="1"/>
  <c r="BE994" i="1"/>
  <c r="BE978" i="1"/>
  <c r="BH970" i="1"/>
  <c r="BF970" i="1" s="1"/>
  <c r="BE970" i="1" s="1"/>
  <c r="BH966" i="1"/>
  <c r="BF966" i="1" s="1"/>
  <c r="BE966" i="1" s="1"/>
  <c r="BE946" i="1"/>
  <c r="BE930" i="1"/>
  <c r="BE914" i="1"/>
  <c r="BE898" i="1"/>
  <c r="BE882" i="1"/>
  <c r="BE862" i="1"/>
  <c r="BE850" i="1"/>
  <c r="BE830" i="1"/>
  <c r="BE814" i="1"/>
  <c r="BH806" i="1"/>
  <c r="BF806" i="1" s="1"/>
  <c r="BE806" i="1" s="1"/>
  <c r="BE786" i="1"/>
  <c r="BE770" i="1"/>
  <c r="BH762" i="1"/>
  <c r="BF762" i="1" s="1"/>
  <c r="BE762" i="1" s="1"/>
  <c r="BE742" i="1"/>
  <c r="BE726" i="1"/>
  <c r="BH722" i="1"/>
  <c r="BF722" i="1" s="1"/>
  <c r="BE722" i="1" s="1"/>
  <c r="BH714" i="1"/>
  <c r="BF714" i="1" s="1"/>
  <c r="BE714" i="1" s="1"/>
  <c r="BH710" i="1"/>
  <c r="BF710" i="1" s="1"/>
  <c r="BE710" i="1" s="1"/>
  <c r="BH698" i="1"/>
  <c r="BF698" i="1" s="1"/>
  <c r="BE698" i="1" s="1"/>
  <c r="BE678" i="1"/>
  <c r="BE662" i="1"/>
  <c r="BH658" i="1"/>
  <c r="BF658" i="1" s="1"/>
  <c r="BE658" i="1" s="1"/>
  <c r="BH650" i="1"/>
  <c r="BF650" i="1" s="1"/>
  <c r="BE650" i="1" s="1"/>
  <c r="BH646" i="1"/>
  <c r="BF646" i="1" s="1"/>
  <c r="BE646" i="1" s="1"/>
  <c r="BH638" i="1"/>
  <c r="BF638" i="1" s="1"/>
  <c r="BE638" i="1" s="1"/>
  <c r="BH634" i="1"/>
  <c r="BF634" i="1" s="1"/>
  <c r="BE634" i="1" s="1"/>
  <c r="BH630" i="1"/>
  <c r="BF630" i="1" s="1"/>
  <c r="BE630" i="1" s="1"/>
  <c r="BH622" i="1"/>
  <c r="BF622" i="1" s="1"/>
  <c r="BE622" i="1" s="1"/>
  <c r="BE614" i="1"/>
  <c r="BH610" i="1"/>
  <c r="BF610" i="1" s="1"/>
  <c r="BE610" i="1" s="1"/>
  <c r="BE606" i="1"/>
  <c r="BH602" i="1"/>
  <c r="BF602" i="1" s="1"/>
  <c r="BE602" i="1" s="1"/>
  <c r="BH598" i="1"/>
  <c r="BF598" i="1" s="1"/>
  <c r="BE598" i="1" s="1"/>
  <c r="BH594" i="1"/>
  <c r="BF594" i="1" s="1"/>
  <c r="BE594" i="1" s="1"/>
  <c r="BH586" i="1"/>
  <c r="BF586" i="1" s="1"/>
  <c r="BE586" i="1" s="1"/>
  <c r="BH582" i="1"/>
  <c r="BF582" i="1" s="1"/>
  <c r="BE582" i="1" s="1"/>
  <c r="BH570" i="1"/>
  <c r="BF570" i="1" s="1"/>
  <c r="BE570" i="1" s="1"/>
  <c r="BH558" i="1"/>
  <c r="BF558" i="1" s="1"/>
  <c r="BE558" i="1" s="1"/>
  <c r="BE542" i="1"/>
  <c r="BH530" i="1"/>
  <c r="BF530" i="1" s="1"/>
  <c r="BE530" i="1" s="1"/>
  <c r="BH522" i="1"/>
  <c r="BF522" i="1" s="1"/>
  <c r="BE522" i="1" s="1"/>
  <c r="BH518" i="1"/>
  <c r="BF518" i="1" s="1"/>
  <c r="BE518" i="1" s="1"/>
  <c r="BH510" i="1"/>
  <c r="BF510" i="1" s="1"/>
  <c r="BE510" i="1" s="1"/>
  <c r="BE486" i="1"/>
  <c r="BH482" i="1"/>
  <c r="BF482" i="1" s="1"/>
  <c r="BE482" i="1" s="1"/>
  <c r="BH474" i="1"/>
  <c r="BF474" i="1" s="1"/>
  <c r="BE474" i="1" s="1"/>
  <c r="BH466" i="1"/>
  <c r="BF466" i="1" s="1"/>
  <c r="BE466" i="1" s="1"/>
  <c r="BH458" i="1"/>
  <c r="BF458" i="1" s="1"/>
  <c r="BE458" i="1" s="1"/>
  <c r="BH454" i="1"/>
  <c r="BF454" i="1" s="1"/>
  <c r="BE454" i="1" s="1"/>
  <c r="BH446" i="1"/>
  <c r="BF446" i="1" s="1"/>
  <c r="BE446" i="1" s="1"/>
  <c r="BE422" i="1"/>
  <c r="BH418" i="1"/>
  <c r="BF418" i="1" s="1"/>
  <c r="BE418" i="1" s="1"/>
  <c r="BH410" i="1"/>
  <c r="BF410" i="1" s="1"/>
  <c r="BE410" i="1" s="1"/>
  <c r="BH402" i="1"/>
  <c r="BF402" i="1" s="1"/>
  <c r="BE402" i="1" s="1"/>
  <c r="BH390" i="1"/>
  <c r="BF390" i="1" s="1"/>
  <c r="BE390" i="1" s="1"/>
  <c r="BE366" i="1"/>
  <c r="BH358" i="1"/>
  <c r="BF358" i="1" s="1"/>
  <c r="BE358" i="1" s="1"/>
  <c r="BH346" i="1"/>
  <c r="BF346" i="1" s="1"/>
  <c r="BE346" i="1" s="1"/>
  <c r="BH342" i="1"/>
  <c r="BF342" i="1" s="1"/>
  <c r="BE342" i="1" s="1"/>
  <c r="BH338" i="1"/>
  <c r="BF338" i="1" s="1"/>
  <c r="BE338" i="1" s="1"/>
  <c r="BH330" i="1"/>
  <c r="BF330" i="1" s="1"/>
  <c r="BE330" i="1" s="1"/>
  <c r="BH314" i="1"/>
  <c r="BF314" i="1" s="1"/>
  <c r="BE314" i="1" s="1"/>
  <c r="BH306" i="1"/>
  <c r="BF306" i="1" s="1"/>
  <c r="BE306" i="1" s="1"/>
  <c r="BH298" i="1"/>
  <c r="BF298" i="1" s="1"/>
  <c r="BE298" i="1" s="1"/>
  <c r="BH294" i="1"/>
  <c r="BF294" i="1" s="1"/>
  <c r="BE294" i="1" s="1"/>
  <c r="BH290" i="1"/>
  <c r="BF290" i="1" s="1"/>
  <c r="BE290" i="1" s="1"/>
  <c r="BH282" i="1"/>
  <c r="BF282" i="1" s="1"/>
  <c r="BE282" i="1" s="1"/>
  <c r="BH270" i="1"/>
  <c r="BF270" i="1" s="1"/>
  <c r="BE270" i="1" s="1"/>
  <c r="BH266" i="1"/>
  <c r="BF266" i="1" s="1"/>
  <c r="BE266" i="1" s="1"/>
  <c r="BH262" i="1"/>
  <c r="BF262" i="1" s="1"/>
  <c r="BE262" i="1" s="1"/>
  <c r="BE222" i="1"/>
  <c r="BE194" i="1"/>
  <c r="BH186" i="1"/>
  <c r="BF186" i="1" s="1"/>
  <c r="BE186" i="1" s="1"/>
  <c r="BH170" i="1"/>
  <c r="BF170" i="1" s="1"/>
  <c r="BE170" i="1" s="1"/>
  <c r="BH166" i="1"/>
  <c r="BF166" i="1" s="1"/>
  <c r="BE166" i="1" s="1"/>
  <c r="BH162" i="1"/>
  <c r="BF162" i="1" s="1"/>
  <c r="BE162" i="1" s="1"/>
  <c r="BH154" i="1"/>
  <c r="BF154" i="1" s="1"/>
  <c r="BE154" i="1" s="1"/>
  <c r="BE130" i="1"/>
  <c r="BH126" i="1"/>
  <c r="BF126" i="1" s="1"/>
  <c r="BE126" i="1" s="1"/>
  <c r="BH77" i="1"/>
  <c r="BF77" i="1" s="1"/>
  <c r="BE77" i="1" s="1"/>
  <c r="BH69" i="1"/>
  <c r="BF69" i="1" s="1"/>
  <c r="BE69" i="1" s="1"/>
  <c r="BH65" i="1"/>
  <c r="BF65" i="1" s="1"/>
  <c r="BE65" i="1" s="1"/>
  <c r="BH61" i="1"/>
  <c r="BF61" i="1" s="1"/>
  <c r="BE61" i="1" s="1"/>
  <c r="BH53" i="1"/>
  <c r="BF53" i="1" s="1"/>
  <c r="BE53" i="1" s="1"/>
  <c r="BH41" i="1"/>
  <c r="BF41" i="1" s="1"/>
  <c r="BE41" i="1" s="1"/>
  <c r="BH33" i="1"/>
  <c r="BF33" i="1" s="1"/>
  <c r="BE33" i="1" s="1"/>
  <c r="BH29" i="1"/>
  <c r="BF29" i="1" s="1"/>
  <c r="BE29" i="1" s="1"/>
  <c r="BH21" i="1"/>
  <c r="BF21" i="1" s="1"/>
  <c r="BE21" i="1" s="1"/>
  <c r="BH772" i="1"/>
  <c r="BF772" i="1" s="1"/>
  <c r="BE772" i="1" s="1"/>
  <c r="BH768" i="1"/>
  <c r="BF768" i="1" s="1"/>
  <c r="BE768" i="1" s="1"/>
  <c r="BH764" i="1"/>
  <c r="BF764" i="1" s="1"/>
  <c r="BE764" i="1" s="1"/>
  <c r="BH760" i="1"/>
  <c r="BF760" i="1" s="1"/>
  <c r="BH756" i="1"/>
  <c r="BF756" i="1" s="1"/>
  <c r="BE756" i="1" s="1"/>
  <c r="BH752" i="1"/>
  <c r="BF752" i="1" s="1"/>
  <c r="BH748" i="1"/>
  <c r="BF748" i="1" s="1"/>
  <c r="BE748" i="1" s="1"/>
  <c r="BH744" i="1"/>
  <c r="BF744" i="1" s="1"/>
  <c r="BE744" i="1" s="1"/>
  <c r="BH740" i="1"/>
  <c r="BF740" i="1" s="1"/>
  <c r="BE740" i="1" s="1"/>
  <c r="BH736" i="1"/>
  <c r="BF736" i="1" s="1"/>
  <c r="BH732" i="1"/>
  <c r="BF732" i="1" s="1"/>
  <c r="BE732" i="1" s="1"/>
  <c r="BH728" i="1"/>
  <c r="BF728" i="1" s="1"/>
  <c r="BH724" i="1"/>
  <c r="BF724" i="1" s="1"/>
  <c r="BE724" i="1" s="1"/>
  <c r="BH720" i="1"/>
  <c r="BF720" i="1" s="1"/>
  <c r="BH716" i="1"/>
  <c r="BF716" i="1" s="1"/>
  <c r="BE716" i="1" s="1"/>
  <c r="BH712" i="1"/>
  <c r="BF712" i="1" s="1"/>
  <c r="BE712" i="1" s="1"/>
  <c r="BH708" i="1"/>
  <c r="BF708" i="1" s="1"/>
  <c r="BE708" i="1" s="1"/>
  <c r="BH704" i="1"/>
  <c r="BF704" i="1" s="1"/>
  <c r="BH700" i="1"/>
  <c r="BF700" i="1" s="1"/>
  <c r="BE700" i="1" s="1"/>
  <c r="BH696" i="1"/>
  <c r="BF696" i="1" s="1"/>
  <c r="BH692" i="1"/>
  <c r="BF692" i="1" s="1"/>
  <c r="BE692" i="1" s="1"/>
  <c r="BH688" i="1"/>
  <c r="BF688" i="1" s="1"/>
  <c r="BE688" i="1" s="1"/>
  <c r="BH684" i="1"/>
  <c r="BF684" i="1" s="1"/>
  <c r="BE684" i="1" s="1"/>
  <c r="BH680" i="1"/>
  <c r="BF680" i="1" s="1"/>
  <c r="BE680" i="1" s="1"/>
  <c r="BH676" i="1"/>
  <c r="BF676" i="1" s="1"/>
  <c r="BE676" i="1" s="1"/>
  <c r="BH672" i="1"/>
  <c r="BF672" i="1" s="1"/>
  <c r="BH668" i="1"/>
  <c r="BF668" i="1" s="1"/>
  <c r="BE668" i="1" s="1"/>
  <c r="BH664" i="1"/>
  <c r="BF664" i="1" s="1"/>
  <c r="BH660" i="1"/>
  <c r="BF660" i="1" s="1"/>
  <c r="BE660" i="1" s="1"/>
  <c r="BH656" i="1"/>
  <c r="BF656" i="1" s="1"/>
  <c r="BH652" i="1"/>
  <c r="BF652" i="1" s="1"/>
  <c r="BE652" i="1" s="1"/>
  <c r="BH648" i="1"/>
  <c r="BF648" i="1" s="1"/>
  <c r="BE648" i="1" s="1"/>
  <c r="BH644" i="1"/>
  <c r="BF644" i="1" s="1"/>
  <c r="BE644" i="1" s="1"/>
  <c r="BH640" i="1"/>
  <c r="BF640" i="1" s="1"/>
  <c r="BE640" i="1" s="1"/>
  <c r="BH636" i="1"/>
  <c r="BF636" i="1" s="1"/>
  <c r="BE636" i="1" s="1"/>
  <c r="BH632" i="1"/>
  <c r="BF632" i="1" s="1"/>
  <c r="BH628" i="1"/>
  <c r="BF628" i="1" s="1"/>
  <c r="BE628" i="1" s="1"/>
  <c r="BH624" i="1"/>
  <c r="BF624" i="1" s="1"/>
  <c r="BH620" i="1"/>
  <c r="BF620" i="1" s="1"/>
  <c r="BE620" i="1" s="1"/>
  <c r="BH616" i="1"/>
  <c r="BF616" i="1" s="1"/>
  <c r="BE616" i="1" s="1"/>
  <c r="BH612" i="1"/>
  <c r="BF612" i="1" s="1"/>
  <c r="BE612" i="1" s="1"/>
  <c r="BH608" i="1"/>
  <c r="BF608" i="1" s="1"/>
  <c r="BH604" i="1"/>
  <c r="BF604" i="1" s="1"/>
  <c r="BE604" i="1" s="1"/>
  <c r="BH600" i="1"/>
  <c r="BF600" i="1" s="1"/>
  <c r="BH596" i="1"/>
  <c r="BF596" i="1" s="1"/>
  <c r="BE596" i="1" s="1"/>
  <c r="BH592" i="1"/>
  <c r="BF592" i="1" s="1"/>
  <c r="BH588" i="1"/>
  <c r="BF588" i="1" s="1"/>
  <c r="BE588" i="1" s="1"/>
  <c r="BH584" i="1"/>
  <c r="BF584" i="1" s="1"/>
  <c r="BE584" i="1" s="1"/>
  <c r="BH580" i="1"/>
  <c r="BF580" i="1" s="1"/>
  <c r="BE580" i="1" s="1"/>
  <c r="BH576" i="1"/>
  <c r="BF576" i="1" s="1"/>
  <c r="BH572" i="1"/>
  <c r="BF572" i="1" s="1"/>
  <c r="BE572" i="1" s="1"/>
  <c r="BH568" i="1"/>
  <c r="BF568" i="1" s="1"/>
  <c r="BH564" i="1"/>
  <c r="BF564" i="1" s="1"/>
  <c r="BE564" i="1" s="1"/>
  <c r="BH560" i="1"/>
  <c r="BF560" i="1" s="1"/>
  <c r="BE560" i="1" s="1"/>
  <c r="BH556" i="1"/>
  <c r="BF556" i="1" s="1"/>
  <c r="BE556" i="1" s="1"/>
  <c r="BH552" i="1"/>
  <c r="BF552" i="1" s="1"/>
  <c r="BE552" i="1" s="1"/>
  <c r="BH548" i="1"/>
  <c r="BF548" i="1" s="1"/>
  <c r="BE548" i="1" s="1"/>
  <c r="BH544" i="1"/>
  <c r="BF544" i="1" s="1"/>
  <c r="BH540" i="1"/>
  <c r="BF540" i="1" s="1"/>
  <c r="BE540" i="1" s="1"/>
  <c r="BH536" i="1"/>
  <c r="BF536" i="1" s="1"/>
  <c r="BH532" i="1"/>
  <c r="BF532" i="1" s="1"/>
  <c r="BE532" i="1" s="1"/>
  <c r="BH528" i="1"/>
  <c r="BF528" i="1" s="1"/>
  <c r="BH524" i="1"/>
  <c r="BF524" i="1" s="1"/>
  <c r="BE524" i="1" s="1"/>
  <c r="BH520" i="1"/>
  <c r="BF520" i="1" s="1"/>
  <c r="BE520" i="1" s="1"/>
  <c r="BH516" i="1"/>
  <c r="BF516" i="1" s="1"/>
  <c r="BE516" i="1" s="1"/>
  <c r="BH512" i="1"/>
  <c r="BF512" i="1" s="1"/>
  <c r="BE512" i="1" s="1"/>
  <c r="BH508" i="1"/>
  <c r="BF508" i="1" s="1"/>
  <c r="BE508" i="1" s="1"/>
  <c r="BH504" i="1"/>
  <c r="BF504" i="1" s="1"/>
  <c r="BH500" i="1"/>
  <c r="BF500" i="1" s="1"/>
  <c r="BE500" i="1" s="1"/>
  <c r="BH496" i="1"/>
  <c r="BF496" i="1" s="1"/>
  <c r="BH492" i="1"/>
  <c r="BF492" i="1" s="1"/>
  <c r="BE492" i="1" s="1"/>
  <c r="BH488" i="1"/>
  <c r="BF488" i="1" s="1"/>
  <c r="BE488" i="1" s="1"/>
  <c r="BH484" i="1"/>
  <c r="BF484" i="1" s="1"/>
  <c r="BE484" i="1" s="1"/>
  <c r="BH480" i="1"/>
  <c r="BF480" i="1" s="1"/>
  <c r="BH476" i="1"/>
  <c r="BF476" i="1" s="1"/>
  <c r="BE476" i="1" s="1"/>
  <c r="BH472" i="1"/>
  <c r="BF472" i="1" s="1"/>
  <c r="BH468" i="1"/>
  <c r="BF468" i="1" s="1"/>
  <c r="BE468" i="1" s="1"/>
  <c r="BH464" i="1"/>
  <c r="BF464" i="1" s="1"/>
  <c r="BH460" i="1"/>
  <c r="BF460" i="1" s="1"/>
  <c r="BE460" i="1" s="1"/>
  <c r="BH456" i="1"/>
  <c r="BF456" i="1" s="1"/>
  <c r="BE456" i="1" s="1"/>
  <c r="BH452" i="1"/>
  <c r="BF452" i="1" s="1"/>
  <c r="BE452" i="1" s="1"/>
  <c r="BH448" i="1"/>
  <c r="BF448" i="1" s="1"/>
  <c r="BH444" i="1"/>
  <c r="BF444" i="1" s="1"/>
  <c r="BE444" i="1" s="1"/>
  <c r="BH440" i="1"/>
  <c r="BF440" i="1" s="1"/>
  <c r="BH436" i="1"/>
  <c r="BF436" i="1" s="1"/>
  <c r="BE436" i="1" s="1"/>
  <c r="BH432" i="1"/>
  <c r="BF432" i="1" s="1"/>
  <c r="BE432" i="1" s="1"/>
  <c r="BH428" i="1"/>
  <c r="BF428" i="1" s="1"/>
  <c r="BE428" i="1" s="1"/>
  <c r="BH424" i="1"/>
  <c r="BF424" i="1" s="1"/>
  <c r="BE424" i="1" s="1"/>
  <c r="BH420" i="1"/>
  <c r="BF420" i="1" s="1"/>
  <c r="BE420" i="1" s="1"/>
  <c r="BH416" i="1"/>
  <c r="BF416" i="1" s="1"/>
  <c r="BH412" i="1"/>
  <c r="BF412" i="1" s="1"/>
  <c r="BE412" i="1" s="1"/>
  <c r="BH408" i="1"/>
  <c r="BF408" i="1" s="1"/>
  <c r="BH404" i="1"/>
  <c r="BF404" i="1" s="1"/>
  <c r="BE404" i="1" s="1"/>
  <c r="BH400" i="1"/>
  <c r="BF400" i="1" s="1"/>
  <c r="BH396" i="1"/>
  <c r="BF396" i="1" s="1"/>
  <c r="BE396" i="1" s="1"/>
  <c r="BH392" i="1"/>
  <c r="BF392" i="1" s="1"/>
  <c r="BE392" i="1" s="1"/>
  <c r="BH388" i="1"/>
  <c r="BF388" i="1" s="1"/>
  <c r="BE388" i="1" s="1"/>
  <c r="BH384" i="1"/>
  <c r="BF384" i="1" s="1"/>
  <c r="BE384" i="1" s="1"/>
  <c r="BH380" i="1"/>
  <c r="BF380" i="1" s="1"/>
  <c r="BE380" i="1" s="1"/>
  <c r="BH376" i="1"/>
  <c r="BF376" i="1" s="1"/>
  <c r="BH372" i="1"/>
  <c r="BF372" i="1" s="1"/>
  <c r="BE372" i="1" s="1"/>
  <c r="BH368" i="1"/>
  <c r="BF368" i="1" s="1"/>
  <c r="BH364" i="1"/>
  <c r="BF364" i="1" s="1"/>
  <c r="BE364" i="1" s="1"/>
  <c r="BH360" i="1"/>
  <c r="BF360" i="1" s="1"/>
  <c r="BE360" i="1" s="1"/>
  <c r="BH356" i="1"/>
  <c r="BF356" i="1" s="1"/>
  <c r="BE356" i="1" s="1"/>
  <c r="BH352" i="1"/>
  <c r="BF352" i="1" s="1"/>
  <c r="BE352" i="1" s="1"/>
  <c r="BH348" i="1"/>
  <c r="BF348" i="1" s="1"/>
  <c r="BE348" i="1" s="1"/>
  <c r="BH344" i="1"/>
  <c r="BF344" i="1" s="1"/>
  <c r="BH340" i="1"/>
  <c r="BF340" i="1" s="1"/>
  <c r="BE340" i="1" s="1"/>
  <c r="BH336" i="1"/>
  <c r="BF336" i="1" s="1"/>
  <c r="BH332" i="1"/>
  <c r="BF332" i="1" s="1"/>
  <c r="BE332" i="1" s="1"/>
  <c r="BH328" i="1"/>
  <c r="BF328" i="1" s="1"/>
  <c r="BE328" i="1" s="1"/>
  <c r="BH324" i="1"/>
  <c r="BF324" i="1" s="1"/>
  <c r="BE324" i="1" s="1"/>
  <c r="BH320" i="1"/>
  <c r="BF320" i="1" s="1"/>
  <c r="BH316" i="1"/>
  <c r="BF316" i="1" s="1"/>
  <c r="BE316" i="1" s="1"/>
  <c r="BH312" i="1"/>
  <c r="BF312" i="1" s="1"/>
  <c r="BH308" i="1"/>
  <c r="BF308" i="1" s="1"/>
  <c r="BE308" i="1" s="1"/>
  <c r="BH304" i="1"/>
  <c r="BF304" i="1" s="1"/>
  <c r="BH300" i="1"/>
  <c r="BF300" i="1" s="1"/>
  <c r="BE300" i="1" s="1"/>
  <c r="BH296" i="1"/>
  <c r="BF296" i="1" s="1"/>
  <c r="BE296" i="1" s="1"/>
  <c r="BH292" i="1"/>
  <c r="BF292" i="1" s="1"/>
  <c r="BE292" i="1" s="1"/>
  <c r="BH288" i="1"/>
  <c r="BF288" i="1" s="1"/>
  <c r="BH284" i="1"/>
  <c r="BF284" i="1" s="1"/>
  <c r="BE284" i="1" s="1"/>
  <c r="BH280" i="1"/>
  <c r="BF280" i="1" s="1"/>
  <c r="BH276" i="1"/>
  <c r="BF276" i="1" s="1"/>
  <c r="BE276" i="1" s="1"/>
  <c r="BH272" i="1"/>
  <c r="BF272" i="1" s="1"/>
  <c r="BH268" i="1"/>
  <c r="BF268" i="1" s="1"/>
  <c r="BE268" i="1" s="1"/>
  <c r="BH264" i="1"/>
  <c r="BF264" i="1" s="1"/>
  <c r="BE264" i="1" s="1"/>
  <c r="BH260" i="1"/>
  <c r="BF260" i="1" s="1"/>
  <c r="BE260" i="1" s="1"/>
  <c r="BH256" i="1"/>
  <c r="BF256" i="1" s="1"/>
  <c r="BH252" i="1"/>
  <c r="BF252" i="1" s="1"/>
  <c r="BH248" i="1"/>
  <c r="BF248" i="1" s="1"/>
  <c r="BE248" i="1" s="1"/>
  <c r="BH244" i="1"/>
  <c r="BF244" i="1" s="1"/>
  <c r="BE244" i="1" s="1"/>
  <c r="BH240" i="1"/>
  <c r="BF240" i="1" s="1"/>
  <c r="BE240" i="1" s="1"/>
  <c r="BH236" i="1"/>
  <c r="BF236" i="1" s="1"/>
  <c r="BE236" i="1" s="1"/>
  <c r="BH232" i="1"/>
  <c r="BF232" i="1" s="1"/>
  <c r="BE232" i="1" s="1"/>
  <c r="BH228" i="1"/>
  <c r="BF228" i="1" s="1"/>
  <c r="BE228" i="1" s="1"/>
  <c r="BH224" i="1"/>
  <c r="BF224" i="1" s="1"/>
  <c r="BH220" i="1"/>
  <c r="BF220" i="1" s="1"/>
  <c r="BE220" i="1" s="1"/>
  <c r="BH216" i="1"/>
  <c r="BF216" i="1" s="1"/>
  <c r="BE216" i="1" s="1"/>
  <c r="BH212" i="1"/>
  <c r="BF212" i="1" s="1"/>
  <c r="BE212" i="1" s="1"/>
  <c r="BH208" i="1"/>
  <c r="BF208" i="1" s="1"/>
  <c r="BH204" i="1"/>
  <c r="BF204" i="1" s="1"/>
  <c r="BE204" i="1" s="1"/>
  <c r="BH200" i="1"/>
  <c r="BF200" i="1" s="1"/>
  <c r="BE200" i="1" s="1"/>
  <c r="BH196" i="1"/>
  <c r="BF196" i="1" s="1"/>
  <c r="BE196" i="1" s="1"/>
  <c r="BH192" i="1"/>
  <c r="BF192" i="1" s="1"/>
  <c r="BH188" i="1"/>
  <c r="BF188" i="1" s="1"/>
  <c r="BE188" i="1" s="1"/>
  <c r="BH184" i="1"/>
  <c r="BF184" i="1" s="1"/>
  <c r="BE184" i="1" s="1"/>
  <c r="BH180" i="1"/>
  <c r="BF180" i="1" s="1"/>
  <c r="BE180" i="1" s="1"/>
  <c r="BH176" i="1"/>
  <c r="BF176" i="1" s="1"/>
  <c r="BE176" i="1" s="1"/>
  <c r="BH172" i="1"/>
  <c r="BF172" i="1" s="1"/>
  <c r="BE172" i="1" s="1"/>
  <c r="BH168" i="1"/>
  <c r="BF168" i="1" s="1"/>
  <c r="BH164" i="1"/>
  <c r="BF164" i="1" s="1"/>
  <c r="BE164" i="1" s="1"/>
  <c r="BH160" i="1"/>
  <c r="BF160" i="1" s="1"/>
  <c r="BH156" i="1"/>
  <c r="BF156" i="1" s="1"/>
  <c r="BE156" i="1" s="1"/>
  <c r="BH152" i="1"/>
  <c r="BF152" i="1" s="1"/>
  <c r="BE152" i="1" s="1"/>
  <c r="BH148" i="1"/>
  <c r="BF148" i="1" s="1"/>
  <c r="BE148" i="1" s="1"/>
  <c r="BH144" i="1"/>
  <c r="BF144" i="1" s="1"/>
  <c r="BH140" i="1"/>
  <c r="BF140" i="1" s="1"/>
  <c r="BE140" i="1" s="1"/>
  <c r="BH136" i="1"/>
  <c r="BF136" i="1" s="1"/>
  <c r="BH132" i="1"/>
  <c r="BF132" i="1" s="1"/>
  <c r="BE132" i="1" s="1"/>
  <c r="BH128" i="1"/>
  <c r="BF128" i="1" s="1"/>
  <c r="BH124" i="1"/>
  <c r="BF124" i="1" s="1"/>
  <c r="BE124" i="1" s="1"/>
  <c r="BH111" i="1"/>
  <c r="BF111" i="1" s="1"/>
  <c r="BE111" i="1" s="1"/>
  <c r="BH107" i="1"/>
  <c r="BF107" i="1" s="1"/>
  <c r="BE107" i="1" s="1"/>
  <c r="BH95" i="1"/>
  <c r="BF95" i="1" s="1"/>
  <c r="BE95" i="1" s="1"/>
  <c r="BH91" i="1"/>
  <c r="BF91" i="1" s="1"/>
  <c r="BE91" i="1" s="1"/>
  <c r="BH79" i="1"/>
  <c r="BF79" i="1" s="1"/>
  <c r="BE79" i="1" s="1"/>
  <c r="BH75" i="1"/>
  <c r="BF75" i="1" s="1"/>
  <c r="BE75" i="1" s="1"/>
  <c r="BH63" i="1"/>
  <c r="BF63" i="1" s="1"/>
  <c r="BE63" i="1" s="1"/>
  <c r="BH59" i="1"/>
  <c r="BF59" i="1" s="1"/>
  <c r="BE59" i="1" s="1"/>
  <c r="BH47" i="1"/>
  <c r="BF47" i="1" s="1"/>
  <c r="BE47" i="1" s="1"/>
  <c r="BH43" i="1"/>
  <c r="BF43" i="1" s="1"/>
  <c r="BE43" i="1" s="1"/>
  <c r="BH31" i="1"/>
  <c r="BF31" i="1" s="1"/>
  <c r="BE31" i="1" s="1"/>
  <c r="BH27" i="1"/>
  <c r="BF27" i="1" s="1"/>
  <c r="BE27" i="1" s="1"/>
  <c r="BH15" i="1"/>
  <c r="BF15" i="1" s="1"/>
  <c r="BE15" i="1" s="1"/>
  <c r="BH11" i="1"/>
  <c r="BF11" i="1" s="1"/>
  <c r="BE11" i="1" s="1"/>
  <c r="BH71" i="1"/>
  <c r="BF71" i="1" s="1"/>
  <c r="BE71" i="1" s="1"/>
  <c r="BH767" i="1"/>
  <c r="BF767" i="1" s="1"/>
  <c r="BE767" i="1" s="1"/>
  <c r="BH751" i="1"/>
  <c r="BF751" i="1" s="1"/>
  <c r="BE751" i="1" s="1"/>
  <c r="BH735" i="1"/>
  <c r="BF735" i="1" s="1"/>
  <c r="BE735" i="1" s="1"/>
  <c r="BH719" i="1"/>
  <c r="BF719" i="1" s="1"/>
  <c r="BE719" i="1" s="1"/>
  <c r="BH703" i="1"/>
  <c r="BF703" i="1" s="1"/>
  <c r="BE703" i="1" s="1"/>
  <c r="BH687" i="1"/>
  <c r="BF687" i="1" s="1"/>
  <c r="BE687" i="1" s="1"/>
  <c r="BH671" i="1"/>
  <c r="BF671" i="1" s="1"/>
  <c r="BE671" i="1" s="1"/>
  <c r="BH655" i="1"/>
  <c r="BF655" i="1" s="1"/>
  <c r="BE655" i="1" s="1"/>
  <c r="BH639" i="1"/>
  <c r="BF639" i="1" s="1"/>
  <c r="BE639" i="1" s="1"/>
  <c r="BH623" i="1"/>
  <c r="BF623" i="1" s="1"/>
  <c r="BE623" i="1" s="1"/>
  <c r="BH607" i="1"/>
  <c r="BF607" i="1" s="1"/>
  <c r="BE607" i="1" s="1"/>
  <c r="BH591" i="1"/>
  <c r="BF591" i="1" s="1"/>
  <c r="BE591" i="1" s="1"/>
  <c r="BH575" i="1"/>
  <c r="BF575" i="1" s="1"/>
  <c r="BE575" i="1" s="1"/>
  <c r="BH559" i="1"/>
  <c r="BF559" i="1" s="1"/>
  <c r="BE559" i="1" s="1"/>
  <c r="BH543" i="1"/>
  <c r="BF543" i="1" s="1"/>
  <c r="BE543" i="1" s="1"/>
  <c r="BH527" i="1"/>
  <c r="BF527" i="1" s="1"/>
  <c r="BE527" i="1" s="1"/>
  <c r="BH511" i="1"/>
  <c r="BF511" i="1" s="1"/>
  <c r="BE511" i="1" s="1"/>
  <c r="BH495" i="1"/>
  <c r="BF495" i="1" s="1"/>
  <c r="BE495" i="1" s="1"/>
  <c r="BH479" i="1"/>
  <c r="BF479" i="1" s="1"/>
  <c r="BE479" i="1" s="1"/>
  <c r="BH463" i="1"/>
  <c r="BF463" i="1" s="1"/>
  <c r="BE463" i="1" s="1"/>
  <c r="BH447" i="1"/>
  <c r="BF447" i="1" s="1"/>
  <c r="BE447" i="1" s="1"/>
  <c r="BH431" i="1"/>
  <c r="BF431" i="1" s="1"/>
  <c r="BE431" i="1" s="1"/>
  <c r="BH415" i="1"/>
  <c r="BF415" i="1" s="1"/>
  <c r="BE415" i="1" s="1"/>
  <c r="BH399" i="1"/>
  <c r="BF399" i="1" s="1"/>
  <c r="BE399" i="1" s="1"/>
  <c r="BH383" i="1"/>
  <c r="BF383" i="1" s="1"/>
  <c r="BE383" i="1" s="1"/>
  <c r="BH379" i="1"/>
  <c r="BF379" i="1" s="1"/>
  <c r="BE379" i="1" s="1"/>
  <c r="BH367" i="1"/>
  <c r="BF367" i="1" s="1"/>
  <c r="BE367" i="1" s="1"/>
  <c r="BH363" i="1"/>
  <c r="BF363" i="1" s="1"/>
  <c r="BE363" i="1" s="1"/>
  <c r="BH351" i="1"/>
  <c r="BF351" i="1" s="1"/>
  <c r="BE351" i="1" s="1"/>
  <c r="BH347" i="1"/>
  <c r="BF347" i="1" s="1"/>
  <c r="BE347" i="1" s="1"/>
  <c r="BH335" i="1"/>
  <c r="BF335" i="1" s="1"/>
  <c r="BE335" i="1" s="1"/>
  <c r="BH331" i="1"/>
  <c r="BF331" i="1" s="1"/>
  <c r="BE331" i="1" s="1"/>
  <c r="BH319" i="1"/>
  <c r="BF319" i="1" s="1"/>
  <c r="BE319" i="1" s="1"/>
  <c r="BH315" i="1"/>
  <c r="BF315" i="1" s="1"/>
  <c r="BE315" i="1" s="1"/>
  <c r="BH303" i="1"/>
  <c r="BF303" i="1" s="1"/>
  <c r="BE303" i="1" s="1"/>
  <c r="BH299" i="1"/>
  <c r="BF299" i="1" s="1"/>
  <c r="BE299" i="1" s="1"/>
  <c r="BH287" i="1"/>
  <c r="BF287" i="1" s="1"/>
  <c r="BE287" i="1" s="1"/>
  <c r="BH283" i="1"/>
  <c r="BF283" i="1" s="1"/>
  <c r="BE283" i="1" s="1"/>
  <c r="BH271" i="1"/>
  <c r="BF271" i="1" s="1"/>
  <c r="BE271" i="1" s="1"/>
  <c r="BH267" i="1"/>
  <c r="BF267" i="1" s="1"/>
  <c r="BE267" i="1" s="1"/>
  <c r="BH255" i="1"/>
  <c r="BF255" i="1" s="1"/>
  <c r="BE255" i="1" s="1"/>
  <c r="BH251" i="1"/>
  <c r="BF251" i="1" s="1"/>
  <c r="BE251" i="1" s="1"/>
  <c r="BH239" i="1"/>
  <c r="BF239" i="1" s="1"/>
  <c r="BE239" i="1" s="1"/>
  <c r="BH235" i="1"/>
  <c r="BF235" i="1" s="1"/>
  <c r="BE235" i="1" s="1"/>
  <c r="BH223" i="1"/>
  <c r="BF223" i="1" s="1"/>
  <c r="BE223" i="1" s="1"/>
  <c r="BH219" i="1"/>
  <c r="BF219" i="1" s="1"/>
  <c r="BE219" i="1" s="1"/>
  <c r="BH207" i="1"/>
  <c r="BF207" i="1" s="1"/>
  <c r="BE207" i="1" s="1"/>
  <c r="BH203" i="1"/>
  <c r="BF203" i="1" s="1"/>
  <c r="BE203" i="1" s="1"/>
  <c r="BH191" i="1"/>
  <c r="BF191" i="1" s="1"/>
  <c r="BE191" i="1" s="1"/>
  <c r="BH187" i="1"/>
  <c r="BF187" i="1" s="1"/>
  <c r="BE187" i="1" s="1"/>
  <c r="BH175" i="1"/>
  <c r="BF175" i="1" s="1"/>
  <c r="BE175" i="1" s="1"/>
  <c r="BH171" i="1"/>
  <c r="BF171" i="1" s="1"/>
  <c r="BE171" i="1" s="1"/>
  <c r="BH159" i="1"/>
  <c r="BF159" i="1" s="1"/>
  <c r="BE159" i="1" s="1"/>
  <c r="BH155" i="1"/>
  <c r="BF155" i="1" s="1"/>
  <c r="BE155" i="1" s="1"/>
  <c r="BH143" i="1"/>
  <c r="BF143" i="1" s="1"/>
  <c r="BE143" i="1" s="1"/>
  <c r="BH139" i="1"/>
  <c r="BF139" i="1" s="1"/>
  <c r="BE139" i="1" s="1"/>
  <c r="BH127" i="1"/>
  <c r="BF127" i="1" s="1"/>
  <c r="BE127" i="1" s="1"/>
  <c r="BH123" i="1"/>
  <c r="BF123" i="1" s="1"/>
  <c r="BE123" i="1" s="1"/>
  <c r="BH118" i="1"/>
  <c r="BF118" i="1" s="1"/>
  <c r="BE118" i="1" s="1"/>
  <c r="BE114" i="1"/>
  <c r="BE110" i="1"/>
  <c r="BH106" i="1"/>
  <c r="BF106" i="1" s="1"/>
  <c r="BE106" i="1" s="1"/>
  <c r="BH102" i="1"/>
  <c r="BF102" i="1" s="1"/>
  <c r="BE102" i="1" s="1"/>
  <c r="BH90" i="1"/>
  <c r="BF90" i="1" s="1"/>
  <c r="BE90" i="1" s="1"/>
  <c r="BH86" i="1"/>
  <c r="BF86" i="1" s="1"/>
  <c r="BE86" i="1" s="1"/>
  <c r="BH74" i="1"/>
  <c r="BF74" i="1" s="1"/>
  <c r="BE74" i="1" s="1"/>
  <c r="BH70" i="1"/>
  <c r="BF70" i="1" s="1"/>
  <c r="BE70" i="1" s="1"/>
  <c r="BH58" i="1"/>
  <c r="BF58" i="1" s="1"/>
  <c r="BE58" i="1" s="1"/>
  <c r="BH54" i="1"/>
  <c r="BF54" i="1" s="1"/>
  <c r="BE54" i="1" s="1"/>
  <c r="BH42" i="1"/>
  <c r="BF42" i="1" s="1"/>
  <c r="BE42" i="1" s="1"/>
  <c r="BH38" i="1"/>
  <c r="BF38" i="1" s="1"/>
  <c r="BE38" i="1" s="1"/>
  <c r="BH26" i="1"/>
  <c r="BF26" i="1" s="1"/>
  <c r="BE26" i="1" s="1"/>
  <c r="BH22" i="1"/>
  <c r="BF22" i="1" s="1"/>
  <c r="BE22" i="1" s="1"/>
  <c r="BH10" i="1"/>
  <c r="BF10" i="1" s="1"/>
  <c r="BE10" i="1" s="1"/>
  <c r="BH6" i="1"/>
  <c r="BF6" i="1" s="1"/>
  <c r="BE6" i="1" s="1"/>
  <c r="BH7" i="1"/>
  <c r="BF7" i="1" s="1"/>
  <c r="BE7" i="1" s="1"/>
  <c r="BE329" i="1"/>
  <c r="BE325" i="1"/>
  <c r="BE321" i="1"/>
  <c r="BE317" i="1"/>
  <c r="BE313" i="1"/>
  <c r="BE309" i="1"/>
  <c r="BE305" i="1"/>
  <c r="BE301" i="1"/>
  <c r="BE297" i="1"/>
  <c r="BE293" i="1"/>
  <c r="BE289" i="1"/>
  <c r="BE285" i="1"/>
  <c r="BE281" i="1"/>
  <c r="BE277" i="1"/>
  <c r="BE273" i="1"/>
  <c r="BE269" i="1"/>
  <c r="BE265" i="1"/>
  <c r="BE261" i="1"/>
  <c r="BE257" i="1"/>
  <c r="BE253" i="1"/>
  <c r="BE249" i="1"/>
  <c r="BE245" i="1"/>
  <c r="BE241" i="1"/>
  <c r="BE237" i="1"/>
  <c r="BE233" i="1"/>
  <c r="BE229" i="1"/>
  <c r="BE225" i="1"/>
  <c r="BE221" i="1"/>
  <c r="BE217" i="1"/>
  <c r="BE213" i="1"/>
  <c r="BE209" i="1"/>
  <c r="BE205" i="1"/>
  <c r="BE201" i="1"/>
  <c r="BE197" i="1"/>
  <c r="BE193" i="1"/>
  <c r="BE189" i="1"/>
  <c r="BE185" i="1"/>
  <c r="BE181" i="1"/>
  <c r="BE177" i="1"/>
  <c r="BE173" i="1"/>
  <c r="BE169" i="1"/>
  <c r="BE165" i="1"/>
  <c r="BE161" i="1"/>
  <c r="BE157" i="1"/>
  <c r="BE153" i="1"/>
  <c r="BE149" i="1"/>
  <c r="BE145" i="1"/>
  <c r="BE141" i="1"/>
  <c r="BE137" i="1"/>
  <c r="BE133" i="1"/>
  <c r="BE129" i="1"/>
  <c r="BE125" i="1"/>
  <c r="BH120" i="1"/>
  <c r="BF120" i="1" s="1"/>
  <c r="BE120" i="1" s="1"/>
  <c r="BH116" i="1"/>
  <c r="BF116" i="1" s="1"/>
  <c r="BE116" i="1" s="1"/>
  <c r="BH112" i="1"/>
  <c r="BF112" i="1" s="1"/>
  <c r="BE112" i="1" s="1"/>
  <c r="BH108" i="1"/>
  <c r="BF108" i="1" s="1"/>
  <c r="BH104" i="1"/>
  <c r="BF104" i="1" s="1"/>
  <c r="BE104" i="1" s="1"/>
  <c r="BH100" i="1"/>
  <c r="BF100" i="1" s="1"/>
  <c r="BE100" i="1" s="1"/>
  <c r="BH96" i="1"/>
  <c r="BF96" i="1" s="1"/>
  <c r="BE96" i="1" s="1"/>
  <c r="BH92" i="1"/>
  <c r="BF92" i="1" s="1"/>
  <c r="BE92" i="1" s="1"/>
  <c r="BH88" i="1"/>
  <c r="BF88" i="1" s="1"/>
  <c r="BE88" i="1" s="1"/>
  <c r="BH84" i="1"/>
  <c r="BF84" i="1" s="1"/>
  <c r="BE84" i="1" s="1"/>
  <c r="BH80" i="1"/>
  <c r="BF80" i="1" s="1"/>
  <c r="BE80" i="1" s="1"/>
  <c r="BH76" i="1"/>
  <c r="BF76" i="1" s="1"/>
  <c r="BE76" i="1" s="1"/>
  <c r="BH72" i="1"/>
  <c r="BF72" i="1" s="1"/>
  <c r="BE72" i="1" s="1"/>
  <c r="BH68" i="1"/>
  <c r="BF68" i="1" s="1"/>
  <c r="BE68" i="1" s="1"/>
  <c r="BH64" i="1"/>
  <c r="BF64" i="1" s="1"/>
  <c r="BE64" i="1" s="1"/>
  <c r="BH60" i="1"/>
  <c r="BF60" i="1" s="1"/>
  <c r="BE60" i="1" s="1"/>
  <c r="BH56" i="1"/>
  <c r="BF56" i="1" s="1"/>
  <c r="BE56" i="1" s="1"/>
  <c r="BH52" i="1"/>
  <c r="BF52" i="1" s="1"/>
  <c r="BE52" i="1" s="1"/>
  <c r="BH48" i="1"/>
  <c r="BF48" i="1" s="1"/>
  <c r="BE48" i="1" s="1"/>
  <c r="BH44" i="1"/>
  <c r="BF44" i="1" s="1"/>
  <c r="BE44" i="1" s="1"/>
  <c r="BH40" i="1"/>
  <c r="BF40" i="1" s="1"/>
  <c r="BE40" i="1" s="1"/>
  <c r="BH36" i="1"/>
  <c r="BF36" i="1" s="1"/>
  <c r="BE36" i="1" s="1"/>
  <c r="BH32" i="1"/>
  <c r="BF32" i="1" s="1"/>
  <c r="BE32" i="1" s="1"/>
  <c r="BH28" i="1"/>
  <c r="BF28" i="1" s="1"/>
  <c r="BE28" i="1" s="1"/>
  <c r="BH24" i="1"/>
  <c r="BF24" i="1" s="1"/>
  <c r="BE24" i="1" s="1"/>
  <c r="BH20" i="1"/>
  <c r="BF20" i="1" s="1"/>
  <c r="BE20" i="1" s="1"/>
  <c r="BH16" i="1"/>
  <c r="BF16" i="1" s="1"/>
  <c r="BE16" i="1" s="1"/>
  <c r="BH12" i="1"/>
  <c r="BF12" i="1" s="1"/>
  <c r="BE12" i="1" s="1"/>
  <c r="BH8" i="1"/>
  <c r="BF8" i="1" s="1"/>
  <c r="BE8" i="1" s="1"/>
  <c r="BH4" i="1"/>
  <c r="BF4" i="1" s="1"/>
  <c r="BE4" i="1" s="1"/>
  <c r="BE1096" i="1"/>
  <c r="BE1092" i="1"/>
  <c r="BE1088" i="1"/>
  <c r="BE1084" i="1"/>
  <c r="BE1072" i="1"/>
  <c r="BE1068" i="1"/>
  <c r="BE1064" i="1"/>
  <c r="BE1060" i="1"/>
  <c r="BE1052" i="1"/>
  <c r="BE1048" i="1"/>
  <c r="BE1040" i="1"/>
  <c r="BE1036" i="1"/>
  <c r="BE1032" i="1"/>
  <c r="BE1028" i="1"/>
  <c r="BE2" i="1"/>
  <c r="BE1095" i="1"/>
  <c r="BE1091" i="1"/>
  <c r="BE1087" i="1"/>
  <c r="BE1083" i="1"/>
  <c r="BE1079" i="1"/>
  <c r="BE1075" i="1"/>
  <c r="BE1067" i="1"/>
  <c r="BE1063" i="1"/>
  <c r="BE1059" i="1"/>
  <c r="BE1055" i="1"/>
  <c r="BE1051" i="1"/>
  <c r="BE1047" i="1"/>
  <c r="BE1043" i="1"/>
  <c r="BE1039" i="1"/>
  <c r="BE1035" i="1"/>
  <c r="BE1031" i="1"/>
  <c r="BE1027" i="1"/>
  <c r="BE1023" i="1"/>
  <c r="BE1019" i="1"/>
  <c r="BE1015" i="1"/>
  <c r="BE1011" i="1"/>
  <c r="BE1003" i="1"/>
  <c r="BE999" i="1"/>
  <c r="BE995" i="1"/>
  <c r="BE991" i="1"/>
  <c r="BE987" i="1"/>
  <c r="BE983" i="1"/>
  <c r="BE979" i="1"/>
  <c r="BE975" i="1"/>
  <c r="BE971" i="1"/>
  <c r="BE967" i="1"/>
  <c r="BE963" i="1"/>
  <c r="BE959" i="1"/>
  <c r="BE1024" i="1"/>
  <c r="BE1008" i="1"/>
  <c r="BE1004" i="1"/>
  <c r="BE1000" i="1"/>
  <c r="BE996" i="1"/>
  <c r="BE992" i="1"/>
  <c r="BE988" i="1"/>
  <c r="BE984" i="1"/>
  <c r="BE980" i="1"/>
  <c r="BE976" i="1"/>
  <c r="BE972" i="1"/>
  <c r="BE964" i="1"/>
  <c r="BE960" i="1"/>
  <c r="BE956" i="1"/>
  <c r="BE948" i="1"/>
  <c r="BE940" i="1"/>
  <c r="BE936" i="1"/>
  <c r="BE932" i="1"/>
  <c r="BE928" i="1"/>
  <c r="BE924" i="1"/>
  <c r="BE920" i="1"/>
  <c r="BE916" i="1"/>
  <c r="BE912" i="1"/>
  <c r="BE908" i="1"/>
  <c r="BE904" i="1"/>
  <c r="BE900" i="1"/>
  <c r="BE896" i="1"/>
  <c r="BE892" i="1"/>
  <c r="BE884" i="1"/>
  <c r="BE880" i="1"/>
  <c r="BE876" i="1"/>
  <c r="BE872" i="1"/>
  <c r="BE864" i="1"/>
  <c r="BE860" i="1"/>
  <c r="BE856" i="1"/>
  <c r="BE852" i="1"/>
  <c r="BE848" i="1"/>
  <c r="BE844" i="1"/>
  <c r="BE840" i="1"/>
  <c r="BE836" i="1"/>
  <c r="BE832" i="1"/>
  <c r="BE828" i="1"/>
  <c r="BE820" i="1"/>
  <c r="BE816" i="1"/>
  <c r="BE808" i="1"/>
  <c r="BE804" i="1"/>
  <c r="BE800" i="1"/>
  <c r="BE796" i="1"/>
  <c r="BE792" i="1"/>
  <c r="BE788" i="1"/>
  <c r="BE784" i="1"/>
  <c r="BE780" i="1"/>
  <c r="BE776" i="1"/>
  <c r="BE760" i="1"/>
  <c r="BE752" i="1"/>
  <c r="BE736" i="1"/>
  <c r="BE728" i="1"/>
  <c r="BE720" i="1"/>
  <c r="BE704" i="1"/>
  <c r="BE696" i="1"/>
  <c r="BE672" i="1"/>
  <c r="BE664" i="1"/>
  <c r="BE656" i="1"/>
  <c r="BE632" i="1"/>
  <c r="BE624" i="1"/>
  <c r="BE608" i="1"/>
  <c r="BE600" i="1"/>
  <c r="BE592" i="1"/>
  <c r="BE576" i="1"/>
  <c r="BE568" i="1"/>
  <c r="BE544" i="1"/>
  <c r="BE536" i="1"/>
  <c r="BE528" i="1"/>
  <c r="BE504" i="1"/>
  <c r="BE496" i="1"/>
  <c r="BE480" i="1"/>
  <c r="BE472" i="1"/>
  <c r="BE464" i="1"/>
  <c r="BE448" i="1"/>
  <c r="BE440" i="1"/>
  <c r="BE416" i="1"/>
  <c r="BE408" i="1"/>
  <c r="BE400" i="1"/>
  <c r="BE376" i="1"/>
  <c r="BE368" i="1"/>
  <c r="BE108" i="1"/>
  <c r="BE344" i="1"/>
  <c r="BE336" i="1"/>
  <c r="BE320" i="1"/>
  <c r="BE312" i="1"/>
  <c r="BE304" i="1"/>
  <c r="BE288" i="1"/>
  <c r="BE280" i="1"/>
  <c r="BE272" i="1"/>
  <c r="BE256" i="1"/>
  <c r="BE252" i="1"/>
  <c r="BE224" i="1"/>
  <c r="BE208" i="1"/>
  <c r="BE192" i="1"/>
  <c r="BE168" i="1"/>
  <c r="BE160" i="1"/>
  <c r="BE144" i="1"/>
  <c r="BE136" i="1"/>
  <c r="BE128" i="1"/>
  <c r="BE98" i="1"/>
  <c r="BE94" i="1"/>
  <c r="BE82" i="1"/>
  <c r="BE78" i="1"/>
  <c r="BE66" i="1"/>
  <c r="BE62" i="1"/>
  <c r="BE50" i="1"/>
  <c r="BE46" i="1"/>
  <c r="BE34" i="1"/>
  <c r="BE30" i="1"/>
  <c r="BE18" i="1"/>
  <c r="BE14" i="1"/>
  <c r="BE1013" i="1"/>
  <c r="AY737" i="1"/>
  <c r="AY475" i="1"/>
  <c r="AW475" i="1" s="1"/>
  <c r="AY283" i="1"/>
  <c r="AW283" i="1" s="1"/>
  <c r="AY155" i="1"/>
  <c r="AY4" i="1"/>
  <c r="AY1096" i="1"/>
  <c r="AY1092" i="1"/>
  <c r="AY1088" i="1"/>
  <c r="AY1084" i="1"/>
  <c r="AY1080" i="1"/>
  <c r="AY1076" i="1"/>
  <c r="AY1072" i="1"/>
  <c r="AY1068" i="1"/>
  <c r="AY1064" i="1"/>
  <c r="AY1060" i="1"/>
  <c r="AY1056" i="1"/>
  <c r="AY1052" i="1"/>
  <c r="AY1048" i="1"/>
  <c r="AY1044" i="1"/>
  <c r="AY1040" i="1"/>
  <c r="AY1036" i="1"/>
  <c r="AY1032" i="1"/>
  <c r="AY1028" i="1"/>
  <c r="AY1024" i="1"/>
  <c r="AY1020" i="1"/>
  <c r="AY1016" i="1"/>
  <c r="AY1012" i="1"/>
  <c r="AY1008" i="1"/>
  <c r="AY1004" i="1"/>
  <c r="AY1000" i="1"/>
  <c r="AY996" i="1"/>
  <c r="AY992" i="1"/>
  <c r="AY988" i="1"/>
  <c r="AY984" i="1"/>
  <c r="AY980" i="1"/>
  <c r="AY976" i="1"/>
  <c r="AY972" i="1"/>
  <c r="AY968" i="1"/>
  <c r="AY964" i="1"/>
  <c r="AY960" i="1"/>
  <c r="AY956" i="1"/>
  <c r="AY952" i="1"/>
  <c r="AY948" i="1"/>
  <c r="AY944" i="1"/>
  <c r="AY940" i="1"/>
  <c r="AY936" i="1"/>
  <c r="AY932" i="1"/>
  <c r="AY928" i="1"/>
  <c r="AY924" i="1"/>
  <c r="AY920" i="1"/>
  <c r="AY916" i="1"/>
  <c r="AY912" i="1"/>
  <c r="AY908" i="1"/>
  <c r="AY904" i="1"/>
  <c r="AY900" i="1"/>
  <c r="AY896" i="1"/>
  <c r="AY892" i="1"/>
  <c r="AY888" i="1"/>
  <c r="AY884" i="1"/>
  <c r="AY880" i="1"/>
  <c r="AY876" i="1"/>
  <c r="AY872" i="1"/>
  <c r="AY868" i="1"/>
  <c r="AY864" i="1"/>
  <c r="AY860" i="1"/>
  <c r="AY856" i="1"/>
  <c r="AY852" i="1"/>
  <c r="AY848" i="1"/>
  <c r="AY844" i="1"/>
  <c r="AY840" i="1"/>
  <c r="AY347" i="1"/>
  <c r="AW347" i="1" s="1"/>
  <c r="AY836" i="1"/>
  <c r="AY832" i="1"/>
  <c r="AY828" i="1"/>
  <c r="AY824" i="1"/>
  <c r="AY820" i="1"/>
  <c r="AY816" i="1"/>
  <c r="AY812" i="1"/>
  <c r="AY808" i="1"/>
  <c r="AY804" i="1"/>
  <c r="AY800" i="1"/>
  <c r="AY796" i="1"/>
  <c r="AY792" i="1"/>
  <c r="AY788" i="1"/>
  <c r="AY784" i="1"/>
  <c r="AY780" i="1"/>
  <c r="AY776" i="1"/>
  <c r="AY772" i="1"/>
  <c r="AY768" i="1"/>
  <c r="AY764" i="1"/>
  <c r="AY760" i="1"/>
  <c r="AW760" i="1" s="1"/>
  <c r="AY756" i="1"/>
  <c r="AY752" i="1"/>
  <c r="AY748" i="1"/>
  <c r="AY744" i="1"/>
  <c r="AY740" i="1"/>
  <c r="AY736" i="1"/>
  <c r="AW736" i="1" s="1"/>
  <c r="AY732" i="1"/>
  <c r="AY728" i="1"/>
  <c r="AW728" i="1" s="1"/>
  <c r="AY724" i="1"/>
  <c r="AY720" i="1"/>
  <c r="AY716" i="1"/>
  <c r="AY712" i="1"/>
  <c r="AY708" i="1"/>
  <c r="AY704" i="1"/>
  <c r="AW704" i="1" s="1"/>
  <c r="AY700" i="1"/>
  <c r="AY696" i="1"/>
  <c r="AY692" i="1"/>
  <c r="AY688" i="1"/>
  <c r="AY684" i="1"/>
  <c r="AY680" i="1"/>
  <c r="AY676" i="1"/>
  <c r="AY672" i="1"/>
  <c r="AW672" i="1" s="1"/>
  <c r="AY668" i="1"/>
  <c r="AY664" i="1"/>
  <c r="AY660" i="1"/>
  <c r="AY656" i="1"/>
  <c r="AY652" i="1"/>
  <c r="AY648" i="1"/>
  <c r="AY644" i="1"/>
  <c r="AY640" i="1"/>
  <c r="AY636" i="1"/>
  <c r="AY632" i="1"/>
  <c r="AY628" i="1"/>
  <c r="AY624" i="1"/>
  <c r="AY620" i="1"/>
  <c r="AY616" i="1"/>
  <c r="AY612" i="1"/>
  <c r="AY608" i="1"/>
  <c r="AY604" i="1"/>
  <c r="AY600" i="1"/>
  <c r="AY596" i="1"/>
  <c r="AY592" i="1"/>
  <c r="AY588" i="1"/>
  <c r="AY584" i="1"/>
  <c r="AY580" i="1"/>
  <c r="AY576" i="1"/>
  <c r="AY572" i="1"/>
  <c r="AY568" i="1"/>
  <c r="AY564" i="1"/>
  <c r="AY560" i="1"/>
  <c r="AY556" i="1"/>
  <c r="AY552" i="1"/>
  <c r="AY548" i="1"/>
  <c r="AY544" i="1"/>
  <c r="AY540" i="1"/>
  <c r="AY536" i="1"/>
  <c r="AY532" i="1"/>
  <c r="AY528" i="1"/>
  <c r="AY400" i="1"/>
  <c r="AY304" i="1"/>
  <c r="AY240" i="1"/>
  <c r="AY356" i="1"/>
  <c r="AY524" i="1"/>
  <c r="AY516" i="1"/>
  <c r="AY512" i="1"/>
  <c r="AY504" i="1"/>
  <c r="AY496" i="1"/>
  <c r="AY492" i="1"/>
  <c r="AY484" i="1"/>
  <c r="AY480" i="1"/>
  <c r="AW480" i="1" s="1"/>
  <c r="AY472" i="1"/>
  <c r="AY464" i="1"/>
  <c r="AY456" i="1"/>
  <c r="AY448" i="1"/>
  <c r="AW448" i="1" s="1"/>
  <c r="AY440" i="1"/>
  <c r="AY432" i="1"/>
  <c r="AY428" i="1"/>
  <c r="AY420" i="1"/>
  <c r="AY412" i="1"/>
  <c r="AY408" i="1"/>
  <c r="AY396" i="1"/>
  <c r="AY384" i="1"/>
  <c r="AY376" i="1"/>
  <c r="AY368" i="1"/>
  <c r="AY364" i="1"/>
  <c r="AY352" i="1"/>
  <c r="AY348" i="1"/>
  <c r="AY340" i="1"/>
  <c r="AY332" i="1"/>
  <c r="AY328" i="1"/>
  <c r="AY320" i="1"/>
  <c r="AY312" i="1"/>
  <c r="AY296" i="1"/>
  <c r="AY288" i="1"/>
  <c r="AY280" i="1"/>
  <c r="AY268" i="1"/>
  <c r="AY256" i="1"/>
  <c r="AW256" i="1" s="1"/>
  <c r="AY248" i="1"/>
  <c r="AY236" i="1"/>
  <c r="AY224" i="1"/>
  <c r="AY192" i="1"/>
  <c r="AY160" i="1"/>
  <c r="AW160" i="1" s="1"/>
  <c r="AY128" i="1"/>
  <c r="AY115" i="1"/>
  <c r="AY107" i="1"/>
  <c r="AY99" i="1"/>
  <c r="AW99" i="1" s="1"/>
  <c r="AY83" i="1"/>
  <c r="AY75" i="1"/>
  <c r="AY51" i="1"/>
  <c r="AY43" i="1"/>
  <c r="AY35" i="1"/>
  <c r="AY19" i="1"/>
  <c r="AY11" i="1"/>
  <c r="AY59" i="1"/>
  <c r="AY2" i="1"/>
  <c r="AY1095" i="1"/>
  <c r="AY1091" i="1"/>
  <c r="AY1087" i="1"/>
  <c r="AW1087" i="1" s="1"/>
  <c r="AY1083" i="1"/>
  <c r="AY1079" i="1"/>
  <c r="AY1075" i="1"/>
  <c r="AY1071" i="1"/>
  <c r="AY1067" i="1"/>
  <c r="AY1063" i="1"/>
  <c r="AY1059" i="1"/>
  <c r="AY1055" i="1"/>
  <c r="AW1055" i="1" s="1"/>
  <c r="AY1051" i="1"/>
  <c r="AY1047" i="1"/>
  <c r="AY1043" i="1"/>
  <c r="AY1039" i="1"/>
  <c r="AW1039" i="1" s="1"/>
  <c r="AY1035" i="1"/>
  <c r="AY1031" i="1"/>
  <c r="AY1027" i="1"/>
  <c r="AY1023" i="1"/>
  <c r="AW1023" i="1" s="1"/>
  <c r="AY1019" i="1"/>
  <c r="AY1015" i="1"/>
  <c r="AY1011" i="1"/>
  <c r="AY1007" i="1"/>
  <c r="AY1003" i="1"/>
  <c r="AY999" i="1"/>
  <c r="AW999" i="1" s="1"/>
  <c r="AY995" i="1"/>
  <c r="AY991" i="1"/>
  <c r="AW991" i="1" s="1"/>
  <c r="AY987" i="1"/>
  <c r="AY983" i="1"/>
  <c r="AW983" i="1" s="1"/>
  <c r="AY979" i="1"/>
  <c r="AY975" i="1"/>
  <c r="AW975" i="1" s="1"/>
  <c r="AY971" i="1"/>
  <c r="AY967" i="1"/>
  <c r="AW967" i="1" s="1"/>
  <c r="AY963" i="1"/>
  <c r="AY959" i="1"/>
  <c r="AW959" i="1" s="1"/>
  <c r="AY955" i="1"/>
  <c r="AY951" i="1"/>
  <c r="AY947" i="1"/>
  <c r="AY943" i="1"/>
  <c r="AY939" i="1"/>
  <c r="AY935" i="1"/>
  <c r="AY931" i="1"/>
  <c r="AY927" i="1"/>
  <c r="AY923" i="1"/>
  <c r="AY919" i="1"/>
  <c r="AW919" i="1" s="1"/>
  <c r="AY915" i="1"/>
  <c r="AY911" i="1"/>
  <c r="AY907" i="1"/>
  <c r="AY903" i="1"/>
  <c r="AY899" i="1"/>
  <c r="AY895" i="1"/>
  <c r="AY891" i="1"/>
  <c r="AY887" i="1"/>
  <c r="AY883" i="1"/>
  <c r="AY879" i="1"/>
  <c r="AY875" i="1"/>
  <c r="AY871" i="1"/>
  <c r="AY867" i="1"/>
  <c r="AY863" i="1"/>
  <c r="AY859" i="1"/>
  <c r="AW859" i="1" s="1"/>
  <c r="AY855" i="1"/>
  <c r="AY851" i="1"/>
  <c r="AY847" i="1"/>
  <c r="AW847" i="1" s="1"/>
  <c r="AY843" i="1"/>
  <c r="AY839" i="1"/>
  <c r="AY835" i="1"/>
  <c r="AY831" i="1"/>
  <c r="AY827" i="1"/>
  <c r="AW827" i="1" s="1"/>
  <c r="AY823" i="1"/>
  <c r="AW823" i="1" s="1"/>
  <c r="AY819" i="1"/>
  <c r="AY815" i="1"/>
  <c r="AW815" i="1" s="1"/>
  <c r="AY811" i="1"/>
  <c r="AY807" i="1"/>
  <c r="AW807" i="1" s="1"/>
  <c r="AY803" i="1"/>
  <c r="AW803" i="1" s="1"/>
  <c r="AY799" i="1"/>
  <c r="AY795" i="1"/>
  <c r="AY791" i="1"/>
  <c r="AY787" i="1"/>
  <c r="AY783" i="1"/>
  <c r="AW783" i="1" s="1"/>
  <c r="AY779" i="1"/>
  <c r="AY775" i="1"/>
  <c r="AY771" i="1"/>
  <c r="AY767" i="1"/>
  <c r="AY763" i="1"/>
  <c r="AY759" i="1"/>
  <c r="AW759" i="1" s="1"/>
  <c r="AY755" i="1"/>
  <c r="AY751" i="1"/>
  <c r="AY747" i="1"/>
  <c r="AY743" i="1"/>
  <c r="AY739" i="1"/>
  <c r="AW739" i="1" s="1"/>
  <c r="AY735" i="1"/>
  <c r="AY731" i="1"/>
  <c r="AY727" i="1"/>
  <c r="AW727" i="1" s="1"/>
  <c r="AY723" i="1"/>
  <c r="AY719" i="1"/>
  <c r="AW719" i="1" s="1"/>
  <c r="AY715" i="1"/>
  <c r="AW715" i="1" s="1"/>
  <c r="AY711" i="1"/>
  <c r="AY707" i="1"/>
  <c r="AW707" i="1" s="1"/>
  <c r="AY703" i="1"/>
  <c r="AY699" i="1"/>
  <c r="AY695" i="1"/>
  <c r="AY691" i="1"/>
  <c r="AY687" i="1"/>
  <c r="AY683" i="1"/>
  <c r="AY679" i="1"/>
  <c r="AY675" i="1"/>
  <c r="AY671" i="1"/>
  <c r="AY667" i="1"/>
  <c r="AY663" i="1"/>
  <c r="AY659" i="1"/>
  <c r="AY655" i="1"/>
  <c r="AW655" i="1" s="1"/>
  <c r="AY651" i="1"/>
  <c r="AY647" i="1"/>
  <c r="AY643" i="1"/>
  <c r="AY639" i="1"/>
  <c r="AY635" i="1"/>
  <c r="AW635" i="1" s="1"/>
  <c r="AY631" i="1"/>
  <c r="AY627" i="1"/>
  <c r="AY623" i="1"/>
  <c r="AY619" i="1"/>
  <c r="AY615" i="1"/>
  <c r="AY611" i="1"/>
  <c r="AY607" i="1"/>
  <c r="AY603" i="1"/>
  <c r="AY599" i="1"/>
  <c r="AY595" i="1"/>
  <c r="AW595" i="1" s="1"/>
  <c r="AY591" i="1"/>
  <c r="AW591" i="1" s="1"/>
  <c r="AY587" i="1"/>
  <c r="AY583" i="1"/>
  <c r="AY579" i="1"/>
  <c r="AY575" i="1"/>
  <c r="AY571" i="1"/>
  <c r="AY567" i="1"/>
  <c r="AY563" i="1"/>
  <c r="AW563" i="1" s="1"/>
  <c r="AY559" i="1"/>
  <c r="AY555" i="1"/>
  <c r="AY551" i="1"/>
  <c r="AW551" i="1" s="1"/>
  <c r="AY547" i="1"/>
  <c r="AY543" i="1"/>
  <c r="AY539" i="1"/>
  <c r="AY535" i="1"/>
  <c r="AY531" i="1"/>
  <c r="AY527" i="1"/>
  <c r="AW527" i="1" s="1"/>
  <c r="AY523" i="1"/>
  <c r="AY519" i="1"/>
  <c r="AY515" i="1"/>
  <c r="AY511" i="1"/>
  <c r="AY507" i="1"/>
  <c r="AY503" i="1"/>
  <c r="AW503" i="1" s="1"/>
  <c r="AY499" i="1"/>
  <c r="AY495" i="1"/>
  <c r="AY491" i="1"/>
  <c r="AY487" i="1"/>
  <c r="AY479" i="1"/>
  <c r="AY471" i="1"/>
  <c r="AY463" i="1"/>
  <c r="AY459" i="1"/>
  <c r="AW459" i="1" s="1"/>
  <c r="AY455" i="1"/>
  <c r="AW455" i="1" s="1"/>
  <c r="AY447" i="1"/>
  <c r="AY443" i="1"/>
  <c r="AY439" i="1"/>
  <c r="AY431" i="1"/>
  <c r="AW431" i="1" s="1"/>
  <c r="AY427" i="1"/>
  <c r="AY423" i="1"/>
  <c r="AY379" i="1"/>
  <c r="AW379" i="1" s="1"/>
  <c r="AY251" i="1"/>
  <c r="AW251" i="1" s="1"/>
  <c r="AY123" i="1"/>
  <c r="AY411" i="1"/>
  <c r="AW411" i="1" s="1"/>
  <c r="AY187" i="1"/>
  <c r="AW187" i="1" s="1"/>
  <c r="AY91" i="1"/>
  <c r="AY520" i="1"/>
  <c r="AY508" i="1"/>
  <c r="AY500" i="1"/>
  <c r="AY488" i="1"/>
  <c r="AY476" i="1"/>
  <c r="AY468" i="1"/>
  <c r="AY460" i="1"/>
  <c r="AY444" i="1"/>
  <c r="AY424" i="1"/>
  <c r="AY416" i="1"/>
  <c r="AY404" i="1"/>
  <c r="AY392" i="1"/>
  <c r="AY380" i="1"/>
  <c r="AY360" i="1"/>
  <c r="AY344" i="1"/>
  <c r="AY336" i="1"/>
  <c r="AY316" i="1"/>
  <c r="AY300" i="1"/>
  <c r="AY284" i="1"/>
  <c r="AY272" i="1"/>
  <c r="AW272" i="1" s="1"/>
  <c r="AY264" i="1"/>
  <c r="AY252" i="1"/>
  <c r="AY232" i="1"/>
  <c r="AY67" i="1"/>
  <c r="AY1098" i="1"/>
  <c r="AY1094" i="1"/>
  <c r="AY1090" i="1"/>
  <c r="AW1090" i="1" s="1"/>
  <c r="AY1086" i="1"/>
  <c r="AY1082" i="1"/>
  <c r="AW1082" i="1" s="1"/>
  <c r="AY1078" i="1"/>
  <c r="AY1074" i="1"/>
  <c r="AY1070" i="1"/>
  <c r="AY1066" i="1"/>
  <c r="AY1062" i="1"/>
  <c r="AY1058" i="1"/>
  <c r="AW1058" i="1" s="1"/>
  <c r="AY1054" i="1"/>
  <c r="AY1050" i="1"/>
  <c r="AY1046" i="1"/>
  <c r="AY1042" i="1"/>
  <c r="AY1038" i="1"/>
  <c r="AW1038" i="1" s="1"/>
  <c r="AY1034" i="1"/>
  <c r="AW1034" i="1" s="1"/>
  <c r="AY1030" i="1"/>
  <c r="AY1026" i="1"/>
  <c r="AY1022" i="1"/>
  <c r="AY1018" i="1"/>
  <c r="AY1014" i="1"/>
  <c r="AY1010" i="1"/>
  <c r="AW1010" i="1" s="1"/>
  <c r="AY1006" i="1"/>
  <c r="AY1002" i="1"/>
  <c r="AY998" i="1"/>
  <c r="AY994" i="1"/>
  <c r="AY990" i="1"/>
  <c r="AW990" i="1" s="1"/>
  <c r="AY986" i="1"/>
  <c r="AY982" i="1"/>
  <c r="AY978" i="1"/>
  <c r="AW978" i="1" s="1"/>
  <c r="AY974" i="1"/>
  <c r="AY970" i="1"/>
  <c r="AY966" i="1"/>
  <c r="AY962" i="1"/>
  <c r="AY958" i="1"/>
  <c r="AY954" i="1"/>
  <c r="AY950" i="1"/>
  <c r="AY946" i="1"/>
  <c r="AY942" i="1"/>
  <c r="AW942" i="1" s="1"/>
  <c r="AY938" i="1"/>
  <c r="AY934" i="1"/>
  <c r="AY930" i="1"/>
  <c r="AW930" i="1" s="1"/>
  <c r="AY926" i="1"/>
  <c r="AY922" i="1"/>
  <c r="AW922" i="1" s="1"/>
  <c r="AY918" i="1"/>
  <c r="AY914" i="1"/>
  <c r="AY910" i="1"/>
  <c r="AY906" i="1"/>
  <c r="AY902" i="1"/>
  <c r="AY898" i="1"/>
  <c r="AW898" i="1" s="1"/>
  <c r="AY894" i="1"/>
  <c r="AY890" i="1"/>
  <c r="AY886" i="1"/>
  <c r="AY882" i="1"/>
  <c r="AY878" i="1"/>
  <c r="AW878" i="1" s="1"/>
  <c r="AY874" i="1"/>
  <c r="AY870" i="1"/>
  <c r="AY866" i="1"/>
  <c r="AY862" i="1"/>
  <c r="AW862" i="1" s="1"/>
  <c r="AY858" i="1"/>
  <c r="AW858" i="1" s="1"/>
  <c r="AY854" i="1"/>
  <c r="AY850" i="1"/>
  <c r="AY846" i="1"/>
  <c r="AY842" i="1"/>
  <c r="AY838" i="1"/>
  <c r="AY834" i="1"/>
  <c r="AY830" i="1"/>
  <c r="AW830" i="1" s="1"/>
  <c r="AY826" i="1"/>
  <c r="AY822" i="1"/>
  <c r="AY818" i="1"/>
  <c r="AW818" i="1" s="1"/>
  <c r="AY814" i="1"/>
  <c r="AY810" i="1"/>
  <c r="AY806" i="1"/>
  <c r="AY802" i="1"/>
  <c r="AW802" i="1" s="1"/>
  <c r="AY798" i="1"/>
  <c r="AY794" i="1"/>
  <c r="AY790" i="1"/>
  <c r="AY786" i="1"/>
  <c r="AY782" i="1"/>
  <c r="AY778" i="1"/>
  <c r="AY774" i="1"/>
  <c r="AW774" i="1" s="1"/>
  <c r="AY770" i="1"/>
  <c r="AW770" i="1" s="1"/>
  <c r="AY766" i="1"/>
  <c r="AY762" i="1"/>
  <c r="AY758" i="1"/>
  <c r="AY754" i="1"/>
  <c r="AY750" i="1"/>
  <c r="AY746" i="1"/>
  <c r="AY742" i="1"/>
  <c r="AY738" i="1"/>
  <c r="AW738" i="1" s="1"/>
  <c r="AY734" i="1"/>
  <c r="AY730" i="1"/>
  <c r="AW730" i="1" s="1"/>
  <c r="AY726" i="1"/>
  <c r="AY722" i="1"/>
  <c r="AW722" i="1" s="1"/>
  <c r="AY718" i="1"/>
  <c r="AY714" i="1"/>
  <c r="AY710" i="1"/>
  <c r="AY706" i="1"/>
  <c r="AW706" i="1" s="1"/>
  <c r="AY702" i="1"/>
  <c r="AY698" i="1"/>
  <c r="AY694" i="1"/>
  <c r="AW694" i="1" s="1"/>
  <c r="AY690" i="1"/>
  <c r="AY686" i="1"/>
  <c r="AY682" i="1"/>
  <c r="AY678" i="1"/>
  <c r="AY674" i="1"/>
  <c r="AW674" i="1" s="1"/>
  <c r="AY670" i="1"/>
  <c r="AY666" i="1"/>
  <c r="AY662" i="1"/>
  <c r="AY658" i="1"/>
  <c r="AW658" i="1" s="1"/>
  <c r="AY654" i="1"/>
  <c r="AY650" i="1"/>
  <c r="AY646" i="1"/>
  <c r="AY642" i="1"/>
  <c r="AY638" i="1"/>
  <c r="AY634" i="1"/>
  <c r="AY630" i="1"/>
  <c r="AY626" i="1"/>
  <c r="AY622" i="1"/>
  <c r="AW622" i="1" s="1"/>
  <c r="AY618" i="1"/>
  <c r="AY614" i="1"/>
  <c r="AY610" i="1"/>
  <c r="AY606" i="1"/>
  <c r="AY602" i="1"/>
  <c r="AY598" i="1"/>
  <c r="AY594" i="1"/>
  <c r="AW594" i="1" s="1"/>
  <c r="AY590" i="1"/>
  <c r="AY586" i="1"/>
  <c r="AY582" i="1"/>
  <c r="AY578" i="1"/>
  <c r="AW578" i="1" s="1"/>
  <c r="AY574" i="1"/>
  <c r="AY570" i="1"/>
  <c r="AY566" i="1"/>
  <c r="AY562" i="1"/>
  <c r="AY558" i="1"/>
  <c r="AW558" i="1" s="1"/>
  <c r="AY554" i="1"/>
  <c r="AY550" i="1"/>
  <c r="AY546" i="1"/>
  <c r="AY542" i="1"/>
  <c r="AY538" i="1"/>
  <c r="AY534" i="1"/>
  <c r="AY530" i="1"/>
  <c r="AW530" i="1" s="1"/>
  <c r="AY526" i="1"/>
  <c r="AY522" i="1"/>
  <c r="AY518" i="1"/>
  <c r="AY514" i="1"/>
  <c r="AW514" i="1" s="1"/>
  <c r="AY510" i="1"/>
  <c r="AY506" i="1"/>
  <c r="AY502" i="1"/>
  <c r="AW502" i="1" s="1"/>
  <c r="AY498" i="1"/>
  <c r="AY494" i="1"/>
  <c r="AW494" i="1" s="1"/>
  <c r="AY490" i="1"/>
  <c r="AY486" i="1"/>
  <c r="AY482" i="1"/>
  <c r="AY478" i="1"/>
  <c r="AW478" i="1" s="1"/>
  <c r="AY474" i="1"/>
  <c r="AY470" i="1"/>
  <c r="AY466" i="1"/>
  <c r="AY462" i="1"/>
  <c r="AY458" i="1"/>
  <c r="AY454" i="1"/>
  <c r="AY450" i="1"/>
  <c r="AY446" i="1"/>
  <c r="AW446" i="1" s="1"/>
  <c r="AY442" i="1"/>
  <c r="AY438" i="1"/>
  <c r="AY434" i="1"/>
  <c r="AW434" i="1" s="1"/>
  <c r="AY430" i="1"/>
  <c r="AY426" i="1"/>
  <c r="AY422" i="1"/>
  <c r="AY418" i="1"/>
  <c r="AY414" i="1"/>
  <c r="AY410" i="1"/>
  <c r="AY406" i="1"/>
  <c r="AY402" i="1"/>
  <c r="AY398" i="1"/>
  <c r="AY394" i="1"/>
  <c r="AY390" i="1"/>
  <c r="AY386" i="1"/>
  <c r="AY382" i="1"/>
  <c r="AW382" i="1" s="1"/>
  <c r="AY378" i="1"/>
  <c r="AY374" i="1"/>
  <c r="AW374" i="1" s="1"/>
  <c r="AY370" i="1"/>
  <c r="AY366" i="1"/>
  <c r="AW366" i="1" s="1"/>
  <c r="AY362" i="1"/>
  <c r="AY358" i="1"/>
  <c r="AY354" i="1"/>
  <c r="AY350" i="1"/>
  <c r="AW350" i="1" s="1"/>
  <c r="AY346" i="1"/>
  <c r="AW346" i="1" s="1"/>
  <c r="AY342" i="1"/>
  <c r="AY338" i="1"/>
  <c r="AW338" i="1" s="1"/>
  <c r="AY334" i="1"/>
  <c r="AY330" i="1"/>
  <c r="AY326" i="1"/>
  <c r="AY322" i="1"/>
  <c r="AY318" i="1"/>
  <c r="AY314" i="1"/>
  <c r="AW314" i="1" s="1"/>
  <c r="AY310" i="1"/>
  <c r="AY306" i="1"/>
  <c r="AY302" i="1"/>
  <c r="AY298" i="1"/>
  <c r="AY294" i="1"/>
  <c r="AY290" i="1"/>
  <c r="AW290" i="1" s="1"/>
  <c r="AY286" i="1"/>
  <c r="AY282" i="1"/>
  <c r="AY278" i="1"/>
  <c r="AW278" i="1" s="1"/>
  <c r="AY274" i="1"/>
  <c r="AY270" i="1"/>
  <c r="AW270" i="1" s="1"/>
  <c r="AY266" i="1"/>
  <c r="AY262" i="1"/>
  <c r="AY258" i="1"/>
  <c r="AY254" i="1"/>
  <c r="AY250" i="1"/>
  <c r="AY246" i="1"/>
  <c r="AY242" i="1"/>
  <c r="AY238" i="1"/>
  <c r="AY234" i="1"/>
  <c r="AY230" i="1"/>
  <c r="AY226" i="1"/>
  <c r="AY222" i="1"/>
  <c r="AY219" i="1"/>
  <c r="AY176" i="1"/>
  <c r="AY929" i="1"/>
  <c r="AW929" i="1" s="1"/>
  <c r="AY897" i="1"/>
  <c r="AY865" i="1"/>
  <c r="AY833" i="1"/>
  <c r="AY801" i="1"/>
  <c r="AW801" i="1" s="1"/>
  <c r="AY709" i="1"/>
  <c r="AY681" i="1"/>
  <c r="AY609" i="1"/>
  <c r="AY581" i="1"/>
  <c r="AW581" i="1" s="1"/>
  <c r="AY553" i="1"/>
  <c r="AY485" i="1"/>
  <c r="AY453" i="1"/>
  <c r="AY421" i="1"/>
  <c r="AY389" i="1"/>
  <c r="AY369" i="1"/>
  <c r="AY357" i="1"/>
  <c r="AY325" i="1"/>
  <c r="AW325" i="1" s="1"/>
  <c r="AY293" i="1"/>
  <c r="AY261" i="1"/>
  <c r="AY229" i="1"/>
  <c r="AY197" i="1"/>
  <c r="AW197" i="1" s="1"/>
  <c r="AY165" i="1"/>
  <c r="AY96" i="1"/>
  <c r="AY64" i="1"/>
  <c r="AY32" i="1"/>
  <c r="AY3" i="1"/>
  <c r="AY315" i="1"/>
  <c r="AY27" i="1"/>
  <c r="AY415" i="1"/>
  <c r="AY407" i="1"/>
  <c r="AW407" i="1" s="1"/>
  <c r="AY399" i="1"/>
  <c r="AY395" i="1"/>
  <c r="AY391" i="1"/>
  <c r="AY383" i="1"/>
  <c r="AY375" i="1"/>
  <c r="AY367" i="1"/>
  <c r="AY363" i="1"/>
  <c r="AY359" i="1"/>
  <c r="AW359" i="1" s="1"/>
  <c r="AY351" i="1"/>
  <c r="AY343" i="1"/>
  <c r="AY335" i="1"/>
  <c r="AY331" i="1"/>
  <c r="AW331" i="1" s="1"/>
  <c r="AY327" i="1"/>
  <c r="AY319" i="1"/>
  <c r="AY311" i="1"/>
  <c r="AY303" i="1"/>
  <c r="AY299" i="1"/>
  <c r="AY295" i="1"/>
  <c r="AY287" i="1"/>
  <c r="AY279" i="1"/>
  <c r="AY271" i="1"/>
  <c r="AY267" i="1"/>
  <c r="AY263" i="1"/>
  <c r="AW263" i="1" s="1"/>
  <c r="AY255" i="1"/>
  <c r="AY247" i="1"/>
  <c r="AY239" i="1"/>
  <c r="AY235" i="1"/>
  <c r="AY231" i="1"/>
  <c r="AY223" i="1"/>
  <c r="AY215" i="1"/>
  <c r="AW215" i="1" s="1"/>
  <c r="AY207" i="1"/>
  <c r="AY203" i="1"/>
  <c r="AW203" i="1" s="1"/>
  <c r="AY199" i="1"/>
  <c r="AY191" i="1"/>
  <c r="AY183" i="1"/>
  <c r="AY175" i="1"/>
  <c r="AY171" i="1"/>
  <c r="AY159" i="1"/>
  <c r="AY147" i="1"/>
  <c r="AY139" i="1"/>
  <c r="AY131" i="1"/>
  <c r="AY118" i="1"/>
  <c r="AY114" i="1"/>
  <c r="AW114" i="1" s="1"/>
  <c r="AY110" i="1"/>
  <c r="AY106" i="1"/>
  <c r="AY102" i="1"/>
  <c r="AY98" i="1"/>
  <c r="AW98" i="1" s="1"/>
  <c r="AY94" i="1"/>
  <c r="AY90" i="1"/>
  <c r="AY86" i="1"/>
  <c r="AY82" i="1"/>
  <c r="AY78" i="1"/>
  <c r="AY74" i="1"/>
  <c r="AY70" i="1"/>
  <c r="AY66" i="1"/>
  <c r="AY62" i="1"/>
  <c r="AY58" i="1"/>
  <c r="AY54" i="1"/>
  <c r="AY50" i="1"/>
  <c r="AY46" i="1"/>
  <c r="AW46" i="1" s="1"/>
  <c r="AY42" i="1"/>
  <c r="AY38" i="1"/>
  <c r="AY34" i="1"/>
  <c r="AY30" i="1"/>
  <c r="AY26" i="1"/>
  <c r="AY22" i="1"/>
  <c r="AY18" i="1"/>
  <c r="AW18" i="1" s="1"/>
  <c r="AY14" i="1"/>
  <c r="AY10" i="1"/>
  <c r="AY6" i="1"/>
  <c r="AY208" i="1"/>
  <c r="AY218" i="1"/>
  <c r="AY214" i="1"/>
  <c r="AY210" i="1"/>
  <c r="AY206" i="1"/>
  <c r="AY202" i="1"/>
  <c r="AY198" i="1"/>
  <c r="AY194" i="1"/>
  <c r="AW194" i="1" s="1"/>
  <c r="AY190" i="1"/>
  <c r="AY186" i="1"/>
  <c r="AY182" i="1"/>
  <c r="AY178" i="1"/>
  <c r="AY174" i="1"/>
  <c r="AY170" i="1"/>
  <c r="AY166" i="1"/>
  <c r="AY162" i="1"/>
  <c r="AW162" i="1" s="1"/>
  <c r="AY158" i="1"/>
  <c r="AY154" i="1"/>
  <c r="AY150" i="1"/>
  <c r="AY146" i="1"/>
  <c r="AY142" i="1"/>
  <c r="AW142" i="1" s="1"/>
  <c r="AY138" i="1"/>
  <c r="AY134" i="1"/>
  <c r="AY130" i="1"/>
  <c r="AW130" i="1" s="1"/>
  <c r="AY126" i="1"/>
  <c r="AY116" i="1"/>
  <c r="AY108" i="1"/>
  <c r="AY100" i="1"/>
  <c r="AW100" i="1" s="1"/>
  <c r="AY92" i="1"/>
  <c r="AW92" i="1" s="1"/>
  <c r="AY84" i="1"/>
  <c r="AY76" i="1"/>
  <c r="AY68" i="1"/>
  <c r="AW68" i="1" s="1"/>
  <c r="AY60" i="1"/>
  <c r="AW60" i="1" s="1"/>
  <c r="AY52" i="1"/>
  <c r="AY44" i="1"/>
  <c r="AY36" i="1"/>
  <c r="AW36" i="1" s="1"/>
  <c r="AY28" i="1"/>
  <c r="AW28" i="1" s="1"/>
  <c r="AY20" i="1"/>
  <c r="AY12" i="1"/>
  <c r="AY220" i="1"/>
  <c r="AY216" i="1"/>
  <c r="AY204" i="1"/>
  <c r="AY200" i="1"/>
  <c r="AY188" i="1"/>
  <c r="AY184" i="1"/>
  <c r="AY172" i="1"/>
  <c r="AY168" i="1"/>
  <c r="AY156" i="1"/>
  <c r="AY148" i="1"/>
  <c r="AY140" i="1"/>
  <c r="AY132" i="1"/>
  <c r="AY124" i="1"/>
  <c r="AY1097" i="1"/>
  <c r="AY1089" i="1"/>
  <c r="AY1081" i="1"/>
  <c r="AY1073" i="1"/>
  <c r="AW1073" i="1" s="1"/>
  <c r="AY1069" i="1"/>
  <c r="AY1061" i="1"/>
  <c r="AY1053" i="1"/>
  <c r="AY1045" i="1"/>
  <c r="AY1037" i="1"/>
  <c r="AY1033" i="1"/>
  <c r="AY1025" i="1"/>
  <c r="AY1017" i="1"/>
  <c r="AW1017" i="1" s="1"/>
  <c r="AY1013" i="1"/>
  <c r="AY1005" i="1"/>
  <c r="AY997" i="1"/>
  <c r="AY989" i="1"/>
  <c r="AY985" i="1"/>
  <c r="AY977" i="1"/>
  <c r="AY969" i="1"/>
  <c r="AY961" i="1"/>
  <c r="AW961" i="1" s="1"/>
  <c r="AY957" i="1"/>
  <c r="AY949" i="1"/>
  <c r="AY941" i="1"/>
  <c r="AY933" i="1"/>
  <c r="AY925" i="1"/>
  <c r="AY917" i="1"/>
  <c r="AY909" i="1"/>
  <c r="AY901" i="1"/>
  <c r="AY893" i="1"/>
  <c r="AY885" i="1"/>
  <c r="AY877" i="1"/>
  <c r="AY869" i="1"/>
  <c r="AY861" i="1"/>
  <c r="AY853" i="1"/>
  <c r="AY845" i="1"/>
  <c r="AY841" i="1"/>
  <c r="AW841" i="1" s="1"/>
  <c r="AY829" i="1"/>
  <c r="AY821" i="1"/>
  <c r="AY813" i="1"/>
  <c r="AY805" i="1"/>
  <c r="AY797" i="1"/>
  <c r="AY789" i="1"/>
  <c r="AY781" i="1"/>
  <c r="AY773" i="1"/>
  <c r="AY769" i="1"/>
  <c r="AW769" i="1" s="1"/>
  <c r="AY761" i="1"/>
  <c r="AY753" i="1"/>
  <c r="AY745" i="1"/>
  <c r="AY729" i="1"/>
  <c r="AY725" i="1"/>
  <c r="AY717" i="1"/>
  <c r="AY701" i="1"/>
  <c r="AW701" i="1" s="1"/>
  <c r="AY697" i="1"/>
  <c r="AY689" i="1"/>
  <c r="AY673" i="1"/>
  <c r="AY669" i="1"/>
  <c r="AW669" i="1" s="1"/>
  <c r="AY661" i="1"/>
  <c r="AY653" i="1"/>
  <c r="AY649" i="1"/>
  <c r="AY641" i="1"/>
  <c r="AW641" i="1" s="1"/>
  <c r="AY633" i="1"/>
  <c r="AY625" i="1"/>
  <c r="AY617" i="1"/>
  <c r="AY601" i="1"/>
  <c r="AY597" i="1"/>
  <c r="AY589" i="1"/>
  <c r="AY573" i="1"/>
  <c r="AY569" i="1"/>
  <c r="AY561" i="1"/>
  <c r="AY549" i="1"/>
  <c r="AY541" i="1"/>
  <c r="AY533" i="1"/>
  <c r="AY525" i="1"/>
  <c r="AY517" i="1"/>
  <c r="AY513" i="1"/>
  <c r="AY505" i="1"/>
  <c r="AW505" i="1" s="1"/>
  <c r="AY501" i="1"/>
  <c r="AY493" i="1"/>
  <c r="AY481" i="1"/>
  <c r="AY473" i="1"/>
  <c r="AY461" i="1"/>
  <c r="AY449" i="1"/>
  <c r="AY445" i="1"/>
  <c r="AY433" i="1"/>
  <c r="AY425" i="1"/>
  <c r="AY417" i="1"/>
  <c r="AY409" i="1"/>
  <c r="AY393" i="1"/>
  <c r="AY361" i="1"/>
  <c r="AY349" i="1"/>
  <c r="AY337" i="1"/>
  <c r="AY329" i="1"/>
  <c r="AY317" i="1"/>
  <c r="AY313" i="1"/>
  <c r="AY301" i="1"/>
  <c r="AY289" i="1"/>
  <c r="AY281" i="1"/>
  <c r="AY269" i="1"/>
  <c r="AY265" i="1"/>
  <c r="AY253" i="1"/>
  <c r="AY241" i="1"/>
  <c r="AY233" i="1"/>
  <c r="AY225" i="1"/>
  <c r="AY217" i="1"/>
  <c r="AY209" i="1"/>
  <c r="AY201" i="1"/>
  <c r="AY185" i="1"/>
  <c r="AY173" i="1"/>
  <c r="AY161" i="1"/>
  <c r="AY149" i="1"/>
  <c r="AY117" i="1"/>
  <c r="AY81" i="1"/>
  <c r="AY53" i="1"/>
  <c r="AY17" i="1"/>
  <c r="AW17" i="1" s="1"/>
  <c r="AY469" i="1"/>
  <c r="AY437" i="1"/>
  <c r="AW437" i="1" s="1"/>
  <c r="AY405" i="1"/>
  <c r="AY373" i="1"/>
  <c r="AY341" i="1"/>
  <c r="AY309" i="1"/>
  <c r="AW309" i="1" s="1"/>
  <c r="AY277" i="1"/>
  <c r="AY245" i="1"/>
  <c r="AY213" i="1"/>
  <c r="AY181" i="1"/>
  <c r="AW181" i="1" s="1"/>
  <c r="BC113" i="1"/>
  <c r="AY113" i="1"/>
  <c r="BC49" i="1"/>
  <c r="AY49" i="1"/>
  <c r="AY1093" i="1"/>
  <c r="AY1085" i="1"/>
  <c r="AY1077" i="1"/>
  <c r="AY1065" i="1"/>
  <c r="AW1065" i="1" s="1"/>
  <c r="AY1057" i="1"/>
  <c r="AY1049" i="1"/>
  <c r="AY1041" i="1"/>
  <c r="AY1029" i="1"/>
  <c r="AY1021" i="1"/>
  <c r="AY1009" i="1"/>
  <c r="AY1001" i="1"/>
  <c r="AY993" i="1"/>
  <c r="AW993" i="1" s="1"/>
  <c r="AY981" i="1"/>
  <c r="AY973" i="1"/>
  <c r="AY965" i="1"/>
  <c r="AY953" i="1"/>
  <c r="AW953" i="1" s="1"/>
  <c r="AY945" i="1"/>
  <c r="AY937" i="1"/>
  <c r="AY921" i="1"/>
  <c r="AY913" i="1"/>
  <c r="AW913" i="1" s="1"/>
  <c r="AY905" i="1"/>
  <c r="AY889" i="1"/>
  <c r="AY881" i="1"/>
  <c r="AY873" i="1"/>
  <c r="AW873" i="1" s="1"/>
  <c r="AY857" i="1"/>
  <c r="AY849" i="1"/>
  <c r="AY837" i="1"/>
  <c r="AY825" i="1"/>
  <c r="AW825" i="1" s="1"/>
  <c r="AY817" i="1"/>
  <c r="AY809" i="1"/>
  <c r="AY793" i="1"/>
  <c r="AY785" i="1"/>
  <c r="AW785" i="1" s="1"/>
  <c r="AY777" i="1"/>
  <c r="AY765" i="1"/>
  <c r="AY757" i="1"/>
  <c r="AY749" i="1"/>
  <c r="AY741" i="1"/>
  <c r="AY733" i="1"/>
  <c r="AY721" i="1"/>
  <c r="AW721" i="1" s="1"/>
  <c r="AY713" i="1"/>
  <c r="AY705" i="1"/>
  <c r="AY693" i="1"/>
  <c r="AY685" i="1"/>
  <c r="AY677" i="1"/>
  <c r="AW677" i="1" s="1"/>
  <c r="AY665" i="1"/>
  <c r="AY657" i="1"/>
  <c r="AY645" i="1"/>
  <c r="AY637" i="1"/>
  <c r="AW637" i="1" s="1"/>
  <c r="AY629" i="1"/>
  <c r="AY621" i="1"/>
  <c r="AY613" i="1"/>
  <c r="AY605" i="1"/>
  <c r="AW605" i="1" s="1"/>
  <c r="AY593" i="1"/>
  <c r="AY585" i="1"/>
  <c r="AY577" i="1"/>
  <c r="AY565" i="1"/>
  <c r="AW565" i="1" s="1"/>
  <c r="AY557" i="1"/>
  <c r="AY545" i="1"/>
  <c r="AY537" i="1"/>
  <c r="AY529" i="1"/>
  <c r="AW529" i="1" s="1"/>
  <c r="AY521" i="1"/>
  <c r="AW521" i="1" s="1"/>
  <c r="AY509" i="1"/>
  <c r="AY497" i="1"/>
  <c r="AY489" i="1"/>
  <c r="AY477" i="1"/>
  <c r="AY465" i="1"/>
  <c r="AY457" i="1"/>
  <c r="AY441" i="1"/>
  <c r="AY429" i="1"/>
  <c r="AY413" i="1"/>
  <c r="AY401" i="1"/>
  <c r="AY397" i="1"/>
  <c r="AW397" i="1" s="1"/>
  <c r="AY385" i="1"/>
  <c r="AY381" i="1"/>
  <c r="AY377" i="1"/>
  <c r="AY365" i="1"/>
  <c r="AW365" i="1" s="1"/>
  <c r="AY353" i="1"/>
  <c r="AY345" i="1"/>
  <c r="AY333" i="1"/>
  <c r="AY321" i="1"/>
  <c r="AY305" i="1"/>
  <c r="AY297" i="1"/>
  <c r="AY285" i="1"/>
  <c r="AY273" i="1"/>
  <c r="AY257" i="1"/>
  <c r="AY249" i="1"/>
  <c r="AY237" i="1"/>
  <c r="AY221" i="1"/>
  <c r="AY205" i="1"/>
  <c r="AW205" i="1" s="1"/>
  <c r="AY193" i="1"/>
  <c r="AY189" i="1"/>
  <c r="AY177" i="1"/>
  <c r="AY169" i="1"/>
  <c r="AY157" i="1"/>
  <c r="AY145" i="1"/>
  <c r="AY85" i="1"/>
  <c r="AW85" i="1" s="1"/>
  <c r="AY21" i="1"/>
  <c r="AY483" i="1"/>
  <c r="AY467" i="1"/>
  <c r="AY451" i="1"/>
  <c r="AW451" i="1" s="1"/>
  <c r="AY435" i="1"/>
  <c r="AY419" i="1"/>
  <c r="AY403" i="1"/>
  <c r="AW403" i="1" s="1"/>
  <c r="AY387" i="1"/>
  <c r="AW387" i="1" s="1"/>
  <c r="AY371" i="1"/>
  <c r="AY355" i="1"/>
  <c r="AY339" i="1"/>
  <c r="AY323" i="1"/>
  <c r="AW323" i="1" s="1"/>
  <c r="AY307" i="1"/>
  <c r="AW307" i="1" s="1"/>
  <c r="AY291" i="1"/>
  <c r="AY275" i="1"/>
  <c r="AY259" i="1"/>
  <c r="AW259" i="1" s="1"/>
  <c r="AY243" i="1"/>
  <c r="AY227" i="1"/>
  <c r="AY211" i="1"/>
  <c r="AY195" i="1"/>
  <c r="AY179" i="1"/>
  <c r="AW179" i="1" s="1"/>
  <c r="AY163" i="1"/>
  <c r="AY151" i="1"/>
  <c r="AY143" i="1"/>
  <c r="AY135" i="1"/>
  <c r="AW135" i="1" s="1"/>
  <c r="AY127" i="1"/>
  <c r="AY119" i="1"/>
  <c r="AY111" i="1"/>
  <c r="AW111" i="1" s="1"/>
  <c r="AY103" i="1"/>
  <c r="AY95" i="1"/>
  <c r="AY87" i="1"/>
  <c r="AY79" i="1"/>
  <c r="AW79" i="1" s="1"/>
  <c r="AY71" i="1"/>
  <c r="AY63" i="1"/>
  <c r="AY55" i="1"/>
  <c r="AY47" i="1"/>
  <c r="AW47" i="1" s="1"/>
  <c r="AY39" i="1"/>
  <c r="AW39" i="1" s="1"/>
  <c r="AY31" i="1"/>
  <c r="AY23" i="1"/>
  <c r="AY15" i="1"/>
  <c r="AW15" i="1" s="1"/>
  <c r="AY7" i="1"/>
  <c r="AW7" i="1" s="1"/>
  <c r="AY153" i="1"/>
  <c r="AY141" i="1"/>
  <c r="AY137" i="1"/>
  <c r="AY133" i="1"/>
  <c r="AY129" i="1"/>
  <c r="AY125" i="1"/>
  <c r="AY121" i="1"/>
  <c r="AY109" i="1"/>
  <c r="AY105" i="1"/>
  <c r="AY101" i="1"/>
  <c r="AY97" i="1"/>
  <c r="AW97" i="1" s="1"/>
  <c r="AY93" i="1"/>
  <c r="AY89" i="1"/>
  <c r="AY77" i="1"/>
  <c r="AY73" i="1"/>
  <c r="AW73" i="1" s="1"/>
  <c r="AY69" i="1"/>
  <c r="AY65" i="1"/>
  <c r="AY61" i="1"/>
  <c r="AY57" i="1"/>
  <c r="AW57" i="1" s="1"/>
  <c r="AY45" i="1"/>
  <c r="AW45" i="1" s="1"/>
  <c r="AY41" i="1"/>
  <c r="AY37" i="1"/>
  <c r="AY33" i="1"/>
  <c r="AY29" i="1"/>
  <c r="AY25" i="1"/>
  <c r="AY13" i="1"/>
  <c r="AY9" i="1"/>
  <c r="AW9" i="1" s="1"/>
  <c r="AY5" i="1"/>
  <c r="AY452" i="1"/>
  <c r="AY436" i="1"/>
  <c r="AY388" i="1"/>
  <c r="AY372" i="1"/>
  <c r="AY324" i="1"/>
  <c r="AY308" i="1"/>
  <c r="AY292" i="1"/>
  <c r="AY276" i="1"/>
  <c r="AY260" i="1"/>
  <c r="AY244" i="1"/>
  <c r="AY228" i="1"/>
  <c r="AY212" i="1"/>
  <c r="AY196" i="1"/>
  <c r="AY180" i="1"/>
  <c r="AY164" i="1"/>
  <c r="AY152" i="1"/>
  <c r="AY144" i="1"/>
  <c r="AY136" i="1"/>
  <c r="AY120" i="1"/>
  <c r="AY112" i="1"/>
  <c r="AY104" i="1"/>
  <c r="AY88" i="1"/>
  <c r="AY80" i="1"/>
  <c r="AY72" i="1"/>
  <c r="AY56" i="1"/>
  <c r="AY48" i="1"/>
  <c r="AY40" i="1"/>
  <c r="AY24" i="1"/>
  <c r="AY16" i="1"/>
  <c r="AY8" i="1"/>
  <c r="L1098" i="1"/>
  <c r="L289" i="1"/>
  <c r="L290" i="1"/>
  <c r="L291" i="1"/>
  <c r="L925" i="1"/>
  <c r="L926" i="1"/>
  <c r="L927" i="1"/>
  <c r="L155" i="1"/>
  <c r="L156" i="1"/>
  <c r="L157" i="1"/>
  <c r="L928" i="1"/>
  <c r="L929" i="1"/>
  <c r="L930" i="1"/>
  <c r="L476" i="1"/>
  <c r="L477" i="1"/>
  <c r="L478" i="1"/>
  <c r="L931" i="1"/>
  <c r="L932" i="1"/>
  <c r="L933" i="1"/>
  <c r="L158" i="1"/>
  <c r="L159" i="1"/>
  <c r="L160" i="1"/>
  <c r="L934" i="1"/>
  <c r="L935" i="1"/>
  <c r="L936" i="1"/>
  <c r="L292" i="1"/>
  <c r="L293" i="1"/>
  <c r="L294" i="1"/>
  <c r="L937" i="1"/>
  <c r="L938" i="1"/>
  <c r="L939" i="1"/>
  <c r="L161" i="1"/>
  <c r="L162" i="1"/>
  <c r="L163" i="1"/>
  <c r="L940" i="1"/>
  <c r="L941" i="1"/>
  <c r="L942" i="1"/>
  <c r="L479" i="1"/>
  <c r="L480" i="1"/>
  <c r="L481" i="1"/>
  <c r="L943" i="1"/>
  <c r="L944" i="1"/>
  <c r="L945" i="1"/>
  <c r="L164" i="1"/>
  <c r="L165" i="1"/>
  <c r="L166" i="1"/>
  <c r="L946" i="1"/>
  <c r="L947" i="1"/>
  <c r="L948" i="1"/>
  <c r="L349" i="1"/>
  <c r="L350" i="1"/>
  <c r="L351" i="1"/>
  <c r="L949" i="1"/>
  <c r="L950" i="1"/>
  <c r="L951" i="1"/>
  <c r="L265" i="1"/>
  <c r="L266" i="1"/>
  <c r="L267" i="1"/>
  <c r="L952" i="1"/>
  <c r="L953" i="1"/>
  <c r="L954" i="1"/>
  <c r="L295" i="1"/>
  <c r="L296" i="1"/>
  <c r="L297" i="1"/>
  <c r="L955" i="1"/>
  <c r="L956" i="1"/>
  <c r="L957" i="1"/>
  <c r="L352" i="1"/>
  <c r="L353" i="1"/>
  <c r="L354" i="1"/>
  <c r="L958" i="1"/>
  <c r="L959" i="1"/>
  <c r="L960" i="1"/>
  <c r="L168" i="1"/>
  <c r="L169" i="1"/>
  <c r="L961" i="1"/>
  <c r="L962" i="1"/>
  <c r="L963" i="1"/>
  <c r="L88" i="1"/>
  <c r="L89" i="1"/>
  <c r="L90" i="1"/>
  <c r="L964" i="1"/>
  <c r="L965" i="1"/>
  <c r="L966" i="1"/>
  <c r="L170" i="1"/>
  <c r="L171" i="1"/>
  <c r="L172" i="1"/>
  <c r="L967" i="1"/>
  <c r="L968" i="1"/>
  <c r="L969" i="1"/>
  <c r="L173" i="1"/>
  <c r="L174" i="1"/>
  <c r="L175" i="1"/>
  <c r="L970" i="1"/>
  <c r="L971" i="1"/>
  <c r="L972" i="1"/>
  <c r="L298" i="1"/>
  <c r="L299" i="1"/>
  <c r="L300" i="1"/>
  <c r="L973" i="1"/>
  <c r="L974" i="1"/>
  <c r="L975" i="1"/>
  <c r="L301" i="1"/>
  <c r="L302" i="1"/>
  <c r="L303" i="1"/>
  <c r="L976" i="1"/>
  <c r="L977" i="1"/>
  <c r="L978" i="1"/>
  <c r="L482" i="1"/>
  <c r="L483" i="1"/>
  <c r="L484" i="1"/>
  <c r="L979" i="1"/>
  <c r="L980" i="1"/>
  <c r="L981" i="1"/>
  <c r="L176" i="1"/>
  <c r="L177" i="1"/>
  <c r="L178" i="1"/>
  <c r="L982" i="1"/>
  <c r="L983" i="1"/>
  <c r="L984" i="1"/>
  <c r="L485" i="1"/>
  <c r="L486" i="1"/>
  <c r="L487" i="1"/>
  <c r="L985" i="1"/>
  <c r="L986" i="1"/>
  <c r="L987" i="1"/>
  <c r="L179" i="1"/>
  <c r="L180" i="1"/>
  <c r="L181" i="1"/>
  <c r="L988" i="1"/>
  <c r="L989" i="1"/>
  <c r="L990" i="1"/>
  <c r="L182" i="1"/>
  <c r="L183" i="1"/>
  <c r="L184" i="1"/>
  <c r="L991" i="1"/>
  <c r="L992" i="1"/>
  <c r="L993" i="1"/>
  <c r="L185" i="1"/>
  <c r="L186" i="1"/>
  <c r="L187" i="1"/>
  <c r="L994" i="1"/>
  <c r="L995" i="1"/>
  <c r="L996" i="1"/>
  <c r="L304" i="1"/>
  <c r="L305" i="1"/>
  <c r="L306" i="1"/>
  <c r="L997" i="1"/>
  <c r="L998" i="1"/>
  <c r="L999" i="1"/>
  <c r="L268" i="1"/>
  <c r="L269" i="1"/>
  <c r="L270" i="1"/>
  <c r="L1000" i="1"/>
  <c r="L1001" i="1"/>
  <c r="L1002" i="1"/>
  <c r="L355" i="1"/>
  <c r="L356" i="1"/>
  <c r="L357" i="1"/>
  <c r="L1003" i="1"/>
  <c r="L1004" i="1"/>
  <c r="L1005" i="1"/>
  <c r="L358" i="1"/>
  <c r="L359" i="1"/>
  <c r="L360" i="1"/>
  <c r="L1006" i="1"/>
  <c r="L1007" i="1"/>
  <c r="L1008" i="1"/>
  <c r="L91" i="1"/>
  <c r="L92" i="1"/>
  <c r="L93" i="1"/>
  <c r="L1009" i="1"/>
  <c r="L1010" i="1"/>
  <c r="L1011" i="1"/>
  <c r="L188" i="1"/>
  <c r="L189" i="1"/>
  <c r="L190" i="1"/>
  <c r="L1012" i="1"/>
  <c r="L1013" i="1"/>
  <c r="L1014" i="1"/>
  <c r="L191" i="1"/>
  <c r="L192" i="1"/>
  <c r="L193" i="1"/>
  <c r="L1015" i="1"/>
  <c r="L1016" i="1"/>
  <c r="L1017" i="1"/>
  <c r="L488" i="1"/>
  <c r="L489" i="1"/>
  <c r="L490" i="1"/>
  <c r="L1018" i="1"/>
  <c r="L1019" i="1"/>
  <c r="L1020" i="1"/>
  <c r="L307" i="1"/>
  <c r="L308" i="1"/>
  <c r="L309" i="1"/>
  <c r="L1021" i="1"/>
  <c r="L1022" i="1"/>
  <c r="L194" i="1"/>
  <c r="L195" i="1"/>
  <c r="L196" i="1"/>
  <c r="L1023" i="1"/>
  <c r="L1024" i="1"/>
  <c r="L1025" i="1"/>
  <c r="L197" i="1"/>
  <c r="L198" i="1"/>
  <c r="L199" i="1"/>
  <c r="L1026" i="1"/>
  <c r="L1027" i="1"/>
  <c r="L1028" i="1"/>
  <c r="L491" i="1"/>
  <c r="L492" i="1"/>
  <c r="L493" i="1"/>
  <c r="L1029" i="1"/>
  <c r="L1030" i="1"/>
  <c r="L1031" i="1"/>
  <c r="L200" i="1"/>
  <c r="L201" i="1"/>
  <c r="L202" i="1"/>
  <c r="L1032" i="1"/>
  <c r="L1033" i="1"/>
  <c r="L1034" i="1"/>
  <c r="L310" i="1"/>
  <c r="L311" i="1"/>
  <c r="L312" i="1"/>
  <c r="L1035" i="1"/>
  <c r="L1036" i="1"/>
  <c r="L1037" i="1"/>
  <c r="L313" i="1"/>
  <c r="L314" i="1"/>
  <c r="L315" i="1"/>
  <c r="L1038" i="1"/>
  <c r="L1039" i="1"/>
  <c r="L1040" i="1"/>
  <c r="L203" i="1"/>
  <c r="L204" i="1"/>
  <c r="L205" i="1"/>
  <c r="L1041" i="1"/>
  <c r="L1042" i="1"/>
  <c r="L1043" i="1"/>
  <c r="L206" i="1"/>
  <c r="L207" i="1"/>
  <c r="L208" i="1"/>
  <c r="L1044" i="1"/>
  <c r="L1045" i="1"/>
  <c r="L1046" i="1"/>
  <c r="L271" i="1"/>
  <c r="L272" i="1"/>
  <c r="L273" i="1"/>
  <c r="L1047" i="1"/>
  <c r="L1048" i="1"/>
  <c r="L1049" i="1"/>
  <c r="L94" i="1"/>
  <c r="L95" i="1"/>
  <c r="L96" i="1"/>
  <c r="L1050" i="1"/>
  <c r="L1051" i="1"/>
  <c r="L1052" i="1"/>
  <c r="L361" i="1"/>
  <c r="L362" i="1"/>
  <c r="L363" i="1"/>
  <c r="L1053" i="1"/>
  <c r="L1054" i="1"/>
  <c r="L1055" i="1"/>
  <c r="L364" i="1"/>
  <c r="L365" i="1"/>
  <c r="L366" i="1"/>
  <c r="L1056" i="1"/>
  <c r="L1057" i="1"/>
  <c r="L209" i="1"/>
  <c r="L210" i="1"/>
  <c r="L211" i="1"/>
  <c r="L1058" i="1"/>
  <c r="L1059" i="1"/>
  <c r="L1060" i="1"/>
  <c r="L212" i="1"/>
  <c r="L213" i="1"/>
  <c r="L214" i="1"/>
  <c r="L1061" i="1"/>
  <c r="L1062" i="1"/>
  <c r="L1063" i="1"/>
  <c r="L367" i="1"/>
  <c r="L368" i="1"/>
  <c r="L369" i="1"/>
  <c r="L1064" i="1"/>
  <c r="L1065" i="1"/>
  <c r="L1066" i="1"/>
  <c r="L215" i="1"/>
  <c r="L216" i="1"/>
  <c r="L217" i="1"/>
  <c r="L1067" i="1"/>
  <c r="L1068" i="1"/>
  <c r="L1069" i="1"/>
  <c r="L97" i="1"/>
  <c r="L98" i="1"/>
  <c r="L99" i="1"/>
  <c r="L1070" i="1"/>
  <c r="L1071" i="1"/>
  <c r="L1072" i="1"/>
  <c r="L370" i="1"/>
  <c r="L371" i="1"/>
  <c r="L372" i="1"/>
  <c r="L1073" i="1"/>
  <c r="L1074" i="1"/>
  <c r="L274" i="1"/>
  <c r="L275" i="1"/>
  <c r="L276" i="1"/>
  <c r="L1075" i="1"/>
  <c r="L1076" i="1"/>
  <c r="L1077" i="1"/>
  <c r="L316" i="1"/>
  <c r="L317" i="1"/>
  <c r="L318" i="1"/>
  <c r="L1078" i="1"/>
  <c r="L1079" i="1"/>
  <c r="L1080" i="1"/>
  <c r="L494" i="1"/>
  <c r="L495" i="1"/>
  <c r="L496" i="1"/>
  <c r="L1081" i="1"/>
  <c r="L1082" i="1"/>
  <c r="L218" i="1"/>
  <c r="L219" i="1"/>
  <c r="L220" i="1"/>
  <c r="L1083" i="1"/>
  <c r="L1084" i="1"/>
  <c r="L1085" i="1"/>
  <c r="L319" i="1"/>
  <c r="L320" i="1"/>
  <c r="L321" i="1"/>
  <c r="L1086" i="1"/>
  <c r="L1087" i="1"/>
  <c r="L1088" i="1"/>
  <c r="L497" i="1"/>
  <c r="L498" i="1"/>
  <c r="L499" i="1"/>
  <c r="L1089" i="1"/>
  <c r="L1090" i="1"/>
  <c r="L1091" i="1"/>
  <c r="L322" i="1"/>
  <c r="L323" i="1"/>
  <c r="L324" i="1"/>
  <c r="L1092" i="1"/>
  <c r="L1093" i="1"/>
  <c r="L221" i="1"/>
  <c r="L222" i="1"/>
  <c r="L223" i="1"/>
  <c r="L1094" i="1"/>
  <c r="L1095" i="1"/>
  <c r="L224" i="1"/>
  <c r="L225" i="1"/>
  <c r="L226" i="1"/>
  <c r="L1096" i="1"/>
  <c r="L1097" i="1"/>
  <c r="O289" i="1"/>
  <c r="O290" i="1"/>
  <c r="O291" i="1"/>
  <c r="O925" i="1"/>
  <c r="O926" i="1"/>
  <c r="O927" i="1"/>
  <c r="O155" i="1"/>
  <c r="O156" i="1"/>
  <c r="O157" i="1"/>
  <c r="O928" i="1"/>
  <c r="O929" i="1"/>
  <c r="O930" i="1"/>
  <c r="O476" i="1"/>
  <c r="O477" i="1"/>
  <c r="O478" i="1"/>
  <c r="O931" i="1"/>
  <c r="O932" i="1"/>
  <c r="O933" i="1"/>
  <c r="O158" i="1"/>
  <c r="O159" i="1"/>
  <c r="O160" i="1"/>
  <c r="O934" i="1"/>
  <c r="O935" i="1"/>
  <c r="O936" i="1"/>
  <c r="O292" i="1"/>
  <c r="O293" i="1"/>
  <c r="O294" i="1"/>
  <c r="O937" i="1"/>
  <c r="O938" i="1"/>
  <c r="O939" i="1"/>
  <c r="O161" i="1"/>
  <c r="O162" i="1"/>
  <c r="O163" i="1"/>
  <c r="O940" i="1"/>
  <c r="O941" i="1"/>
  <c r="O942" i="1"/>
  <c r="O479" i="1"/>
  <c r="O480" i="1"/>
  <c r="O481" i="1"/>
  <c r="O943" i="1"/>
  <c r="O944" i="1"/>
  <c r="O945" i="1"/>
  <c r="O164" i="1"/>
  <c r="O165" i="1"/>
  <c r="O166" i="1"/>
  <c r="O946" i="1"/>
  <c r="O947" i="1"/>
  <c r="O948" i="1"/>
  <c r="O349" i="1"/>
  <c r="O350" i="1"/>
  <c r="O351" i="1"/>
  <c r="O949" i="1"/>
  <c r="O950" i="1"/>
  <c r="O951" i="1"/>
  <c r="O265" i="1"/>
  <c r="O266" i="1"/>
  <c r="O267" i="1"/>
  <c r="O952" i="1"/>
  <c r="O953" i="1"/>
  <c r="O954" i="1"/>
  <c r="O295" i="1"/>
  <c r="O296" i="1"/>
  <c r="O297" i="1"/>
  <c r="O955" i="1"/>
  <c r="O956" i="1"/>
  <c r="O957" i="1"/>
  <c r="O352" i="1"/>
  <c r="O353" i="1"/>
  <c r="O354" i="1"/>
  <c r="O958" i="1"/>
  <c r="O959" i="1"/>
  <c r="O960" i="1"/>
  <c r="O167" i="1"/>
  <c r="O168" i="1"/>
  <c r="O169" i="1"/>
  <c r="O961" i="1"/>
  <c r="O962" i="1"/>
  <c r="O963" i="1"/>
  <c r="O88" i="1"/>
  <c r="O89" i="1"/>
  <c r="O90" i="1"/>
  <c r="O964" i="1"/>
  <c r="O965" i="1"/>
  <c r="O966" i="1"/>
  <c r="O170" i="1"/>
  <c r="O171" i="1"/>
  <c r="O172" i="1"/>
  <c r="O967" i="1"/>
  <c r="O968" i="1"/>
  <c r="O969" i="1"/>
  <c r="O173" i="1"/>
  <c r="O174" i="1"/>
  <c r="O175" i="1"/>
  <c r="O970" i="1"/>
  <c r="O971" i="1"/>
  <c r="O972" i="1"/>
  <c r="O298" i="1"/>
  <c r="O299" i="1"/>
  <c r="O300" i="1"/>
  <c r="O973" i="1"/>
  <c r="O974" i="1"/>
  <c r="O975" i="1"/>
  <c r="O301" i="1"/>
  <c r="O302" i="1"/>
  <c r="O303" i="1"/>
  <c r="O976" i="1"/>
  <c r="O977" i="1"/>
  <c r="O978" i="1"/>
  <c r="O482" i="1"/>
  <c r="O483" i="1"/>
  <c r="O484" i="1"/>
  <c r="O979" i="1"/>
  <c r="O980" i="1"/>
  <c r="O981" i="1"/>
  <c r="O176" i="1"/>
  <c r="O177" i="1"/>
  <c r="O178" i="1"/>
  <c r="O982" i="1"/>
  <c r="O983" i="1"/>
  <c r="O984" i="1"/>
  <c r="O485" i="1"/>
  <c r="O486" i="1"/>
  <c r="O487" i="1"/>
  <c r="O985" i="1"/>
  <c r="O986" i="1"/>
  <c r="O987" i="1"/>
  <c r="O179" i="1"/>
  <c r="O180" i="1"/>
  <c r="O181" i="1"/>
  <c r="O988" i="1"/>
  <c r="O989" i="1"/>
  <c r="O990" i="1"/>
  <c r="O182" i="1"/>
  <c r="O183" i="1"/>
  <c r="O184" i="1"/>
  <c r="O991" i="1"/>
  <c r="O992" i="1"/>
  <c r="O993" i="1"/>
  <c r="O185" i="1"/>
  <c r="O186" i="1"/>
  <c r="O187" i="1"/>
  <c r="O994" i="1"/>
  <c r="O995" i="1"/>
  <c r="O996" i="1"/>
  <c r="O304" i="1"/>
  <c r="O305" i="1"/>
  <c r="O306" i="1"/>
  <c r="O997" i="1"/>
  <c r="O998" i="1"/>
  <c r="O999" i="1"/>
  <c r="O268" i="1"/>
  <c r="O269" i="1"/>
  <c r="O270" i="1"/>
  <c r="O1000" i="1"/>
  <c r="O1001" i="1"/>
  <c r="O1002" i="1"/>
  <c r="O355" i="1"/>
  <c r="O356" i="1"/>
  <c r="O357" i="1"/>
  <c r="O1003" i="1"/>
  <c r="O1004" i="1"/>
  <c r="O1005" i="1"/>
  <c r="O358" i="1"/>
  <c r="O359" i="1"/>
  <c r="O360" i="1"/>
  <c r="O1006" i="1"/>
  <c r="O1007" i="1"/>
  <c r="O1008" i="1"/>
  <c r="O91" i="1"/>
  <c r="O92" i="1"/>
  <c r="O93" i="1"/>
  <c r="O1009" i="1"/>
  <c r="O1010" i="1"/>
  <c r="O1011" i="1"/>
  <c r="O188" i="1"/>
  <c r="O189" i="1"/>
  <c r="O190" i="1"/>
  <c r="O1012" i="1"/>
  <c r="O1013" i="1"/>
  <c r="O1014" i="1"/>
  <c r="O191" i="1"/>
  <c r="O192" i="1"/>
  <c r="O193" i="1"/>
  <c r="O1015" i="1"/>
  <c r="O1016" i="1"/>
  <c r="O1017" i="1"/>
  <c r="O488" i="1"/>
  <c r="O489" i="1"/>
  <c r="O490" i="1"/>
  <c r="O1018" i="1"/>
  <c r="O1019" i="1"/>
  <c r="O1020" i="1"/>
  <c r="O307" i="1"/>
  <c r="O308" i="1"/>
  <c r="O309" i="1"/>
  <c r="O1021" i="1"/>
  <c r="O1022" i="1"/>
  <c r="O194" i="1"/>
  <c r="O195" i="1"/>
  <c r="O196" i="1"/>
  <c r="O1023" i="1"/>
  <c r="O1024" i="1"/>
  <c r="O1025" i="1"/>
  <c r="O197" i="1"/>
  <c r="O198" i="1"/>
  <c r="O199" i="1"/>
  <c r="O1026" i="1"/>
  <c r="O1027" i="1"/>
  <c r="O1028" i="1"/>
  <c r="O491" i="1"/>
  <c r="O492" i="1"/>
  <c r="O493" i="1"/>
  <c r="O1029" i="1"/>
  <c r="O1030" i="1"/>
  <c r="O1031" i="1"/>
  <c r="O200" i="1"/>
  <c r="O201" i="1"/>
  <c r="O202" i="1"/>
  <c r="O1032" i="1"/>
  <c r="O1033" i="1"/>
  <c r="O1034" i="1"/>
  <c r="O310" i="1"/>
  <c r="O311" i="1"/>
  <c r="O312" i="1"/>
  <c r="O1035" i="1"/>
  <c r="O1036" i="1"/>
  <c r="O1037" i="1"/>
  <c r="O313" i="1"/>
  <c r="O314" i="1"/>
  <c r="O315" i="1"/>
  <c r="O1038" i="1"/>
  <c r="O1039" i="1"/>
  <c r="O1040" i="1"/>
  <c r="O203" i="1"/>
  <c r="O204" i="1"/>
  <c r="O205" i="1"/>
  <c r="O1041" i="1"/>
  <c r="O1042" i="1"/>
  <c r="O1043" i="1"/>
  <c r="O206" i="1"/>
  <c r="O207" i="1"/>
  <c r="O208" i="1"/>
  <c r="O1044" i="1"/>
  <c r="O1045" i="1"/>
  <c r="O1046" i="1"/>
  <c r="O271" i="1"/>
  <c r="O272" i="1"/>
  <c r="O273" i="1"/>
  <c r="O1047" i="1"/>
  <c r="O1048" i="1"/>
  <c r="O1049" i="1"/>
  <c r="O94" i="1"/>
  <c r="O95" i="1"/>
  <c r="O96" i="1"/>
  <c r="O1050" i="1"/>
  <c r="O1051" i="1"/>
  <c r="O1052" i="1"/>
  <c r="O361" i="1"/>
  <c r="O362" i="1"/>
  <c r="O363" i="1"/>
  <c r="O1053" i="1"/>
  <c r="O1054" i="1"/>
  <c r="O1055" i="1"/>
  <c r="O364" i="1"/>
  <c r="O365" i="1"/>
  <c r="O366" i="1"/>
  <c r="O1056" i="1"/>
  <c r="O1057" i="1"/>
  <c r="O209" i="1"/>
  <c r="O210" i="1"/>
  <c r="O211" i="1"/>
  <c r="O1058" i="1"/>
  <c r="O1059" i="1"/>
  <c r="O1060" i="1"/>
  <c r="O212" i="1"/>
  <c r="O213" i="1"/>
  <c r="O214" i="1"/>
  <c r="O1061" i="1"/>
  <c r="O1062" i="1"/>
  <c r="O1063" i="1"/>
  <c r="O367" i="1"/>
  <c r="O368" i="1"/>
  <c r="O369" i="1"/>
  <c r="O1064" i="1"/>
  <c r="O1065" i="1"/>
  <c r="O1066" i="1"/>
  <c r="O215" i="1"/>
  <c r="O216" i="1"/>
  <c r="O217" i="1"/>
  <c r="O1067" i="1"/>
  <c r="O1068" i="1"/>
  <c r="O1069" i="1"/>
  <c r="O97" i="1"/>
  <c r="O98" i="1"/>
  <c r="O99" i="1"/>
  <c r="O1070" i="1"/>
  <c r="O1071" i="1"/>
  <c r="O1072" i="1"/>
  <c r="O370" i="1"/>
  <c r="O371" i="1"/>
  <c r="O372" i="1"/>
  <c r="O1073" i="1"/>
  <c r="O1074" i="1"/>
  <c r="O274" i="1"/>
  <c r="O275" i="1"/>
  <c r="O276" i="1"/>
  <c r="O1075" i="1"/>
  <c r="O1076" i="1"/>
  <c r="O1077" i="1"/>
  <c r="O316" i="1"/>
  <c r="O317" i="1"/>
  <c r="O318" i="1"/>
  <c r="O1078" i="1"/>
  <c r="O1079" i="1"/>
  <c r="O1080" i="1"/>
  <c r="O494" i="1"/>
  <c r="O495" i="1"/>
  <c r="O496" i="1"/>
  <c r="O1081" i="1"/>
  <c r="O1082" i="1"/>
  <c r="O218" i="1"/>
  <c r="O219" i="1"/>
  <c r="O220" i="1"/>
  <c r="O1083" i="1"/>
  <c r="O1084" i="1"/>
  <c r="O1085" i="1"/>
  <c r="O319" i="1"/>
  <c r="O320" i="1"/>
  <c r="O321" i="1"/>
  <c r="O1086" i="1"/>
  <c r="O1087" i="1"/>
  <c r="O1088" i="1"/>
  <c r="O497" i="1"/>
  <c r="O498" i="1"/>
  <c r="O499" i="1"/>
  <c r="O1089" i="1"/>
  <c r="O1090" i="1"/>
  <c r="O1091" i="1"/>
  <c r="O322" i="1"/>
  <c r="O323" i="1"/>
  <c r="O324" i="1"/>
  <c r="O1092" i="1"/>
  <c r="O1093" i="1"/>
  <c r="O221" i="1"/>
  <c r="O222" i="1"/>
  <c r="O223" i="1"/>
  <c r="O1094" i="1"/>
  <c r="O1095" i="1"/>
  <c r="O224" i="1"/>
  <c r="O225" i="1"/>
  <c r="O226" i="1"/>
  <c r="O1096" i="1"/>
  <c r="O1097" i="1"/>
  <c r="O1098" i="1"/>
  <c r="AV122" i="1"/>
  <c r="AU122" i="1"/>
  <c r="BB122" i="1" s="1"/>
  <c r="BC122" i="1" s="1"/>
  <c r="AT122" i="1"/>
  <c r="AS122" i="1"/>
  <c r="AR122" i="1"/>
  <c r="L441" i="1"/>
  <c r="O441" i="1"/>
  <c r="O286" i="1"/>
  <c r="O331" i="1"/>
  <c r="O332" i="1"/>
  <c r="O143" i="1"/>
  <c r="O144" i="1"/>
  <c r="O247" i="1"/>
  <c r="O248" i="1"/>
  <c r="O251" i="1"/>
  <c r="O252" i="1"/>
  <c r="O253" i="1"/>
  <c r="O345" i="1"/>
  <c r="O346" i="1"/>
  <c r="O249" i="1"/>
  <c r="O250" i="1"/>
  <c r="O469" i="1"/>
  <c r="O470" i="1"/>
  <c r="O435" i="1"/>
  <c r="O436" i="1"/>
  <c r="O83" i="1"/>
  <c r="O84" i="1"/>
  <c r="O85" i="1"/>
  <c r="O86" i="1"/>
  <c r="O145" i="1"/>
  <c r="O146" i="1"/>
  <c r="O387" i="1"/>
  <c r="O388" i="1"/>
  <c r="O111" i="1"/>
  <c r="O112" i="1"/>
  <c r="O396" i="1"/>
  <c r="O397" i="1"/>
  <c r="O433" i="1"/>
  <c r="O434" i="1"/>
  <c r="O147" i="1"/>
  <c r="O148" i="1"/>
  <c r="O471" i="1"/>
  <c r="O472" i="1"/>
  <c r="O437" i="1"/>
  <c r="O438" i="1"/>
  <c r="O389" i="1"/>
  <c r="O390" i="1"/>
  <c r="O113" i="1"/>
  <c r="O114" i="1"/>
  <c r="O347" i="1"/>
  <c r="O348" i="1"/>
  <c r="O473" i="1"/>
  <c r="O474" i="1"/>
  <c r="O115" i="1"/>
  <c r="O116" i="1"/>
  <c r="O373" i="1"/>
  <c r="O374" i="1"/>
  <c r="O117" i="1"/>
  <c r="O118" i="1"/>
  <c r="O119" i="1"/>
  <c r="O237" i="1"/>
  <c r="O238" i="1"/>
  <c r="O149" i="1"/>
  <c r="O150" i="1"/>
  <c r="O261" i="1"/>
  <c r="O262" i="1"/>
  <c r="O87" i="1"/>
  <c r="O151" i="1"/>
  <c r="O152" i="1"/>
  <c r="O63" i="1"/>
  <c r="P63" i="1"/>
  <c r="O64" i="1"/>
  <c r="P64" i="1"/>
  <c r="O475" i="1"/>
  <c r="O287" i="1"/>
  <c r="O288" i="1"/>
  <c r="O65" i="1"/>
  <c r="P65" i="1"/>
  <c r="O66" i="1"/>
  <c r="P66" i="1"/>
  <c r="O153" i="1"/>
  <c r="O154" i="1"/>
  <c r="O120" i="1"/>
  <c r="O121" i="1"/>
  <c r="O254" i="1"/>
  <c r="O263" i="1"/>
  <c r="O264" i="1"/>
  <c r="O255" i="1"/>
  <c r="O277" i="1"/>
  <c r="O278" i="1"/>
  <c r="O239" i="1"/>
  <c r="O240" i="1"/>
  <c r="O123" i="1"/>
  <c r="O124" i="1"/>
  <c r="O333" i="1"/>
  <c r="O334" i="1"/>
  <c r="O279" i="1"/>
  <c r="O125" i="1"/>
  <c r="O280" i="1"/>
  <c r="O126" i="1"/>
  <c r="O241" i="1"/>
  <c r="O71" i="1"/>
  <c r="P71" i="1"/>
  <c r="O72" i="1"/>
  <c r="P72" i="1"/>
  <c r="O242" i="1"/>
  <c r="O410" i="1"/>
  <c r="O411" i="1"/>
  <c r="O57" i="1"/>
  <c r="P57" i="1"/>
  <c r="O58" i="1"/>
  <c r="P58" i="1"/>
  <c r="O412" i="1"/>
  <c r="O413" i="1"/>
  <c r="O414" i="1"/>
  <c r="O415" i="1"/>
  <c r="O439" i="1"/>
  <c r="O440" i="1"/>
  <c r="O442" i="1"/>
  <c r="O443" i="1"/>
  <c r="O444" i="1"/>
  <c r="O127" i="1"/>
  <c r="O445" i="1"/>
  <c r="O325" i="1"/>
  <c r="O326" i="1"/>
  <c r="O398" i="1"/>
  <c r="O399" i="1"/>
  <c r="O375" i="1"/>
  <c r="O376" i="1"/>
  <c r="O100" i="1"/>
  <c r="O256" i="1"/>
  <c r="O377" i="1"/>
  <c r="O378" i="1"/>
  <c r="O257" i="1"/>
  <c r="O416" i="1"/>
  <c r="O417" i="1"/>
  <c r="O391" i="1"/>
  <c r="O392" i="1"/>
  <c r="O128" i="1"/>
  <c r="O129" i="1"/>
  <c r="O400" i="1"/>
  <c r="O401" i="1"/>
  <c r="O446" i="1"/>
  <c r="O447" i="1"/>
  <c r="O101" i="1"/>
  <c r="O102" i="1"/>
  <c r="O67" i="1"/>
  <c r="P67" i="1"/>
  <c r="O448" i="1"/>
  <c r="O68" i="1"/>
  <c r="P68" i="1"/>
  <c r="O335" i="1"/>
  <c r="O336" i="1"/>
  <c r="O73" i="1"/>
  <c r="P73" i="1"/>
  <c r="O74" i="1"/>
  <c r="P74" i="1"/>
  <c r="O418" i="1"/>
  <c r="O419" i="1"/>
  <c r="O420" i="1"/>
  <c r="O421" i="1"/>
  <c r="O59" i="1"/>
  <c r="P59" i="1"/>
  <c r="O60" i="1"/>
  <c r="P60" i="1"/>
  <c r="O449" i="1"/>
  <c r="O130" i="1"/>
  <c r="O131" i="1"/>
  <c r="O132" i="1"/>
  <c r="O133" i="1"/>
  <c r="O337" i="1"/>
  <c r="O338" i="1"/>
  <c r="O402" i="1"/>
  <c r="O403" i="1"/>
  <c r="O393" i="1"/>
  <c r="O379" i="1"/>
  <c r="O380" i="1"/>
  <c r="O327" i="1"/>
  <c r="O328" i="1"/>
  <c r="O103" i="1"/>
  <c r="O104" i="1"/>
  <c r="O258" i="1"/>
  <c r="O381" i="1"/>
  <c r="O382" i="1"/>
  <c r="O243" i="1"/>
  <c r="O244" i="1"/>
  <c r="O75" i="1"/>
  <c r="P75" i="1"/>
  <c r="O76" i="1"/>
  <c r="P76" i="1"/>
  <c r="O77" i="1"/>
  <c r="P77" i="1"/>
  <c r="O78" i="1"/>
  <c r="P78" i="1"/>
  <c r="O339" i="1"/>
  <c r="O340" i="1"/>
  <c r="O450" i="1"/>
  <c r="O451" i="1"/>
  <c r="O69" i="1"/>
  <c r="P69" i="1"/>
  <c r="O452" i="1"/>
  <c r="O453" i="1"/>
  <c r="O454" i="1"/>
  <c r="O404" i="1"/>
  <c r="O405" i="1"/>
  <c r="O105" i="1"/>
  <c r="O106" i="1"/>
  <c r="O422" i="1"/>
  <c r="O423" i="1"/>
  <c r="O455" i="1"/>
  <c r="O456" i="1"/>
  <c r="O457" i="1"/>
  <c r="O134" i="1"/>
  <c r="O458" i="1"/>
  <c r="O281" i="1"/>
  <c r="O135" i="1"/>
  <c r="O282" i="1"/>
  <c r="O136" i="1"/>
  <c r="O424" i="1"/>
  <c r="O425" i="1"/>
  <c r="O406" i="1"/>
  <c r="O407" i="1"/>
  <c r="O426" i="1"/>
  <c r="O245" i="1"/>
  <c r="O79" i="1"/>
  <c r="O246" i="1"/>
  <c r="O80" i="1"/>
  <c r="O427" i="1"/>
  <c r="O428" i="1"/>
  <c r="O137" i="1"/>
  <c r="O459" i="1"/>
  <c r="O283" i="1"/>
  <c r="O138" i="1"/>
  <c r="O284" i="1"/>
  <c r="O139" i="1"/>
  <c r="O70" i="1"/>
  <c r="P70" i="1"/>
  <c r="O460" i="1"/>
  <c r="O341" i="1"/>
  <c r="O342" i="1"/>
  <c r="O81" i="1"/>
  <c r="O82" i="1"/>
  <c r="O461" i="1"/>
  <c r="O462" i="1"/>
  <c r="O463" i="1"/>
  <c r="O464" i="1"/>
  <c r="O107" i="1"/>
  <c r="O108" i="1"/>
  <c r="O465" i="1"/>
  <c r="O466" i="1"/>
  <c r="O467" i="1"/>
  <c r="O383" i="1"/>
  <c r="O384" i="1"/>
  <c r="O329" i="1"/>
  <c r="O330" i="1"/>
  <c r="O140" i="1"/>
  <c r="O343" i="1"/>
  <c r="O344" i="1"/>
  <c r="O429" i="1"/>
  <c r="O430" i="1"/>
  <c r="O61" i="1"/>
  <c r="P61" i="1"/>
  <c r="O62" i="1"/>
  <c r="P62" i="1"/>
  <c r="O408" i="1"/>
  <c r="O409" i="1"/>
  <c r="O141" i="1"/>
  <c r="O142" i="1"/>
  <c r="O259" i="1"/>
  <c r="O385" i="1"/>
  <c r="O260" i="1"/>
  <c r="O386" i="1"/>
  <c r="O109" i="1"/>
  <c r="O110" i="1"/>
  <c r="O431" i="1"/>
  <c r="O432" i="1"/>
  <c r="O394" i="1"/>
  <c r="O395" i="1"/>
  <c r="O468" i="1"/>
  <c r="O43" i="1"/>
  <c r="P43" i="1"/>
  <c r="O44" i="1"/>
  <c r="P44" i="1"/>
  <c r="O45" i="1"/>
  <c r="P45" i="1"/>
  <c r="O46" i="1"/>
  <c r="P46" i="1"/>
  <c r="O47" i="1"/>
  <c r="P47" i="1"/>
  <c r="O48" i="1"/>
  <c r="P48" i="1"/>
  <c r="O12" i="1"/>
  <c r="P12" i="1"/>
  <c r="O13" i="1"/>
  <c r="P13" i="1"/>
  <c r="O49" i="1"/>
  <c r="P49" i="1"/>
  <c r="O50" i="1"/>
  <c r="P50" i="1"/>
  <c r="O233" i="1"/>
  <c r="O234" i="1"/>
  <c r="O51" i="1"/>
  <c r="P51" i="1"/>
  <c r="O235" i="1"/>
  <c r="O236" i="1"/>
  <c r="O52" i="1"/>
  <c r="P52" i="1"/>
  <c r="O53" i="1"/>
  <c r="P53" i="1"/>
  <c r="O54" i="1"/>
  <c r="P54" i="1"/>
  <c r="O55" i="1"/>
  <c r="P55" i="1"/>
  <c r="O56" i="1"/>
  <c r="P56" i="1"/>
  <c r="O14" i="1"/>
  <c r="P14" i="1"/>
  <c r="O15" i="1"/>
  <c r="P15" i="1"/>
  <c r="O16" i="1"/>
  <c r="P16" i="1"/>
  <c r="O17" i="1"/>
  <c r="P17" i="1"/>
  <c r="O2" i="1"/>
  <c r="R2" i="1"/>
  <c r="S2" i="1"/>
  <c r="O3" i="1"/>
  <c r="P3" i="1"/>
  <c r="O18" i="1"/>
  <c r="P18" i="1"/>
  <c r="O19" i="1"/>
  <c r="P19" i="1"/>
  <c r="O20" i="1"/>
  <c r="P20" i="1"/>
  <c r="O21" i="1"/>
  <c r="P21" i="1"/>
  <c r="O22" i="1"/>
  <c r="P22" i="1"/>
  <c r="O23" i="1"/>
  <c r="P23" i="1"/>
  <c r="O227" i="1"/>
  <c r="O228" i="1"/>
  <c r="O24" i="1"/>
  <c r="P24" i="1"/>
  <c r="O25" i="1"/>
  <c r="P25" i="1"/>
  <c r="O26" i="1"/>
  <c r="P26" i="1"/>
  <c r="O27" i="1"/>
  <c r="P27" i="1"/>
  <c r="O28" i="1"/>
  <c r="P28" i="1"/>
  <c r="O4" i="1"/>
  <c r="P4" i="1"/>
  <c r="O5" i="1"/>
  <c r="P5" i="1"/>
  <c r="O229" i="1"/>
  <c r="O230" i="1"/>
  <c r="O29" i="1"/>
  <c r="P29" i="1"/>
  <c r="O30" i="1"/>
  <c r="P30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6" i="1"/>
  <c r="P6" i="1"/>
  <c r="O7" i="1"/>
  <c r="P7" i="1"/>
  <c r="O31" i="1"/>
  <c r="P31" i="1"/>
  <c r="O32" i="1"/>
  <c r="P32" i="1"/>
  <c r="O33" i="1"/>
  <c r="P33" i="1"/>
  <c r="O8" i="1"/>
  <c r="P8" i="1"/>
  <c r="O9" i="1"/>
  <c r="P9" i="1"/>
  <c r="O10" i="1"/>
  <c r="P10" i="1"/>
  <c r="O11" i="1"/>
  <c r="P11" i="1"/>
  <c r="O34" i="1"/>
  <c r="P34" i="1"/>
  <c r="O35" i="1"/>
  <c r="P35" i="1"/>
  <c r="O36" i="1"/>
  <c r="P36" i="1"/>
  <c r="O37" i="1"/>
  <c r="P37" i="1"/>
  <c r="O38" i="1"/>
  <c r="P38" i="1"/>
  <c r="O39" i="1"/>
  <c r="P39" i="1"/>
  <c r="O40" i="1"/>
  <c r="P40" i="1"/>
  <c r="O41" i="1"/>
  <c r="P41" i="1"/>
  <c r="O42" i="1"/>
  <c r="P42" i="1"/>
  <c r="O231" i="1"/>
  <c r="O232" i="1"/>
  <c r="O285" i="1"/>
  <c r="L237" i="1"/>
  <c r="L238" i="1"/>
  <c r="L149" i="1"/>
  <c r="L150" i="1"/>
  <c r="L261" i="1"/>
  <c r="L262" i="1"/>
  <c r="L87" i="1"/>
  <c r="L151" i="1"/>
  <c r="L152" i="1"/>
  <c r="L63" i="1"/>
  <c r="L64" i="1"/>
  <c r="L475" i="1"/>
  <c r="L287" i="1"/>
  <c r="L288" i="1"/>
  <c r="L65" i="1"/>
  <c r="L66" i="1"/>
  <c r="L153" i="1"/>
  <c r="L154" i="1"/>
  <c r="L120" i="1"/>
  <c r="L121" i="1"/>
  <c r="L254" i="1"/>
  <c r="L263" i="1"/>
  <c r="L264" i="1"/>
  <c r="L255" i="1"/>
  <c r="L277" i="1"/>
  <c r="L278" i="1"/>
  <c r="L239" i="1"/>
  <c r="L240" i="1"/>
  <c r="L123" i="1"/>
  <c r="L124" i="1"/>
  <c r="L333" i="1"/>
  <c r="L334" i="1"/>
  <c r="L279" i="1"/>
  <c r="L125" i="1"/>
  <c r="L280" i="1"/>
  <c r="L126" i="1"/>
  <c r="L241" i="1"/>
  <c r="L71" i="1"/>
  <c r="L72" i="1"/>
  <c r="L242" i="1"/>
  <c r="L410" i="1"/>
  <c r="L411" i="1"/>
  <c r="L57" i="1"/>
  <c r="L58" i="1"/>
  <c r="L412" i="1"/>
  <c r="L413" i="1"/>
  <c r="L414" i="1"/>
  <c r="L415" i="1"/>
  <c r="L439" i="1"/>
  <c r="L440" i="1"/>
  <c r="L442" i="1"/>
  <c r="L443" i="1"/>
  <c r="L444" i="1"/>
  <c r="L127" i="1"/>
  <c r="L445" i="1"/>
  <c r="L325" i="1"/>
  <c r="L326" i="1"/>
  <c r="L398" i="1"/>
  <c r="L399" i="1"/>
  <c r="L375" i="1"/>
  <c r="L376" i="1"/>
  <c r="L100" i="1"/>
  <c r="L256" i="1"/>
  <c r="L377" i="1"/>
  <c r="L378" i="1"/>
  <c r="L257" i="1"/>
  <c r="L416" i="1"/>
  <c r="L417" i="1"/>
  <c r="L391" i="1"/>
  <c r="L392" i="1"/>
  <c r="L128" i="1"/>
  <c r="L129" i="1"/>
  <c r="L400" i="1"/>
  <c r="L401" i="1"/>
  <c r="L446" i="1"/>
  <c r="L447" i="1"/>
  <c r="L101" i="1"/>
  <c r="L102" i="1"/>
  <c r="L67" i="1"/>
  <c r="L448" i="1"/>
  <c r="L68" i="1"/>
  <c r="L335" i="1"/>
  <c r="L336" i="1"/>
  <c r="L73" i="1"/>
  <c r="L74" i="1"/>
  <c r="L418" i="1"/>
  <c r="L419" i="1"/>
  <c r="L420" i="1"/>
  <c r="L421" i="1"/>
  <c r="L59" i="1"/>
  <c r="L60" i="1"/>
  <c r="L449" i="1"/>
  <c r="L130" i="1"/>
  <c r="L131" i="1"/>
  <c r="L132" i="1"/>
  <c r="L133" i="1"/>
  <c r="L337" i="1"/>
  <c r="L338" i="1"/>
  <c r="L402" i="1"/>
  <c r="L403" i="1"/>
  <c r="L393" i="1"/>
  <c r="L379" i="1"/>
  <c r="L380" i="1"/>
  <c r="L327" i="1"/>
  <c r="L328" i="1"/>
  <c r="L103" i="1"/>
  <c r="L104" i="1"/>
  <c r="L258" i="1"/>
  <c r="L381" i="1"/>
  <c r="L382" i="1"/>
  <c r="L243" i="1"/>
  <c r="L244" i="1"/>
  <c r="L75" i="1"/>
  <c r="L76" i="1"/>
  <c r="L77" i="1"/>
  <c r="L78" i="1"/>
  <c r="L339" i="1"/>
  <c r="L340" i="1"/>
  <c r="L450" i="1"/>
  <c r="L451" i="1"/>
  <c r="L69" i="1"/>
  <c r="L452" i="1"/>
  <c r="L453" i="1"/>
  <c r="L454" i="1"/>
  <c r="L404" i="1"/>
  <c r="L405" i="1"/>
  <c r="L105" i="1"/>
  <c r="L106" i="1"/>
  <c r="L422" i="1"/>
  <c r="L423" i="1"/>
  <c r="L455" i="1"/>
  <c r="L456" i="1"/>
  <c r="L457" i="1"/>
  <c r="L134" i="1"/>
  <c r="L458" i="1"/>
  <c r="L281" i="1"/>
  <c r="L135" i="1"/>
  <c r="L282" i="1"/>
  <c r="L136" i="1"/>
  <c r="L424" i="1"/>
  <c r="L425" i="1"/>
  <c r="L406" i="1"/>
  <c r="L407" i="1"/>
  <c r="L426" i="1"/>
  <c r="L245" i="1"/>
  <c r="L79" i="1"/>
  <c r="L246" i="1"/>
  <c r="L80" i="1"/>
  <c r="L427" i="1"/>
  <c r="L428" i="1"/>
  <c r="L137" i="1"/>
  <c r="L459" i="1"/>
  <c r="L283" i="1"/>
  <c r="L138" i="1"/>
  <c r="L284" i="1"/>
  <c r="L139" i="1"/>
  <c r="L70" i="1"/>
  <c r="L460" i="1"/>
  <c r="L341" i="1"/>
  <c r="L342" i="1"/>
  <c r="L81" i="1"/>
  <c r="L82" i="1"/>
  <c r="L461" i="1"/>
  <c r="L462" i="1"/>
  <c r="L463" i="1"/>
  <c r="L464" i="1"/>
  <c r="L107" i="1"/>
  <c r="L108" i="1"/>
  <c r="L465" i="1"/>
  <c r="L466" i="1"/>
  <c r="L467" i="1"/>
  <c r="L383" i="1"/>
  <c r="L384" i="1"/>
  <c r="L329" i="1"/>
  <c r="L330" i="1"/>
  <c r="L140" i="1"/>
  <c r="L343" i="1"/>
  <c r="L344" i="1"/>
  <c r="L429" i="1"/>
  <c r="L430" i="1"/>
  <c r="L61" i="1"/>
  <c r="L62" i="1"/>
  <c r="L408" i="1"/>
  <c r="L409" i="1"/>
  <c r="L141" i="1"/>
  <c r="L142" i="1"/>
  <c r="L259" i="1"/>
  <c r="L385" i="1"/>
  <c r="L260" i="1"/>
  <c r="L386" i="1"/>
  <c r="L109" i="1"/>
  <c r="L110" i="1"/>
  <c r="L431" i="1"/>
  <c r="L432" i="1"/>
  <c r="L394" i="1"/>
  <c r="L395" i="1"/>
  <c r="L468" i="1"/>
  <c r="L43" i="1"/>
  <c r="L44" i="1"/>
  <c r="L45" i="1"/>
  <c r="L46" i="1"/>
  <c r="L47" i="1"/>
  <c r="L48" i="1"/>
  <c r="L12" i="1"/>
  <c r="L13" i="1"/>
  <c r="L49" i="1"/>
  <c r="L50" i="1"/>
  <c r="L233" i="1"/>
  <c r="L234" i="1"/>
  <c r="L51" i="1"/>
  <c r="L235" i="1"/>
  <c r="L236" i="1"/>
  <c r="L52" i="1"/>
  <c r="L53" i="1"/>
  <c r="L54" i="1"/>
  <c r="L55" i="1"/>
  <c r="L56" i="1"/>
  <c r="L14" i="1"/>
  <c r="L15" i="1"/>
  <c r="L16" i="1"/>
  <c r="L17" i="1"/>
  <c r="L2" i="1"/>
  <c r="L3" i="1"/>
  <c r="L18" i="1"/>
  <c r="L19" i="1"/>
  <c r="L20" i="1"/>
  <c r="L21" i="1"/>
  <c r="L22" i="1"/>
  <c r="L23" i="1"/>
  <c r="L227" i="1"/>
  <c r="L228" i="1"/>
  <c r="L24" i="1"/>
  <c r="L25" i="1"/>
  <c r="L26" i="1"/>
  <c r="L27" i="1"/>
  <c r="L28" i="1"/>
  <c r="L4" i="1"/>
  <c r="L5" i="1"/>
  <c r="L229" i="1"/>
  <c r="L230" i="1"/>
  <c r="L29" i="1"/>
  <c r="L30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6" i="1"/>
  <c r="L7" i="1"/>
  <c r="L31" i="1"/>
  <c r="L32" i="1"/>
  <c r="L33" i="1"/>
  <c r="L8" i="1"/>
  <c r="L9" i="1"/>
  <c r="L10" i="1"/>
  <c r="L11" i="1"/>
  <c r="L34" i="1"/>
  <c r="L35" i="1"/>
  <c r="L36" i="1"/>
  <c r="L37" i="1"/>
  <c r="L38" i="1"/>
  <c r="L39" i="1"/>
  <c r="L40" i="1"/>
  <c r="L41" i="1"/>
  <c r="L42" i="1"/>
  <c r="L231" i="1"/>
  <c r="L232" i="1"/>
  <c r="L388" i="1"/>
  <c r="L111" i="1"/>
  <c r="L112" i="1"/>
  <c r="L396" i="1"/>
  <c r="L397" i="1"/>
  <c r="L433" i="1"/>
  <c r="L434" i="1"/>
  <c r="L147" i="1"/>
  <c r="L148" i="1"/>
  <c r="L471" i="1"/>
  <c r="L472" i="1"/>
  <c r="L437" i="1"/>
  <c r="L438" i="1"/>
  <c r="L389" i="1"/>
  <c r="L390" i="1"/>
  <c r="L113" i="1"/>
  <c r="L114" i="1"/>
  <c r="L347" i="1"/>
  <c r="L348" i="1"/>
  <c r="L473" i="1"/>
  <c r="L474" i="1"/>
  <c r="L115" i="1"/>
  <c r="L116" i="1"/>
  <c r="L373" i="1"/>
  <c r="L374" i="1"/>
  <c r="L117" i="1"/>
  <c r="L118" i="1"/>
  <c r="L119" i="1"/>
  <c r="L252" i="1"/>
  <c r="L253" i="1"/>
  <c r="L345" i="1"/>
  <c r="L346" i="1"/>
  <c r="L249" i="1"/>
  <c r="L250" i="1"/>
  <c r="L469" i="1"/>
  <c r="L470" i="1"/>
  <c r="L435" i="1"/>
  <c r="L436" i="1"/>
  <c r="L83" i="1"/>
  <c r="L84" i="1"/>
  <c r="L85" i="1"/>
  <c r="L86" i="1"/>
  <c r="L145" i="1"/>
  <c r="L146" i="1"/>
  <c r="L387" i="1"/>
  <c r="L286" i="1"/>
  <c r="L331" i="1"/>
  <c r="L332" i="1"/>
  <c r="L143" i="1"/>
  <c r="L144" i="1"/>
  <c r="L247" i="1"/>
  <c r="L248" i="1"/>
  <c r="L251" i="1"/>
  <c r="L285" i="1"/>
  <c r="AW24" i="1" l="1"/>
  <c r="AW72" i="1"/>
  <c r="AW93" i="1"/>
  <c r="AW109" i="1"/>
  <c r="AW255" i="1"/>
  <c r="AW383" i="1"/>
  <c r="AW334" i="1"/>
  <c r="AW414" i="1"/>
  <c r="AW574" i="1"/>
  <c r="AW670" i="1"/>
  <c r="AW718" i="1"/>
  <c r="AW766" i="1"/>
  <c r="AW444" i="1"/>
  <c r="AW91" i="1"/>
  <c r="AW643" i="1"/>
  <c r="AW659" i="1"/>
  <c r="AW332" i="1"/>
  <c r="AW364" i="1"/>
  <c r="AW396" i="1"/>
  <c r="AW428" i="1"/>
  <c r="AW512" i="1"/>
  <c r="AW40" i="1"/>
  <c r="AW120" i="1"/>
  <c r="AW137" i="1"/>
  <c r="AW49" i="1"/>
  <c r="AW173" i="1"/>
  <c r="AW329" i="1"/>
  <c r="AW156" i="1"/>
  <c r="AW188" i="1"/>
  <c r="AW220" i="1"/>
  <c r="AW210" i="1"/>
  <c r="AW86" i="1"/>
  <c r="AW159" i="1"/>
  <c r="AW235" i="1"/>
  <c r="AW287" i="1"/>
  <c r="AW363" i="1"/>
  <c r="AW274" i="1"/>
  <c r="AW306" i="1"/>
  <c r="AW370" i="1"/>
  <c r="AW386" i="1"/>
  <c r="AW466" i="1"/>
  <c r="AW498" i="1"/>
  <c r="AW626" i="1"/>
  <c r="AW690" i="1"/>
  <c r="AW834" i="1"/>
  <c r="AW850" i="1"/>
  <c r="AW1026" i="1"/>
  <c r="AW284" i="1"/>
  <c r="AW460" i="1"/>
  <c r="AW487" i="1"/>
  <c r="AW567" i="1"/>
  <c r="AW615" i="1"/>
  <c r="AW743" i="1"/>
  <c r="AW1015" i="1"/>
  <c r="AW1031" i="1"/>
  <c r="AW1047" i="1"/>
  <c r="AW1063" i="1"/>
  <c r="AW1079" i="1"/>
  <c r="AW1095" i="1"/>
  <c r="AW19" i="1"/>
  <c r="AW268" i="1"/>
  <c r="AW408" i="1"/>
  <c r="AW492" i="1"/>
  <c r="AW304" i="1"/>
  <c r="AW536" i="1"/>
  <c r="AW568" i="1"/>
  <c r="AW664" i="1"/>
  <c r="AW696" i="1"/>
  <c r="AW1071" i="1"/>
  <c r="AW768" i="1"/>
  <c r="AW141" i="1"/>
  <c r="AW237" i="1"/>
  <c r="AW301" i="1"/>
  <c r="AW12" i="1"/>
  <c r="AW44" i="1"/>
  <c r="AW26" i="1"/>
  <c r="AW58" i="1"/>
  <c r="AW90" i="1"/>
  <c r="AW267" i="1"/>
  <c r="AW262" i="1"/>
  <c r="AW710" i="1"/>
  <c r="AW806" i="1"/>
  <c r="AW416" i="1"/>
  <c r="AW463" i="1"/>
  <c r="AW523" i="1"/>
  <c r="AW571" i="1"/>
  <c r="AW392" i="1"/>
  <c r="AW124" i="1"/>
  <c r="AW552" i="1"/>
  <c r="AW8" i="1"/>
  <c r="AW88" i="1"/>
  <c r="AW13" i="1"/>
  <c r="AW23" i="1"/>
  <c r="AW457" i="1"/>
  <c r="AW265" i="1"/>
  <c r="AW134" i="1"/>
  <c r="AW150" i="1"/>
  <c r="AW166" i="1"/>
  <c r="AW10" i="1"/>
  <c r="AW42" i="1"/>
  <c r="AW74" i="1"/>
  <c r="AW106" i="1"/>
  <c r="AW131" i="1"/>
  <c r="AW191" i="1"/>
  <c r="AW319" i="1"/>
  <c r="AW27" i="1"/>
  <c r="AW342" i="1"/>
  <c r="AW422" i="1"/>
  <c r="AW438" i="1"/>
  <c r="AW550" i="1"/>
  <c r="AW566" i="1"/>
  <c r="AW582" i="1"/>
  <c r="AW630" i="1"/>
  <c r="AW646" i="1"/>
  <c r="AW678" i="1"/>
  <c r="AW758" i="1"/>
  <c r="AW854" i="1"/>
  <c r="AW918" i="1"/>
  <c r="AW1030" i="1"/>
  <c r="AW1078" i="1"/>
  <c r="AW252" i="1"/>
  <c r="AW300" i="1"/>
  <c r="AW360" i="1"/>
  <c r="AW508" i="1"/>
  <c r="AW667" i="1"/>
  <c r="AW731" i="1"/>
  <c r="AW795" i="1"/>
  <c r="AW891" i="1"/>
  <c r="AW923" i="1"/>
  <c r="AW955" i="1"/>
  <c r="AW987" i="1"/>
  <c r="AW1019" i="1"/>
  <c r="AW1051" i="1"/>
  <c r="AW1083" i="1"/>
  <c r="AW83" i="1"/>
  <c r="AW236" i="1"/>
  <c r="AW348" i="1"/>
  <c r="AW412" i="1"/>
  <c r="AW524" i="1"/>
  <c r="AW540" i="1"/>
  <c r="AW556" i="1"/>
  <c r="AW572" i="1"/>
  <c r="AW588" i="1"/>
  <c r="AW604" i="1"/>
  <c r="AW620" i="1"/>
  <c r="AW636" i="1"/>
  <c r="AW652" i="1"/>
  <c r="AW668" i="1"/>
  <c r="AW684" i="1"/>
  <c r="AW700" i="1"/>
  <c r="AW716" i="1"/>
  <c r="AW732" i="1"/>
  <c r="AW748" i="1"/>
  <c r="AW764" i="1"/>
  <c r="AW140" i="1"/>
  <c r="AW172" i="1"/>
  <c r="AW204" i="1"/>
  <c r="AW20" i="1"/>
  <c r="AW52" i="1"/>
  <c r="AW84" i="1"/>
  <c r="AW116" i="1"/>
  <c r="AW30" i="1"/>
  <c r="AW62" i="1"/>
  <c r="AW94" i="1"/>
  <c r="AW223" i="1"/>
  <c r="AW351" i="1"/>
  <c r="AW298" i="1"/>
  <c r="AW362" i="1"/>
  <c r="AW602" i="1"/>
  <c r="AW650" i="1"/>
  <c r="AW826" i="1"/>
  <c r="AW890" i="1"/>
  <c r="AW954" i="1"/>
  <c r="AW1002" i="1"/>
  <c r="AW1050" i="1"/>
  <c r="AW380" i="1"/>
  <c r="AW424" i="1"/>
  <c r="AW476" i="1"/>
  <c r="AW123" i="1"/>
  <c r="AW447" i="1"/>
  <c r="AW495" i="1"/>
  <c r="AW511" i="1"/>
  <c r="AW559" i="1"/>
  <c r="AW575" i="1"/>
  <c r="AW623" i="1"/>
  <c r="AW639" i="1"/>
  <c r="AW687" i="1"/>
  <c r="AW703" i="1"/>
  <c r="AW751" i="1"/>
  <c r="AW767" i="1"/>
  <c r="AW1007" i="1"/>
  <c r="AW59" i="1"/>
  <c r="AW800" i="1"/>
  <c r="AW832" i="1"/>
  <c r="AW864" i="1"/>
  <c r="AW896" i="1"/>
  <c r="AW928" i="1"/>
  <c r="AW960" i="1"/>
  <c r="AW992" i="1"/>
  <c r="AW1024" i="1"/>
  <c r="AW1056" i="1"/>
  <c r="AW1088" i="1"/>
  <c r="AW155" i="1"/>
  <c r="AW54" i="1"/>
  <c r="AW152" i="1"/>
  <c r="AW184" i="1"/>
  <c r="AW216" i="1"/>
  <c r="BA122" i="1"/>
  <c r="AZ122" i="1" s="1"/>
  <c r="AY122" i="1" s="1"/>
  <c r="BI122" i="1"/>
  <c r="AW164" i="1"/>
  <c r="AW228" i="1"/>
  <c r="AW292" i="1"/>
  <c r="AW143" i="1"/>
  <c r="AW177" i="1"/>
  <c r="AW273" i="1"/>
  <c r="AW321" i="1"/>
  <c r="AW81" i="1"/>
  <c r="AW289" i="1"/>
  <c r="AW146" i="1"/>
  <c r="AW178" i="1"/>
  <c r="AW6" i="1"/>
  <c r="AW22" i="1"/>
  <c r="AW70" i="1"/>
  <c r="AW102" i="1"/>
  <c r="AW118" i="1"/>
  <c r="AW207" i="1"/>
  <c r="AW335" i="1"/>
  <c r="AW415" i="1"/>
  <c r="AW354" i="1"/>
  <c r="AW450" i="1"/>
  <c r="AW482" i="1"/>
  <c r="AW562" i="1"/>
  <c r="AW866" i="1"/>
  <c r="AW882" i="1"/>
  <c r="AW946" i="1"/>
  <c r="AW1042" i="1"/>
  <c r="AW232" i="1"/>
  <c r="AW344" i="1"/>
  <c r="AW404" i="1"/>
  <c r="AW500" i="1"/>
  <c r="AW75" i="1"/>
  <c r="AW340" i="1"/>
  <c r="AW368" i="1"/>
  <c r="AW464" i="1"/>
  <c r="AW584" i="1"/>
  <c r="AW616" i="1"/>
  <c r="AW648" i="1"/>
  <c r="AW680" i="1"/>
  <c r="AW776" i="1"/>
  <c r="AW792" i="1"/>
  <c r="AW808" i="1"/>
  <c r="AW824" i="1"/>
  <c r="BK122" i="1"/>
  <c r="AW136" i="1"/>
  <c r="AW168" i="1"/>
  <c r="AW200" i="1"/>
  <c r="AW472" i="1"/>
  <c r="AW78" i="1"/>
  <c r="AW316" i="1"/>
  <c r="AW248" i="1"/>
  <c r="AW328" i="1"/>
  <c r="AW504" i="1"/>
  <c r="AW528" i="1"/>
  <c r="AW560" i="1"/>
  <c r="AW592" i="1"/>
  <c r="AW624" i="1"/>
  <c r="AW860" i="1"/>
  <c r="AW940" i="1"/>
  <c r="AW972" i="1"/>
  <c r="AW1052" i="1"/>
  <c r="AW1084" i="1"/>
  <c r="AW38" i="1"/>
  <c r="AW48" i="1"/>
  <c r="AW180" i="1"/>
  <c r="AW244" i="1"/>
  <c r="AW308" i="1"/>
  <c r="AW436" i="1"/>
  <c r="AW37" i="1"/>
  <c r="AW101" i="1"/>
  <c r="AW145" i="1"/>
  <c r="AW117" i="1"/>
  <c r="AW225" i="1"/>
  <c r="AW132" i="1"/>
  <c r="AW239" i="1"/>
  <c r="AW367" i="1"/>
  <c r="AW294" i="1"/>
  <c r="AW358" i="1"/>
  <c r="AW454" i="1"/>
  <c r="AW598" i="1"/>
  <c r="AW614" i="1"/>
  <c r="AW662" i="1"/>
  <c r="AW822" i="1"/>
  <c r="AW886" i="1"/>
  <c r="AW950" i="1"/>
  <c r="AW998" i="1"/>
  <c r="AW1046" i="1"/>
  <c r="AW468" i="1"/>
  <c r="AW388" i="1"/>
  <c r="AW32" i="1"/>
  <c r="AW154" i="1"/>
  <c r="AW186" i="1"/>
  <c r="AW271" i="1"/>
  <c r="AW714" i="1"/>
  <c r="AW762" i="1"/>
  <c r="AW778" i="1"/>
  <c r="AW543" i="1"/>
  <c r="AW607" i="1"/>
  <c r="AW671" i="1"/>
  <c r="AW735" i="1"/>
  <c r="AW43" i="1"/>
  <c r="AW420" i="1"/>
  <c r="AW356" i="1"/>
  <c r="AW80" i="1"/>
  <c r="AW212" i="1"/>
  <c r="AW276" i="1"/>
  <c r="AW372" i="1"/>
  <c r="AW5" i="1"/>
  <c r="AW257" i="1"/>
  <c r="AW305" i="1"/>
  <c r="AW161" i="1"/>
  <c r="AW209" i="1"/>
  <c r="AW241" i="1"/>
  <c r="AW148" i="1"/>
  <c r="AW175" i="1"/>
  <c r="AW303" i="1"/>
  <c r="AW430" i="1"/>
  <c r="AW638" i="1"/>
  <c r="AW654" i="1"/>
  <c r="AW702" i="1"/>
  <c r="AW798" i="1"/>
  <c r="AW926" i="1"/>
  <c r="AW974" i="1"/>
  <c r="AW1086" i="1"/>
  <c r="AW479" i="1"/>
  <c r="AW883" i="1"/>
  <c r="AW915" i="1"/>
  <c r="AW11" i="1"/>
  <c r="AW107" i="1"/>
  <c r="AW484" i="1"/>
  <c r="AW532" i="1"/>
  <c r="AW548" i="1"/>
  <c r="AW564" i="1"/>
  <c r="AW596" i="1"/>
  <c r="AW612" i="1"/>
  <c r="AW628" i="1"/>
  <c r="AW660" i="1"/>
  <c r="AW676" i="1"/>
  <c r="AW692" i="1"/>
  <c r="AW708" i="1"/>
  <c r="AW724" i="1"/>
  <c r="AW740" i="1"/>
  <c r="AW756" i="1"/>
  <c r="AW61" i="1"/>
  <c r="AW497" i="1"/>
  <c r="AW537" i="1"/>
  <c r="AW613" i="1"/>
  <c r="AW793" i="1"/>
  <c r="AW881" i="1"/>
  <c r="AW921" i="1"/>
  <c r="AW1001" i="1"/>
  <c r="AW1041" i="1"/>
  <c r="AW213" i="1"/>
  <c r="AW469" i="1"/>
  <c r="AW337" i="1"/>
  <c r="AW409" i="1"/>
  <c r="AW445" i="1"/>
  <c r="AW513" i="1"/>
  <c r="AW573" i="1"/>
  <c r="AW717" i="1"/>
  <c r="AW753" i="1"/>
  <c r="AW969" i="1"/>
  <c r="AW1025" i="1"/>
  <c r="AW1081" i="1"/>
  <c r="AW108" i="1"/>
  <c r="AW229" i="1"/>
  <c r="AW357" i="1"/>
  <c r="AW453" i="1"/>
  <c r="AW833" i="1"/>
  <c r="AW176" i="1"/>
  <c r="AW230" i="1"/>
  <c r="AW246" i="1"/>
  <c r="AW326" i="1"/>
  <c r="AW390" i="1"/>
  <c r="AW486" i="1"/>
  <c r="AW518" i="1"/>
  <c r="AW349" i="1"/>
  <c r="AW417" i="1"/>
  <c r="AW625" i="1"/>
  <c r="AW653" i="1"/>
  <c r="AW689" i="1"/>
  <c r="AW977" i="1"/>
  <c r="AW1033" i="1"/>
  <c r="AW1089" i="1"/>
  <c r="AW202" i="1"/>
  <c r="AW218" i="1"/>
  <c r="AW14" i="1"/>
  <c r="AW485" i="1"/>
  <c r="AW865" i="1"/>
  <c r="AW410" i="1"/>
  <c r="AW538" i="1"/>
  <c r="AW618" i="1"/>
  <c r="AW842" i="1"/>
  <c r="AW906" i="1"/>
  <c r="AW970" i="1"/>
  <c r="AW1018" i="1"/>
  <c r="AW1066" i="1"/>
  <c r="AW264" i="1"/>
  <c r="AW520" i="1"/>
  <c r="AW29" i="1"/>
  <c r="AW69" i="1"/>
  <c r="AW133" i="1"/>
  <c r="AW103" i="1"/>
  <c r="AW385" i="1"/>
  <c r="AW477" i="1"/>
  <c r="AW665" i="1"/>
  <c r="AW741" i="1"/>
  <c r="AW777" i="1"/>
  <c r="AW817" i="1"/>
  <c r="AW857" i="1"/>
  <c r="AW905" i="1"/>
  <c r="AW945" i="1"/>
  <c r="AW1057" i="1"/>
  <c r="AW277" i="1"/>
  <c r="AW425" i="1"/>
  <c r="AW525" i="1"/>
  <c r="AW597" i="1"/>
  <c r="AW729" i="1"/>
  <c r="AW985" i="1"/>
  <c r="AW1097" i="1"/>
  <c r="AW126" i="1"/>
  <c r="AW158" i="1"/>
  <c r="AW190" i="1"/>
  <c r="AW208" i="1"/>
  <c r="AW34" i="1"/>
  <c r="AW82" i="1"/>
  <c r="AW165" i="1"/>
  <c r="AW293" i="1"/>
  <c r="AW553" i="1"/>
  <c r="AW897" i="1"/>
  <c r="AW238" i="1"/>
  <c r="AW254" i="1"/>
  <c r="AW302" i="1"/>
  <c r="AW318" i="1"/>
  <c r="AW398" i="1"/>
  <c r="AW462" i="1"/>
  <c r="AW526" i="1"/>
  <c r="AW606" i="1"/>
  <c r="AW686" i="1"/>
  <c r="AW750" i="1"/>
  <c r="AW814" i="1"/>
  <c r="AW894" i="1"/>
  <c r="AW958" i="1"/>
  <c r="AW1006" i="1"/>
  <c r="AW1054" i="1"/>
  <c r="AW963" i="1"/>
  <c r="AW979" i="1"/>
  <c r="AW995" i="1"/>
  <c r="AW1011" i="1"/>
  <c r="AW1027" i="1"/>
  <c r="AW1043" i="1"/>
  <c r="AW1059" i="1"/>
  <c r="AW1075" i="1"/>
  <c r="AW1091" i="1"/>
  <c r="AW296" i="1"/>
  <c r="AW726" i="1"/>
  <c r="AW790" i="1"/>
  <c r="AW870" i="1"/>
  <c r="AW934" i="1"/>
  <c r="AW982" i="1"/>
  <c r="AW1094" i="1"/>
  <c r="AW320" i="1"/>
  <c r="AW440" i="1"/>
  <c r="AW496" i="1"/>
  <c r="AW840" i="1"/>
  <c r="AW856" i="1"/>
  <c r="AW872" i="1"/>
  <c r="AW888" i="1"/>
  <c r="AW904" i="1"/>
  <c r="AW920" i="1"/>
  <c r="AW936" i="1"/>
  <c r="AW952" i="1"/>
  <c r="AW968" i="1"/>
  <c r="AW984" i="1"/>
  <c r="AW1000" i="1"/>
  <c r="AW1016" i="1"/>
  <c r="AW1032" i="1"/>
  <c r="AW1048" i="1"/>
  <c r="AW1064" i="1"/>
  <c r="AW1080" i="1"/>
  <c r="AW1096" i="1"/>
  <c r="AW879" i="1"/>
  <c r="AW895" i="1"/>
  <c r="AW911" i="1"/>
  <c r="AW927" i="1"/>
  <c r="AW943" i="1"/>
  <c r="AW288" i="1"/>
  <c r="AW352" i="1"/>
  <c r="AW384" i="1"/>
  <c r="AW544" i="1"/>
  <c r="AW576" i="1"/>
  <c r="AW608" i="1"/>
  <c r="AW640" i="1"/>
  <c r="AW656" i="1"/>
  <c r="AW688" i="1"/>
  <c r="AW720" i="1"/>
  <c r="AW752" i="1"/>
  <c r="AW4" i="1"/>
  <c r="AW580" i="1"/>
  <c r="AW112" i="1"/>
  <c r="AX71" i="1"/>
  <c r="AW71" i="1"/>
  <c r="AX243" i="1"/>
  <c r="AW243" i="1"/>
  <c r="AX371" i="1"/>
  <c r="AW371" i="1"/>
  <c r="AX435" i="1"/>
  <c r="AW435" i="1"/>
  <c r="AX21" i="1"/>
  <c r="AW21" i="1"/>
  <c r="AX169" i="1"/>
  <c r="AW169" i="1"/>
  <c r="AX353" i="1"/>
  <c r="AW353" i="1"/>
  <c r="AX429" i="1"/>
  <c r="AW429" i="1"/>
  <c r="AX557" i="1"/>
  <c r="AW557" i="1"/>
  <c r="AX593" i="1"/>
  <c r="AW593" i="1"/>
  <c r="AX629" i="1"/>
  <c r="AW629" i="1"/>
  <c r="AX705" i="1"/>
  <c r="AW705" i="1"/>
  <c r="AX981" i="1"/>
  <c r="AW981" i="1"/>
  <c r="AX1021" i="1"/>
  <c r="AW1021" i="1"/>
  <c r="AX1093" i="1"/>
  <c r="AW1093" i="1"/>
  <c r="AX405" i="1"/>
  <c r="AW405" i="1"/>
  <c r="AX53" i="1"/>
  <c r="AW53" i="1"/>
  <c r="AX281" i="1"/>
  <c r="AW281" i="1"/>
  <c r="AX317" i="1"/>
  <c r="AW317" i="1"/>
  <c r="AX361" i="1"/>
  <c r="AW361" i="1"/>
  <c r="AX461" i="1"/>
  <c r="AW461" i="1"/>
  <c r="AX501" i="1"/>
  <c r="AW501" i="1"/>
  <c r="AX561" i="1"/>
  <c r="AW561" i="1"/>
  <c r="AX633" i="1"/>
  <c r="AW633" i="1"/>
  <c r="AX661" i="1"/>
  <c r="AW661" i="1"/>
  <c r="AX697" i="1"/>
  <c r="AW697" i="1"/>
  <c r="AX797" i="1"/>
  <c r="AW797" i="1"/>
  <c r="AX829" i="1"/>
  <c r="AW829" i="1"/>
  <c r="AX861" i="1"/>
  <c r="AW861" i="1"/>
  <c r="AX893" i="1"/>
  <c r="AW893" i="1"/>
  <c r="AX925" i="1"/>
  <c r="AW925" i="1"/>
  <c r="AX957" i="1"/>
  <c r="AW957" i="1"/>
  <c r="AX1013" i="1"/>
  <c r="AW1013" i="1"/>
  <c r="AX1037" i="1"/>
  <c r="AW1037" i="1"/>
  <c r="AX1069" i="1"/>
  <c r="AW1069" i="1"/>
  <c r="AX174" i="1"/>
  <c r="AW174" i="1"/>
  <c r="AX206" i="1"/>
  <c r="AW206" i="1"/>
  <c r="AX50" i="1"/>
  <c r="AW50" i="1"/>
  <c r="AX66" i="1"/>
  <c r="AW66" i="1"/>
  <c r="AX147" i="1"/>
  <c r="AW147" i="1"/>
  <c r="AX231" i="1"/>
  <c r="AW231" i="1"/>
  <c r="AX279" i="1"/>
  <c r="AW279" i="1"/>
  <c r="AX3" i="1"/>
  <c r="AW3" i="1"/>
  <c r="AX389" i="1"/>
  <c r="AW389" i="1"/>
  <c r="AX709" i="1"/>
  <c r="AW709" i="1"/>
  <c r="AX222" i="1"/>
  <c r="AW222" i="1"/>
  <c r="AX286" i="1"/>
  <c r="AW286" i="1"/>
  <c r="AX510" i="1"/>
  <c r="AW510" i="1"/>
  <c r="AX542" i="1"/>
  <c r="AW542" i="1"/>
  <c r="AX590" i="1"/>
  <c r="AW590" i="1"/>
  <c r="AX734" i="1"/>
  <c r="AW734" i="1"/>
  <c r="AX782" i="1"/>
  <c r="AW782" i="1"/>
  <c r="AX846" i="1"/>
  <c r="AW846" i="1"/>
  <c r="AX910" i="1"/>
  <c r="AW910" i="1"/>
  <c r="AX1022" i="1"/>
  <c r="AW1022" i="1"/>
  <c r="AX1070" i="1"/>
  <c r="AW1070" i="1"/>
  <c r="AX67" i="1"/>
  <c r="AW67" i="1"/>
  <c r="AW336" i="1"/>
  <c r="AW488" i="1"/>
  <c r="AX499" i="1"/>
  <c r="AW499" i="1"/>
  <c r="AX515" i="1"/>
  <c r="AW515" i="1"/>
  <c r="AX531" i="1"/>
  <c r="AW531" i="1"/>
  <c r="AX547" i="1"/>
  <c r="AW547" i="1"/>
  <c r="AX579" i="1"/>
  <c r="AW579" i="1"/>
  <c r="AX611" i="1"/>
  <c r="AW611" i="1"/>
  <c r="AX627" i="1"/>
  <c r="AW627" i="1"/>
  <c r="AX675" i="1"/>
  <c r="AW675" i="1"/>
  <c r="AX691" i="1"/>
  <c r="AW691" i="1"/>
  <c r="AX723" i="1"/>
  <c r="AW723" i="1"/>
  <c r="AX755" i="1"/>
  <c r="AW755" i="1"/>
  <c r="AX771" i="1"/>
  <c r="AW771" i="1"/>
  <c r="AX787" i="1"/>
  <c r="AW787" i="1"/>
  <c r="AX819" i="1"/>
  <c r="AW819" i="1"/>
  <c r="AX835" i="1"/>
  <c r="AW835" i="1"/>
  <c r="AX851" i="1"/>
  <c r="AW851" i="1"/>
  <c r="AX867" i="1"/>
  <c r="AW867" i="1"/>
  <c r="AX899" i="1"/>
  <c r="AW899" i="1"/>
  <c r="AX931" i="1"/>
  <c r="AW931" i="1"/>
  <c r="AX947" i="1"/>
  <c r="AW947" i="1"/>
  <c r="AX51" i="1"/>
  <c r="AW51" i="1"/>
  <c r="AW192" i="1"/>
  <c r="AW456" i="1"/>
  <c r="AW240" i="1"/>
  <c r="AW644" i="1"/>
  <c r="AW772" i="1"/>
  <c r="AW788" i="1"/>
  <c r="AW804" i="1"/>
  <c r="AW820" i="1"/>
  <c r="AW836" i="1"/>
  <c r="AX848" i="1"/>
  <c r="AW848" i="1"/>
  <c r="W848" i="1" s="1"/>
  <c r="AX880" i="1"/>
  <c r="AW880" i="1"/>
  <c r="W880" i="1" s="1"/>
  <c r="AX912" i="1"/>
  <c r="AW912" i="1"/>
  <c r="W912" i="1" s="1"/>
  <c r="AX944" i="1"/>
  <c r="AW944" i="1"/>
  <c r="W944" i="1" s="1"/>
  <c r="AX976" i="1"/>
  <c r="AW976" i="1"/>
  <c r="W976" i="1" s="1"/>
  <c r="AX1008" i="1"/>
  <c r="AW1008" i="1"/>
  <c r="W1008" i="1" s="1"/>
  <c r="AX1040" i="1"/>
  <c r="AW1040" i="1"/>
  <c r="W1040" i="1" s="1"/>
  <c r="AX1072" i="1"/>
  <c r="AW1072" i="1"/>
  <c r="W1072" i="1" s="1"/>
  <c r="AX33" i="1"/>
  <c r="AW33" i="1"/>
  <c r="W33" i="1" s="1"/>
  <c r="AX121" i="1"/>
  <c r="AW121" i="1"/>
  <c r="W121" i="1" s="1"/>
  <c r="AX195" i="1"/>
  <c r="AW195" i="1"/>
  <c r="W195" i="1" s="1"/>
  <c r="AX221" i="1"/>
  <c r="AW221" i="1"/>
  <c r="W221" i="1" s="1"/>
  <c r="AX441" i="1"/>
  <c r="AW441" i="1"/>
  <c r="W441" i="1" s="1"/>
  <c r="AX489" i="1"/>
  <c r="AW489" i="1"/>
  <c r="W489" i="1" s="1"/>
  <c r="AX713" i="1"/>
  <c r="AW713" i="1"/>
  <c r="W713" i="1" s="1"/>
  <c r="AX749" i="1"/>
  <c r="AW749" i="1"/>
  <c r="W749" i="1" s="1"/>
  <c r="AX1029" i="1"/>
  <c r="AW1029" i="1"/>
  <c r="W1029" i="1" s="1"/>
  <c r="AX217" i="1"/>
  <c r="AW217" i="1"/>
  <c r="W217" i="1" s="1"/>
  <c r="AX253" i="1"/>
  <c r="AW253" i="1"/>
  <c r="AX393" i="1"/>
  <c r="AW393" i="1"/>
  <c r="W393" i="1" s="1"/>
  <c r="AX433" i="1"/>
  <c r="AW433" i="1"/>
  <c r="AX473" i="1"/>
  <c r="AW473" i="1"/>
  <c r="W473" i="1" s="1"/>
  <c r="AX533" i="1"/>
  <c r="AW533" i="1"/>
  <c r="AX569" i="1"/>
  <c r="AW569" i="1"/>
  <c r="W569" i="1" s="1"/>
  <c r="AX601" i="1"/>
  <c r="AW601" i="1"/>
  <c r="AX745" i="1"/>
  <c r="AW745" i="1"/>
  <c r="W745" i="1" s="1"/>
  <c r="AX773" i="1"/>
  <c r="AW773" i="1"/>
  <c r="AX805" i="1"/>
  <c r="AW805" i="1"/>
  <c r="W805" i="1" s="1"/>
  <c r="AX869" i="1"/>
  <c r="AW869" i="1"/>
  <c r="AX901" i="1"/>
  <c r="AW901" i="1"/>
  <c r="W901" i="1" s="1"/>
  <c r="AX933" i="1"/>
  <c r="AW933" i="1"/>
  <c r="AX989" i="1"/>
  <c r="AW989" i="1"/>
  <c r="W989" i="1" s="1"/>
  <c r="AX1045" i="1"/>
  <c r="AW1045" i="1"/>
  <c r="AX183" i="1"/>
  <c r="AW183" i="1"/>
  <c r="W183" i="1" s="1"/>
  <c r="AX311" i="1"/>
  <c r="AW311" i="1"/>
  <c r="AX391" i="1"/>
  <c r="AW391" i="1"/>
  <c r="W391" i="1" s="1"/>
  <c r="AX421" i="1"/>
  <c r="AW421" i="1"/>
  <c r="AX226" i="1"/>
  <c r="AW226" i="1"/>
  <c r="W226" i="1" s="1"/>
  <c r="AX242" i="1"/>
  <c r="AW242" i="1"/>
  <c r="AX258" i="1"/>
  <c r="AW258" i="1"/>
  <c r="W258" i="1" s="1"/>
  <c r="AX322" i="1"/>
  <c r="AW322" i="1"/>
  <c r="AX402" i="1"/>
  <c r="AW402" i="1"/>
  <c r="W402" i="1" s="1"/>
  <c r="AX418" i="1"/>
  <c r="AW418" i="1"/>
  <c r="AX546" i="1"/>
  <c r="AW546" i="1"/>
  <c r="W546" i="1" s="1"/>
  <c r="AX610" i="1"/>
  <c r="AW610" i="1"/>
  <c r="W610" i="1" s="1"/>
  <c r="AX642" i="1"/>
  <c r="AW642" i="1"/>
  <c r="W642" i="1" s="1"/>
  <c r="AX754" i="1"/>
  <c r="AW754" i="1"/>
  <c r="W754" i="1" s="1"/>
  <c r="AX786" i="1"/>
  <c r="AW786" i="1"/>
  <c r="W786" i="1" s="1"/>
  <c r="AX914" i="1"/>
  <c r="AW914" i="1"/>
  <c r="W914" i="1" s="1"/>
  <c r="AX962" i="1"/>
  <c r="AW962" i="1"/>
  <c r="W962" i="1" s="1"/>
  <c r="AX994" i="1"/>
  <c r="AW994" i="1"/>
  <c r="AX1074" i="1"/>
  <c r="AW1074" i="1"/>
  <c r="W1074" i="1" s="1"/>
  <c r="AX439" i="1"/>
  <c r="AW439" i="1"/>
  <c r="AX519" i="1"/>
  <c r="AW519" i="1"/>
  <c r="W519" i="1" s="1"/>
  <c r="AX535" i="1"/>
  <c r="AW535" i="1"/>
  <c r="AX583" i="1"/>
  <c r="AW583" i="1"/>
  <c r="AX599" i="1"/>
  <c r="AW599" i="1"/>
  <c r="AX631" i="1"/>
  <c r="AW631" i="1"/>
  <c r="AX647" i="1"/>
  <c r="AW647" i="1"/>
  <c r="AX663" i="1"/>
  <c r="AW663" i="1"/>
  <c r="AX679" i="1"/>
  <c r="AW679" i="1"/>
  <c r="AX695" i="1"/>
  <c r="AW695" i="1"/>
  <c r="AX711" i="1"/>
  <c r="AW711" i="1"/>
  <c r="AX775" i="1"/>
  <c r="AW775" i="1"/>
  <c r="AX791" i="1"/>
  <c r="AW791" i="1"/>
  <c r="AX839" i="1"/>
  <c r="AW839" i="1"/>
  <c r="AX855" i="1"/>
  <c r="AW855" i="1"/>
  <c r="AX871" i="1"/>
  <c r="AW871" i="1"/>
  <c r="AX887" i="1"/>
  <c r="AW887" i="1"/>
  <c r="AX903" i="1"/>
  <c r="AW903" i="1"/>
  <c r="AX935" i="1"/>
  <c r="AW935" i="1"/>
  <c r="AX951" i="1"/>
  <c r="AW951" i="1"/>
  <c r="AX115" i="1"/>
  <c r="AW115" i="1"/>
  <c r="AW224" i="1"/>
  <c r="AW312" i="1"/>
  <c r="AW432" i="1"/>
  <c r="AW516" i="1"/>
  <c r="AW600" i="1"/>
  <c r="AW632" i="1"/>
  <c r="AW712" i="1"/>
  <c r="AW744" i="1"/>
  <c r="AW852" i="1"/>
  <c r="AW868" i="1"/>
  <c r="AW884" i="1"/>
  <c r="AW900" i="1"/>
  <c r="AW916" i="1"/>
  <c r="AW932" i="1"/>
  <c r="AW948" i="1"/>
  <c r="AW964" i="1"/>
  <c r="AW980" i="1"/>
  <c r="AW996" i="1"/>
  <c r="AW1012" i="1"/>
  <c r="AW1028" i="1"/>
  <c r="AW1044" i="1"/>
  <c r="AW1060" i="1"/>
  <c r="AW1076" i="1"/>
  <c r="AW1092" i="1"/>
  <c r="AX77" i="1"/>
  <c r="AW77" i="1"/>
  <c r="AX125" i="1"/>
  <c r="AW125" i="1"/>
  <c r="AX55" i="1"/>
  <c r="AW55" i="1"/>
  <c r="AX87" i="1"/>
  <c r="AW87" i="1"/>
  <c r="AX119" i="1"/>
  <c r="AW119" i="1"/>
  <c r="AX151" i="1"/>
  <c r="AW151" i="1"/>
  <c r="AX211" i="1"/>
  <c r="AW211" i="1"/>
  <c r="AX275" i="1"/>
  <c r="AW275" i="1"/>
  <c r="AX339" i="1"/>
  <c r="AW339" i="1"/>
  <c r="AX467" i="1"/>
  <c r="AW467" i="1"/>
  <c r="AX189" i="1"/>
  <c r="AW189" i="1"/>
  <c r="AX285" i="1"/>
  <c r="AW285" i="1"/>
  <c r="AX333" i="1"/>
  <c r="AW333" i="1"/>
  <c r="AX377" i="1"/>
  <c r="AW377" i="1"/>
  <c r="AX401" i="1"/>
  <c r="AW401" i="1"/>
  <c r="AX577" i="1"/>
  <c r="AW577" i="1"/>
  <c r="AX645" i="1"/>
  <c r="AW645" i="1"/>
  <c r="AX685" i="1"/>
  <c r="AW685" i="1"/>
  <c r="AX757" i="1"/>
  <c r="AW757" i="1"/>
  <c r="AX837" i="1"/>
  <c r="AW837" i="1"/>
  <c r="AX965" i="1"/>
  <c r="AW965" i="1"/>
  <c r="AX1077" i="1"/>
  <c r="AW1077" i="1"/>
  <c r="AX341" i="1"/>
  <c r="AW341" i="1"/>
  <c r="AX185" i="1"/>
  <c r="AW185" i="1"/>
  <c r="AX481" i="1"/>
  <c r="AW481" i="1"/>
  <c r="AX541" i="1"/>
  <c r="AW541" i="1"/>
  <c r="AX617" i="1"/>
  <c r="AW617" i="1"/>
  <c r="AX649" i="1"/>
  <c r="AW649" i="1"/>
  <c r="AX673" i="1"/>
  <c r="AW673" i="1"/>
  <c r="AX781" i="1"/>
  <c r="AW781" i="1"/>
  <c r="AX813" i="1"/>
  <c r="AW813" i="1"/>
  <c r="AX845" i="1"/>
  <c r="AW845" i="1"/>
  <c r="AX877" i="1"/>
  <c r="AW877" i="1"/>
  <c r="AX909" i="1"/>
  <c r="AW909" i="1"/>
  <c r="AX941" i="1"/>
  <c r="AW941" i="1"/>
  <c r="AX997" i="1"/>
  <c r="AW997" i="1"/>
  <c r="AX1053" i="1"/>
  <c r="AW1053" i="1"/>
  <c r="AW76" i="1"/>
  <c r="AX182" i="1"/>
  <c r="AW182" i="1"/>
  <c r="W182" i="1" s="1"/>
  <c r="AX198" i="1"/>
  <c r="AW198" i="1"/>
  <c r="AX214" i="1"/>
  <c r="AW214" i="1"/>
  <c r="W214" i="1" s="1"/>
  <c r="AX295" i="1"/>
  <c r="AW295" i="1"/>
  <c r="W295" i="1" s="1"/>
  <c r="AX343" i="1"/>
  <c r="AW343" i="1"/>
  <c r="AX395" i="1"/>
  <c r="AW395" i="1"/>
  <c r="W395" i="1" s="1"/>
  <c r="AW64" i="1"/>
  <c r="AX609" i="1"/>
  <c r="AW609" i="1"/>
  <c r="AX310" i="1"/>
  <c r="AW310" i="1"/>
  <c r="AX406" i="1"/>
  <c r="AW406" i="1"/>
  <c r="AX470" i="1"/>
  <c r="AW470" i="1"/>
  <c r="AX534" i="1"/>
  <c r="AW534" i="1"/>
  <c r="AX742" i="1"/>
  <c r="AW742" i="1"/>
  <c r="AX838" i="1"/>
  <c r="AW838" i="1"/>
  <c r="AX902" i="1"/>
  <c r="AW902" i="1"/>
  <c r="AX966" i="1"/>
  <c r="AW966" i="1"/>
  <c r="AX1014" i="1"/>
  <c r="AW1014" i="1"/>
  <c r="AX1062" i="1"/>
  <c r="AW1062" i="1"/>
  <c r="AX423" i="1"/>
  <c r="AW423" i="1"/>
  <c r="AX443" i="1"/>
  <c r="AW443" i="1"/>
  <c r="AX491" i="1"/>
  <c r="AW491" i="1"/>
  <c r="AX507" i="1"/>
  <c r="AW507" i="1"/>
  <c r="AX539" i="1"/>
  <c r="AW539" i="1"/>
  <c r="AX555" i="1"/>
  <c r="AW555" i="1"/>
  <c r="AX587" i="1"/>
  <c r="AW587" i="1"/>
  <c r="AX603" i="1"/>
  <c r="AW603" i="1"/>
  <c r="AX619" i="1"/>
  <c r="AW619" i="1"/>
  <c r="AX651" i="1"/>
  <c r="AW651" i="1"/>
  <c r="AX683" i="1"/>
  <c r="AW683" i="1"/>
  <c r="AX699" i="1"/>
  <c r="AW699" i="1"/>
  <c r="AX747" i="1"/>
  <c r="AW747" i="1"/>
  <c r="AX763" i="1"/>
  <c r="AW763" i="1"/>
  <c r="AX779" i="1"/>
  <c r="AW779" i="1"/>
  <c r="AX811" i="1"/>
  <c r="AW811" i="1"/>
  <c r="AX843" i="1"/>
  <c r="AW843" i="1"/>
  <c r="AX875" i="1"/>
  <c r="AW875" i="1"/>
  <c r="AX907" i="1"/>
  <c r="AW907" i="1"/>
  <c r="AX939" i="1"/>
  <c r="AW939" i="1"/>
  <c r="AX971" i="1"/>
  <c r="AW971" i="1"/>
  <c r="AX1003" i="1"/>
  <c r="AW1003" i="1"/>
  <c r="AX1035" i="1"/>
  <c r="AW1035" i="1"/>
  <c r="AX1067" i="1"/>
  <c r="AW1067" i="1"/>
  <c r="AX2" i="1"/>
  <c r="AW2" i="1"/>
  <c r="AX35" i="1"/>
  <c r="AW35" i="1"/>
  <c r="AW128" i="1"/>
  <c r="AW280" i="1"/>
  <c r="AW376" i="1"/>
  <c r="AW400" i="1"/>
  <c r="AX780" i="1"/>
  <c r="AW780" i="1"/>
  <c r="AX796" i="1"/>
  <c r="AW796" i="1"/>
  <c r="AX812" i="1"/>
  <c r="AW812" i="1"/>
  <c r="AX828" i="1"/>
  <c r="AW828" i="1"/>
  <c r="AX16" i="1"/>
  <c r="AW16" i="1"/>
  <c r="AX56" i="1"/>
  <c r="AW56" i="1"/>
  <c r="AX104" i="1"/>
  <c r="AW104" i="1"/>
  <c r="AX144" i="1"/>
  <c r="AW144" i="1"/>
  <c r="AX196" i="1"/>
  <c r="AW196" i="1"/>
  <c r="AX260" i="1"/>
  <c r="AW260" i="1"/>
  <c r="AX324" i="1"/>
  <c r="AW324" i="1"/>
  <c r="AX452" i="1"/>
  <c r="AW452" i="1"/>
  <c r="AX25" i="1"/>
  <c r="AW25" i="1"/>
  <c r="AX41" i="1"/>
  <c r="AW41" i="1"/>
  <c r="AX65" i="1"/>
  <c r="AW65" i="1"/>
  <c r="AX89" i="1"/>
  <c r="AW89" i="1"/>
  <c r="AX105" i="1"/>
  <c r="AW105" i="1"/>
  <c r="AX129" i="1"/>
  <c r="AW129" i="1"/>
  <c r="AX153" i="1"/>
  <c r="AW153" i="1"/>
  <c r="AX31" i="1"/>
  <c r="AW31" i="1"/>
  <c r="AX63" i="1"/>
  <c r="AW63" i="1"/>
  <c r="AX95" i="1"/>
  <c r="AW95" i="1"/>
  <c r="AX127" i="1"/>
  <c r="AW127" i="1"/>
  <c r="AX163" i="1"/>
  <c r="AW163" i="1"/>
  <c r="AX227" i="1"/>
  <c r="AW227" i="1"/>
  <c r="AX291" i="1"/>
  <c r="AW291" i="1"/>
  <c r="AX355" i="1"/>
  <c r="AW355" i="1"/>
  <c r="AX419" i="1"/>
  <c r="AW419" i="1"/>
  <c r="AX483" i="1"/>
  <c r="AW483" i="1"/>
  <c r="AX157" i="1"/>
  <c r="AW157" i="1"/>
  <c r="AX193" i="1"/>
  <c r="AW193" i="1"/>
  <c r="AX249" i="1"/>
  <c r="AW249" i="1"/>
  <c r="AX297" i="1"/>
  <c r="AW297" i="1"/>
  <c r="AX345" i="1"/>
  <c r="AW345" i="1"/>
  <c r="AX381" i="1"/>
  <c r="AW381" i="1"/>
  <c r="AX413" i="1"/>
  <c r="AW413" i="1"/>
  <c r="AX465" i="1"/>
  <c r="AW465" i="1"/>
  <c r="AX509" i="1"/>
  <c r="AW509" i="1"/>
  <c r="AX545" i="1"/>
  <c r="AW545" i="1"/>
  <c r="AX585" i="1"/>
  <c r="AW585" i="1"/>
  <c r="AX621" i="1"/>
  <c r="AW621" i="1"/>
  <c r="AX657" i="1"/>
  <c r="AW657" i="1"/>
  <c r="AX693" i="1"/>
  <c r="AW693" i="1"/>
  <c r="AX733" i="1"/>
  <c r="AW733" i="1"/>
  <c r="AX765" i="1"/>
  <c r="AW765" i="1"/>
  <c r="AX809" i="1"/>
  <c r="AW809" i="1"/>
  <c r="AX849" i="1"/>
  <c r="AW849" i="1"/>
  <c r="AX889" i="1"/>
  <c r="AW889" i="1"/>
  <c r="AX937" i="1"/>
  <c r="AW937" i="1"/>
  <c r="AX973" i="1"/>
  <c r="AW973" i="1"/>
  <c r="AX1009" i="1"/>
  <c r="AW1009" i="1"/>
  <c r="AX1049" i="1"/>
  <c r="AW1049" i="1"/>
  <c r="AX1085" i="1"/>
  <c r="AW1085" i="1"/>
  <c r="AX113" i="1"/>
  <c r="AW113" i="1"/>
  <c r="AX245" i="1"/>
  <c r="AW245" i="1"/>
  <c r="AX373" i="1"/>
  <c r="AW373" i="1"/>
  <c r="AX149" i="1"/>
  <c r="AW149" i="1"/>
  <c r="AX201" i="1"/>
  <c r="AW201" i="1"/>
  <c r="AX233" i="1"/>
  <c r="AW233" i="1"/>
  <c r="AX269" i="1"/>
  <c r="AW269" i="1"/>
  <c r="AX313" i="1"/>
  <c r="AW313" i="1"/>
  <c r="AX449" i="1"/>
  <c r="AW449" i="1"/>
  <c r="AX493" i="1"/>
  <c r="AW493" i="1"/>
  <c r="AX517" i="1"/>
  <c r="AW517" i="1"/>
  <c r="AX549" i="1"/>
  <c r="AW549" i="1"/>
  <c r="AX589" i="1"/>
  <c r="AW589" i="1"/>
  <c r="AX725" i="1"/>
  <c r="AW725" i="1"/>
  <c r="AX761" i="1"/>
  <c r="AW761" i="1"/>
  <c r="AX789" i="1"/>
  <c r="AW789" i="1"/>
  <c r="AX821" i="1"/>
  <c r="AW821" i="1"/>
  <c r="AX853" i="1"/>
  <c r="AW853" i="1"/>
  <c r="AX885" i="1"/>
  <c r="AW885" i="1"/>
  <c r="AX917" i="1"/>
  <c r="AW917" i="1"/>
  <c r="AX949" i="1"/>
  <c r="AW949" i="1"/>
  <c r="AX1005" i="1"/>
  <c r="AW1005" i="1"/>
  <c r="AX1061" i="1"/>
  <c r="AW1061" i="1"/>
  <c r="AX138" i="1"/>
  <c r="AW138" i="1"/>
  <c r="AX170" i="1"/>
  <c r="AW170" i="1"/>
  <c r="AX110" i="1"/>
  <c r="AW110" i="1"/>
  <c r="AX139" i="1"/>
  <c r="AW139" i="1"/>
  <c r="AX171" i="1"/>
  <c r="AW171" i="1"/>
  <c r="AX199" i="1"/>
  <c r="AW199" i="1"/>
  <c r="AX247" i="1"/>
  <c r="AW247" i="1"/>
  <c r="AX299" i="1"/>
  <c r="AW299" i="1"/>
  <c r="AX327" i="1"/>
  <c r="AW327" i="1"/>
  <c r="AX375" i="1"/>
  <c r="AW375" i="1"/>
  <c r="AX399" i="1"/>
  <c r="AW399" i="1"/>
  <c r="AX315" i="1"/>
  <c r="AW315" i="1"/>
  <c r="AX96" i="1"/>
  <c r="AW96" i="1"/>
  <c r="AX261" i="1"/>
  <c r="AW261" i="1"/>
  <c r="AX369" i="1"/>
  <c r="AW369" i="1"/>
  <c r="AX681" i="1"/>
  <c r="AW681" i="1"/>
  <c r="AX219" i="1"/>
  <c r="AW219" i="1"/>
  <c r="AX234" i="1"/>
  <c r="AW234" i="1"/>
  <c r="AX250" i="1"/>
  <c r="AW250" i="1"/>
  <c r="AX266" i="1"/>
  <c r="AW266" i="1"/>
  <c r="AX282" i="1"/>
  <c r="AW282" i="1"/>
  <c r="AX330" i="1"/>
  <c r="AW330" i="1"/>
  <c r="AX378" i="1"/>
  <c r="AW378" i="1"/>
  <c r="AX394" i="1"/>
  <c r="AW394" i="1"/>
  <c r="AX426" i="1"/>
  <c r="AW426" i="1"/>
  <c r="AX442" i="1"/>
  <c r="AW442" i="1"/>
  <c r="AX458" i="1"/>
  <c r="AW458" i="1"/>
  <c r="AX474" i="1"/>
  <c r="AW474" i="1"/>
  <c r="AX490" i="1"/>
  <c r="AW490" i="1"/>
  <c r="AX506" i="1"/>
  <c r="AW506" i="1"/>
  <c r="AX522" i="1"/>
  <c r="AW522" i="1"/>
  <c r="AX554" i="1"/>
  <c r="AW554" i="1"/>
  <c r="AX570" i="1"/>
  <c r="AW570" i="1"/>
  <c r="AX586" i="1"/>
  <c r="AW586" i="1"/>
  <c r="AX634" i="1"/>
  <c r="AW634" i="1"/>
  <c r="AX666" i="1"/>
  <c r="AW666" i="1"/>
  <c r="AX682" i="1"/>
  <c r="AW682" i="1"/>
  <c r="AX698" i="1"/>
  <c r="AW698" i="1"/>
  <c r="AX746" i="1"/>
  <c r="AW746" i="1"/>
  <c r="AX794" i="1"/>
  <c r="AW794" i="1"/>
  <c r="AX810" i="1"/>
  <c r="AW810" i="1"/>
  <c r="AX874" i="1"/>
  <c r="AW874" i="1"/>
  <c r="AX938" i="1"/>
  <c r="AW938" i="1"/>
  <c r="AX986" i="1"/>
  <c r="AW986" i="1"/>
  <c r="AX1098" i="1"/>
  <c r="AW1098" i="1"/>
  <c r="AX427" i="1"/>
  <c r="AW427" i="1"/>
  <c r="AX471" i="1"/>
  <c r="AW471" i="1"/>
  <c r="AX799" i="1"/>
  <c r="AW799" i="1"/>
  <c r="AX831" i="1"/>
  <c r="AW831" i="1"/>
  <c r="AX863" i="1"/>
  <c r="AW863" i="1"/>
  <c r="AX784" i="1"/>
  <c r="AW784" i="1"/>
  <c r="AX816" i="1"/>
  <c r="AW816" i="1"/>
  <c r="AX844" i="1"/>
  <c r="AW844" i="1"/>
  <c r="AX876" i="1"/>
  <c r="AW876" i="1"/>
  <c r="AX892" i="1"/>
  <c r="AW892" i="1"/>
  <c r="AX908" i="1"/>
  <c r="AW908" i="1"/>
  <c r="AX924" i="1"/>
  <c r="AW924" i="1"/>
  <c r="AX956" i="1"/>
  <c r="AW956" i="1"/>
  <c r="AX988" i="1"/>
  <c r="AW988" i="1"/>
  <c r="AX1004" i="1"/>
  <c r="AW1004" i="1"/>
  <c r="AX1020" i="1"/>
  <c r="AW1020" i="1"/>
  <c r="AX1036" i="1"/>
  <c r="AW1036" i="1"/>
  <c r="AX1068" i="1"/>
  <c r="AW1068" i="1"/>
  <c r="AX737" i="1"/>
  <c r="AW737" i="1"/>
  <c r="AX24" i="1"/>
  <c r="AX72" i="1"/>
  <c r="AX80" i="1"/>
  <c r="AX57" i="1"/>
  <c r="AX137" i="1"/>
  <c r="AX15" i="1"/>
  <c r="AX47" i="1"/>
  <c r="AX79" i="1"/>
  <c r="AX111" i="1"/>
  <c r="AX259" i="1"/>
  <c r="AX323" i="1"/>
  <c r="AX387" i="1"/>
  <c r="AX529" i="1"/>
  <c r="AX181" i="1"/>
  <c r="AX309" i="1"/>
  <c r="AX81" i="1"/>
  <c r="AX173" i="1"/>
  <c r="AX329" i="1"/>
  <c r="AX641" i="1"/>
  <c r="AX669" i="1"/>
  <c r="AX146" i="1"/>
  <c r="AX162" i="1"/>
  <c r="AX194" i="1"/>
  <c r="AX6" i="1"/>
  <c r="AX22" i="1"/>
  <c r="AX38" i="1"/>
  <c r="AX54" i="1"/>
  <c r="AX70" i="1"/>
  <c r="AX86" i="1"/>
  <c r="AX102" i="1"/>
  <c r="AX235" i="1"/>
  <c r="AX363" i="1"/>
  <c r="AX197" i="1"/>
  <c r="AX325" i="1"/>
  <c r="AX306" i="1"/>
  <c r="AX354" i="1"/>
  <c r="AX370" i="1"/>
  <c r="AX386" i="1"/>
  <c r="AX434" i="1"/>
  <c r="AX498" i="1"/>
  <c r="AX514" i="1"/>
  <c r="AX578" i="1"/>
  <c r="AX658" i="1"/>
  <c r="AX690" i="1"/>
  <c r="AX770" i="1"/>
  <c r="AX802" i="1"/>
  <c r="AX834" i="1"/>
  <c r="AX882" i="1"/>
  <c r="AX898" i="1"/>
  <c r="AX946" i="1"/>
  <c r="AX8" i="1"/>
  <c r="AX48" i="1"/>
  <c r="AX88" i="1"/>
  <c r="AX136" i="1"/>
  <c r="AX13" i="1"/>
  <c r="AX37" i="1"/>
  <c r="AX101" i="1"/>
  <c r="AX141" i="1"/>
  <c r="AX23" i="1"/>
  <c r="AX237" i="1"/>
  <c r="AX457" i="1"/>
  <c r="AX721" i="1"/>
  <c r="AX213" i="1"/>
  <c r="AX117" i="1"/>
  <c r="AX265" i="1"/>
  <c r="AX301" i="1"/>
  <c r="AX168" i="1"/>
  <c r="AX200" i="1"/>
  <c r="AX131" i="1"/>
  <c r="AX267" i="1"/>
  <c r="AX64" i="1"/>
  <c r="AX176" i="1"/>
  <c r="AX278" i="1"/>
  <c r="AX294" i="1"/>
  <c r="AX342" i="1"/>
  <c r="AX358" i="1"/>
  <c r="AX486" i="1"/>
  <c r="AX566" i="1"/>
  <c r="AX598" i="1"/>
  <c r="AX646" i="1"/>
  <c r="AX726" i="1"/>
  <c r="AX822" i="1"/>
  <c r="AX886" i="1"/>
  <c r="AX950" i="1"/>
  <c r="AX998" i="1"/>
  <c r="AX1030" i="1"/>
  <c r="AX1046" i="1"/>
  <c r="AX1094" i="1"/>
  <c r="AX360" i="1"/>
  <c r="AX416" i="1"/>
  <c r="AX411" i="1"/>
  <c r="AX463" i="1"/>
  <c r="AX571" i="1"/>
  <c r="AX635" i="1"/>
  <c r="AX667" i="1"/>
  <c r="AX715" i="1"/>
  <c r="AX83" i="1"/>
  <c r="AX128" i="1"/>
  <c r="AX280" i="1"/>
  <c r="AX320" i="1"/>
  <c r="AX376" i="1"/>
  <c r="AX440" i="1"/>
  <c r="AX472" i="1"/>
  <c r="AX496" i="1"/>
  <c r="AX400" i="1"/>
  <c r="AX840" i="1"/>
  <c r="AX856" i="1"/>
  <c r="AX872" i="1"/>
  <c r="AX888" i="1"/>
  <c r="AX904" i="1"/>
  <c r="AX920" i="1"/>
  <c r="AX936" i="1"/>
  <c r="AX952" i="1"/>
  <c r="AX968" i="1"/>
  <c r="AX984" i="1"/>
  <c r="AX1000" i="1"/>
  <c r="AX1016" i="1"/>
  <c r="AX1032" i="1"/>
  <c r="AX1048" i="1"/>
  <c r="AX1064" i="1"/>
  <c r="AX1080" i="1"/>
  <c r="AX1096" i="1"/>
  <c r="AX714" i="1"/>
  <c r="AX730" i="1"/>
  <c r="AX778" i="1"/>
  <c r="AX858" i="1"/>
  <c r="AX922" i="1"/>
  <c r="AX1082" i="1"/>
  <c r="AX264" i="1"/>
  <c r="AX424" i="1"/>
  <c r="AX520" i="1"/>
  <c r="AX123" i="1"/>
  <c r="AX495" i="1"/>
  <c r="AX527" i="1"/>
  <c r="AX559" i="1"/>
  <c r="AX591" i="1"/>
  <c r="AX623" i="1"/>
  <c r="AX655" i="1"/>
  <c r="AX687" i="1"/>
  <c r="AX719" i="1"/>
  <c r="AX751" i="1"/>
  <c r="AX895" i="1"/>
  <c r="AX927" i="1"/>
  <c r="AX99" i="1"/>
  <c r="AX160" i="1"/>
  <c r="AX248" i="1"/>
  <c r="AX288" i="1"/>
  <c r="AX328" i="1"/>
  <c r="AX352" i="1"/>
  <c r="AX384" i="1"/>
  <c r="AX448" i="1"/>
  <c r="AX480" i="1"/>
  <c r="AX504" i="1"/>
  <c r="AX528" i="1"/>
  <c r="AX544" i="1"/>
  <c r="AX560" i="1"/>
  <c r="AX576" i="1"/>
  <c r="AX592" i="1"/>
  <c r="AX608" i="1"/>
  <c r="AX624" i="1"/>
  <c r="AX640" i="1"/>
  <c r="AX656" i="1"/>
  <c r="AX672" i="1"/>
  <c r="AX688" i="1"/>
  <c r="AX704" i="1"/>
  <c r="AX720" i="1"/>
  <c r="AX736" i="1"/>
  <c r="AX752" i="1"/>
  <c r="AX768" i="1"/>
  <c r="AX800" i="1"/>
  <c r="AX832" i="1"/>
  <c r="AX860" i="1"/>
  <c r="AX940" i="1"/>
  <c r="AX972" i="1"/>
  <c r="AX1052" i="1"/>
  <c r="AX1084" i="1"/>
  <c r="AX112" i="1"/>
  <c r="AX152" i="1"/>
  <c r="AX5" i="1"/>
  <c r="AX93" i="1"/>
  <c r="AX109" i="1"/>
  <c r="AX133" i="1"/>
  <c r="AX39" i="1"/>
  <c r="AX103" i="1"/>
  <c r="AX179" i="1"/>
  <c r="AX307" i="1"/>
  <c r="AX205" i="1"/>
  <c r="AX521" i="1"/>
  <c r="AX277" i="1"/>
  <c r="AX769" i="1"/>
  <c r="AX184" i="1"/>
  <c r="AX216" i="1"/>
  <c r="AX158" i="1"/>
  <c r="AX208" i="1"/>
  <c r="AX34" i="1"/>
  <c r="AX82" i="1"/>
  <c r="AX98" i="1"/>
  <c r="AX203" i="1"/>
  <c r="AX331" i="1"/>
  <c r="AX407" i="1"/>
  <c r="AX366" i="1"/>
  <c r="AX446" i="1"/>
  <c r="AX622" i="1"/>
  <c r="AX670" i="1"/>
  <c r="AX702" i="1"/>
  <c r="AX766" i="1"/>
  <c r="AX814" i="1"/>
  <c r="AX830" i="1"/>
  <c r="AX894" i="1"/>
  <c r="AX958" i="1"/>
  <c r="AX974" i="1"/>
  <c r="AX1006" i="1"/>
  <c r="AX1086" i="1"/>
  <c r="AX272" i="1"/>
  <c r="AX336" i="1"/>
  <c r="AX392" i="1"/>
  <c r="AX488" i="1"/>
  <c r="AX251" i="1"/>
  <c r="AX431" i="1"/>
  <c r="AX455" i="1"/>
  <c r="AX563" i="1"/>
  <c r="AX595" i="1"/>
  <c r="AX643" i="1"/>
  <c r="AX739" i="1"/>
  <c r="AX803" i="1"/>
  <c r="AX883" i="1"/>
  <c r="AX915" i="1"/>
  <c r="AX963" i="1"/>
  <c r="AX979" i="1"/>
  <c r="AX995" i="1"/>
  <c r="AX1011" i="1"/>
  <c r="AX1027" i="1"/>
  <c r="AX1043" i="1"/>
  <c r="AX1059" i="1"/>
  <c r="AX1075" i="1"/>
  <c r="AX1091" i="1"/>
  <c r="AX192" i="1"/>
  <c r="AX256" i="1"/>
  <c r="AX296" i="1"/>
  <c r="AX456" i="1"/>
  <c r="AX512" i="1"/>
  <c r="AX240" i="1"/>
  <c r="AX864" i="1"/>
  <c r="AX896" i="1"/>
  <c r="AX928" i="1"/>
  <c r="AX960" i="1"/>
  <c r="AX992" i="1"/>
  <c r="AX1024" i="1"/>
  <c r="AX1056" i="1"/>
  <c r="AX1088" i="1"/>
  <c r="AX155" i="1"/>
  <c r="AX1042" i="1"/>
  <c r="AX727" i="1"/>
  <c r="AX807" i="1"/>
  <c r="AX823" i="1"/>
  <c r="AX919" i="1"/>
  <c r="AX212" i="1"/>
  <c r="AX276" i="1"/>
  <c r="AX372" i="1"/>
  <c r="AX29" i="1"/>
  <c r="AX45" i="1"/>
  <c r="AX69" i="1"/>
  <c r="AX7" i="1"/>
  <c r="AX135" i="1"/>
  <c r="AX180" i="1"/>
  <c r="AX244" i="1"/>
  <c r="AX308" i="1"/>
  <c r="AX436" i="1"/>
  <c r="AX61" i="1"/>
  <c r="AX403" i="1"/>
  <c r="AX145" i="1"/>
  <c r="AX497" i="1"/>
  <c r="AX537" i="1"/>
  <c r="AX613" i="1"/>
  <c r="AX793" i="1"/>
  <c r="AX881" i="1"/>
  <c r="AX921" i="1"/>
  <c r="AX1001" i="1"/>
  <c r="AX1041" i="1"/>
  <c r="AX469" i="1"/>
  <c r="AX225" i="1"/>
  <c r="AX337" i="1"/>
  <c r="AX409" i="1"/>
  <c r="AX445" i="1"/>
  <c r="AX513" i="1"/>
  <c r="AX573" i="1"/>
  <c r="AX717" i="1"/>
  <c r="AX753" i="1"/>
  <c r="AX969" i="1"/>
  <c r="AX1025" i="1"/>
  <c r="AX1081" i="1"/>
  <c r="AX132" i="1"/>
  <c r="AX12" i="1"/>
  <c r="AX44" i="1"/>
  <c r="AX76" i="1"/>
  <c r="AX108" i="1"/>
  <c r="AX134" i="1"/>
  <c r="AX150" i="1"/>
  <c r="AX166" i="1"/>
  <c r="AX10" i="1"/>
  <c r="AX26" i="1"/>
  <c r="AX42" i="1"/>
  <c r="AX58" i="1"/>
  <c r="AX74" i="1"/>
  <c r="AX90" i="1"/>
  <c r="AX106" i="1"/>
  <c r="AX191" i="1"/>
  <c r="AX215" i="1"/>
  <c r="AX239" i="1"/>
  <c r="AX319" i="1"/>
  <c r="AX367" i="1"/>
  <c r="AX27" i="1"/>
  <c r="AX229" i="1"/>
  <c r="AX357" i="1"/>
  <c r="AX453" i="1"/>
  <c r="AX833" i="1"/>
  <c r="AX230" i="1"/>
  <c r="AX246" i="1"/>
  <c r="AX262" i="1"/>
  <c r="AX326" i="1"/>
  <c r="AX374" i="1"/>
  <c r="AX390" i="1"/>
  <c r="AX422" i="1"/>
  <c r="AX438" i="1"/>
  <c r="AX454" i="1"/>
  <c r="AX502" i="1"/>
  <c r="AX518" i="1"/>
  <c r="AX550" i="1"/>
  <c r="AX582" i="1"/>
  <c r="AX614" i="1"/>
  <c r="AX630" i="1"/>
  <c r="AX662" i="1"/>
  <c r="AX678" i="1"/>
  <c r="AX694" i="1"/>
  <c r="AX710" i="1"/>
  <c r="AX758" i="1"/>
  <c r="AX774" i="1"/>
  <c r="AX790" i="1"/>
  <c r="AX806" i="1"/>
  <c r="AX854" i="1"/>
  <c r="AX870" i="1"/>
  <c r="AX918" i="1"/>
  <c r="AX934" i="1"/>
  <c r="AX982" i="1"/>
  <c r="AX1078" i="1"/>
  <c r="AX252" i="1"/>
  <c r="AX300" i="1"/>
  <c r="AX468" i="1"/>
  <c r="AX508" i="1"/>
  <c r="AX523" i="1"/>
  <c r="AX731" i="1"/>
  <c r="AX795" i="1"/>
  <c r="AX827" i="1"/>
  <c r="AX859" i="1"/>
  <c r="AX891" i="1"/>
  <c r="AX923" i="1"/>
  <c r="AX955" i="1"/>
  <c r="AX987" i="1"/>
  <c r="AX1019" i="1"/>
  <c r="AX1051" i="1"/>
  <c r="AX1083" i="1"/>
  <c r="AX236" i="1"/>
  <c r="AX348" i="1"/>
  <c r="AX412" i="1"/>
  <c r="AX524" i="1"/>
  <c r="AX540" i="1"/>
  <c r="AX556" i="1"/>
  <c r="AX572" i="1"/>
  <c r="AX588" i="1"/>
  <c r="AX604" i="1"/>
  <c r="AX620" i="1"/>
  <c r="AX636" i="1"/>
  <c r="AX652" i="1"/>
  <c r="AX668" i="1"/>
  <c r="AX684" i="1"/>
  <c r="AX700" i="1"/>
  <c r="AX716" i="1"/>
  <c r="AX732" i="1"/>
  <c r="AX748" i="1"/>
  <c r="AX764" i="1"/>
  <c r="AX475" i="1"/>
  <c r="AX17" i="1"/>
  <c r="AX349" i="1"/>
  <c r="AX417" i="1"/>
  <c r="AX625" i="1"/>
  <c r="AX653" i="1"/>
  <c r="AX689" i="1"/>
  <c r="AX977" i="1"/>
  <c r="AX1033" i="1"/>
  <c r="AX1089" i="1"/>
  <c r="AX140" i="1"/>
  <c r="AX172" i="1"/>
  <c r="AX204" i="1"/>
  <c r="AX20" i="1"/>
  <c r="AX52" i="1"/>
  <c r="AX84" i="1"/>
  <c r="AX116" i="1"/>
  <c r="AX154" i="1"/>
  <c r="AX186" i="1"/>
  <c r="AX202" i="1"/>
  <c r="AX218" i="1"/>
  <c r="AX14" i="1"/>
  <c r="AX30" i="1"/>
  <c r="AX46" i="1"/>
  <c r="AX62" i="1"/>
  <c r="AX78" i="1"/>
  <c r="AX94" i="1"/>
  <c r="AX223" i="1"/>
  <c r="AX271" i="1"/>
  <c r="AX351" i="1"/>
  <c r="AX485" i="1"/>
  <c r="AX865" i="1"/>
  <c r="AX298" i="1"/>
  <c r="AX314" i="1"/>
  <c r="AX346" i="1"/>
  <c r="AX362" i="1"/>
  <c r="AX410" i="1"/>
  <c r="AX538" i="1"/>
  <c r="AX602" i="1"/>
  <c r="AX618" i="1"/>
  <c r="AX650" i="1"/>
  <c r="AX762" i="1"/>
  <c r="AX826" i="1"/>
  <c r="AX842" i="1"/>
  <c r="AX890" i="1"/>
  <c r="AX906" i="1"/>
  <c r="AX954" i="1"/>
  <c r="AX970" i="1"/>
  <c r="AX1002" i="1"/>
  <c r="AX1018" i="1"/>
  <c r="AX1034" i="1"/>
  <c r="AX1050" i="1"/>
  <c r="AX1066" i="1"/>
  <c r="AX316" i="1"/>
  <c r="AX380" i="1"/>
  <c r="AX476" i="1"/>
  <c r="AX447" i="1"/>
  <c r="AX511" i="1"/>
  <c r="AX543" i="1"/>
  <c r="AX575" i="1"/>
  <c r="AX607" i="1"/>
  <c r="AX639" i="1"/>
  <c r="AX671" i="1"/>
  <c r="AX703" i="1"/>
  <c r="AX735" i="1"/>
  <c r="AX767" i="1"/>
  <c r="AX783" i="1"/>
  <c r="AX815" i="1"/>
  <c r="AX847" i="1"/>
  <c r="AX879" i="1"/>
  <c r="AX911" i="1"/>
  <c r="AX943" i="1"/>
  <c r="AX959" i="1"/>
  <c r="AX975" i="1"/>
  <c r="AX991" i="1"/>
  <c r="AX1007" i="1"/>
  <c r="AX1023" i="1"/>
  <c r="AX1039" i="1"/>
  <c r="AX1055" i="1"/>
  <c r="AX1071" i="1"/>
  <c r="AX1087" i="1"/>
  <c r="AX59" i="1"/>
  <c r="AX43" i="1"/>
  <c r="AX420" i="1"/>
  <c r="AX356" i="1"/>
  <c r="AX4" i="1"/>
  <c r="AX257" i="1"/>
  <c r="AX305" i="1"/>
  <c r="AX385" i="1"/>
  <c r="AX477" i="1"/>
  <c r="AX665" i="1"/>
  <c r="AX741" i="1"/>
  <c r="AX777" i="1"/>
  <c r="AX817" i="1"/>
  <c r="AX857" i="1"/>
  <c r="AX905" i="1"/>
  <c r="AX945" i="1"/>
  <c r="AX1057" i="1"/>
  <c r="AX161" i="1"/>
  <c r="AX209" i="1"/>
  <c r="AX241" i="1"/>
  <c r="AX425" i="1"/>
  <c r="AX525" i="1"/>
  <c r="AX597" i="1"/>
  <c r="AX729" i="1"/>
  <c r="AX985" i="1"/>
  <c r="AX1097" i="1"/>
  <c r="AX148" i="1"/>
  <c r="AX28" i="1"/>
  <c r="AX60" i="1"/>
  <c r="AX92" i="1"/>
  <c r="AX126" i="1"/>
  <c r="AX142" i="1"/>
  <c r="AX190" i="1"/>
  <c r="AX18" i="1"/>
  <c r="AX114" i="1"/>
  <c r="AX175" i="1"/>
  <c r="AX255" i="1"/>
  <c r="AX303" i="1"/>
  <c r="AX359" i="1"/>
  <c r="AX383" i="1"/>
  <c r="AX165" i="1"/>
  <c r="AX293" i="1"/>
  <c r="AX553" i="1"/>
  <c r="AX897" i="1"/>
  <c r="AX238" i="1"/>
  <c r="AX254" i="1"/>
  <c r="AX270" i="1"/>
  <c r="AX302" i="1"/>
  <c r="AX318" i="1"/>
  <c r="AX334" i="1"/>
  <c r="AX350" i="1"/>
  <c r="AX382" i="1"/>
  <c r="AX398" i="1"/>
  <c r="AX414" i="1"/>
  <c r="AX430" i="1"/>
  <c r="AX462" i="1"/>
  <c r="AX478" i="1"/>
  <c r="AX494" i="1"/>
  <c r="AX526" i="1"/>
  <c r="AX558" i="1"/>
  <c r="AX574" i="1"/>
  <c r="AX606" i="1"/>
  <c r="AX638" i="1"/>
  <c r="AX654" i="1"/>
  <c r="AX686" i="1"/>
  <c r="AX718" i="1"/>
  <c r="AX750" i="1"/>
  <c r="AX798" i="1"/>
  <c r="AX862" i="1"/>
  <c r="AX878" i="1"/>
  <c r="AX926" i="1"/>
  <c r="AX942" i="1"/>
  <c r="AX990" i="1"/>
  <c r="AX1038" i="1"/>
  <c r="AX1054" i="1"/>
  <c r="AX444" i="1"/>
  <c r="AX91" i="1"/>
  <c r="AX479" i="1"/>
  <c r="AX659" i="1"/>
  <c r="AX707" i="1"/>
  <c r="AX11" i="1"/>
  <c r="AX107" i="1"/>
  <c r="AX332" i="1"/>
  <c r="AX364" i="1"/>
  <c r="AX396" i="1"/>
  <c r="AX428" i="1"/>
  <c r="AX484" i="1"/>
  <c r="AX532" i="1"/>
  <c r="AX548" i="1"/>
  <c r="AX564" i="1"/>
  <c r="AX580" i="1"/>
  <c r="AX596" i="1"/>
  <c r="AX612" i="1"/>
  <c r="AX628" i="1"/>
  <c r="AX644" i="1"/>
  <c r="AX660" i="1"/>
  <c r="AX676" i="1"/>
  <c r="AX692" i="1"/>
  <c r="AX708" i="1"/>
  <c r="AX724" i="1"/>
  <c r="AX740" i="1"/>
  <c r="AX756" i="1"/>
  <c r="AX772" i="1"/>
  <c r="AX788" i="1"/>
  <c r="AX804" i="1"/>
  <c r="AX820" i="1"/>
  <c r="AX836" i="1"/>
  <c r="AX40" i="1"/>
  <c r="AX120" i="1"/>
  <c r="AX164" i="1"/>
  <c r="AX228" i="1"/>
  <c r="AX292" i="1"/>
  <c r="AX388" i="1"/>
  <c r="AX9" i="1"/>
  <c r="AX73" i="1"/>
  <c r="AX97" i="1"/>
  <c r="AX143" i="1"/>
  <c r="AX451" i="1"/>
  <c r="AX85" i="1"/>
  <c r="AX177" i="1"/>
  <c r="AX273" i="1"/>
  <c r="AX321" i="1"/>
  <c r="AX365" i="1"/>
  <c r="AX397" i="1"/>
  <c r="AX565" i="1"/>
  <c r="AX605" i="1"/>
  <c r="AX637" i="1"/>
  <c r="AX677" i="1"/>
  <c r="AX785" i="1"/>
  <c r="AX825" i="1"/>
  <c r="AX873" i="1"/>
  <c r="AX913" i="1"/>
  <c r="AX953" i="1"/>
  <c r="AX993" i="1"/>
  <c r="AX1065" i="1"/>
  <c r="AX49" i="1"/>
  <c r="AX437" i="1"/>
  <c r="AX289" i="1"/>
  <c r="AX505" i="1"/>
  <c r="AX701" i="1"/>
  <c r="AX841" i="1"/>
  <c r="AX961" i="1"/>
  <c r="AX1017" i="1"/>
  <c r="AX1073" i="1"/>
  <c r="AX124" i="1"/>
  <c r="AX156" i="1"/>
  <c r="AX188" i="1"/>
  <c r="AX220" i="1"/>
  <c r="AX36" i="1"/>
  <c r="AX68" i="1"/>
  <c r="AX100" i="1"/>
  <c r="AX130" i="1"/>
  <c r="AX178" i="1"/>
  <c r="AX210" i="1"/>
  <c r="AX118" i="1"/>
  <c r="AX159" i="1"/>
  <c r="AX207" i="1"/>
  <c r="AX263" i="1"/>
  <c r="AX287" i="1"/>
  <c r="AX335" i="1"/>
  <c r="AX415" i="1"/>
  <c r="AX32" i="1"/>
  <c r="AX581" i="1"/>
  <c r="AX801" i="1"/>
  <c r="AX929" i="1"/>
  <c r="AX274" i="1"/>
  <c r="AX290" i="1"/>
  <c r="AX338" i="1"/>
  <c r="AX450" i="1"/>
  <c r="AX466" i="1"/>
  <c r="AX482" i="1"/>
  <c r="AX530" i="1"/>
  <c r="AX562" i="1"/>
  <c r="AX594" i="1"/>
  <c r="AX626" i="1"/>
  <c r="AX674" i="1"/>
  <c r="AX706" i="1"/>
  <c r="AX722" i="1"/>
  <c r="AX738" i="1"/>
  <c r="AX818" i="1"/>
  <c r="AX850" i="1"/>
  <c r="AX866" i="1"/>
  <c r="AX930" i="1"/>
  <c r="AX978" i="1"/>
  <c r="AX1010" i="1"/>
  <c r="AX1026" i="1"/>
  <c r="AX1058" i="1"/>
  <c r="AX1090" i="1"/>
  <c r="AX232" i="1"/>
  <c r="AX284" i="1"/>
  <c r="AX344" i="1"/>
  <c r="AX404" i="1"/>
  <c r="AX460" i="1"/>
  <c r="AX500" i="1"/>
  <c r="AX187" i="1"/>
  <c r="AX379" i="1"/>
  <c r="AX459" i="1"/>
  <c r="AX487" i="1"/>
  <c r="AX503" i="1"/>
  <c r="AX551" i="1"/>
  <c r="AX567" i="1"/>
  <c r="AX615" i="1"/>
  <c r="AX743" i="1"/>
  <c r="AX759" i="1"/>
  <c r="AX967" i="1"/>
  <c r="AX983" i="1"/>
  <c r="AX999" i="1"/>
  <c r="AX1015" i="1"/>
  <c r="AX1031" i="1"/>
  <c r="AX1047" i="1"/>
  <c r="AX1063" i="1"/>
  <c r="AX1079" i="1"/>
  <c r="AX1095" i="1"/>
  <c r="AX19" i="1"/>
  <c r="AX75" i="1"/>
  <c r="AX224" i="1"/>
  <c r="AX268" i="1"/>
  <c r="AX312" i="1"/>
  <c r="AX340" i="1"/>
  <c r="AX368" i="1"/>
  <c r="AX408" i="1"/>
  <c r="AX432" i="1"/>
  <c r="AX464" i="1"/>
  <c r="AX492" i="1"/>
  <c r="AX516" i="1"/>
  <c r="AX304" i="1"/>
  <c r="AX536" i="1"/>
  <c r="AX552" i="1"/>
  <c r="AX568" i="1"/>
  <c r="AX584" i="1"/>
  <c r="AX600" i="1"/>
  <c r="AX616" i="1"/>
  <c r="AX632" i="1"/>
  <c r="AX648" i="1"/>
  <c r="AX664" i="1"/>
  <c r="AX680" i="1"/>
  <c r="AX696" i="1"/>
  <c r="AX712" i="1"/>
  <c r="AX728" i="1"/>
  <c r="AX744" i="1"/>
  <c r="AX760" i="1"/>
  <c r="AX776" i="1"/>
  <c r="AX792" i="1"/>
  <c r="AX808" i="1"/>
  <c r="AX824" i="1"/>
  <c r="AX347" i="1"/>
  <c r="AX852" i="1"/>
  <c r="AX868" i="1"/>
  <c r="AX884" i="1"/>
  <c r="AX900" i="1"/>
  <c r="AX916" i="1"/>
  <c r="AX932" i="1"/>
  <c r="AX948" i="1"/>
  <c r="AX964" i="1"/>
  <c r="AX980" i="1"/>
  <c r="AX996" i="1"/>
  <c r="AX1012" i="1"/>
  <c r="AX1028" i="1"/>
  <c r="AX1044" i="1"/>
  <c r="AX1060" i="1"/>
  <c r="AX1076" i="1"/>
  <c r="AX1092" i="1"/>
  <c r="AX283" i="1"/>
  <c r="BH122" i="1"/>
  <c r="BF122" i="1" s="1"/>
  <c r="BE122" i="1" s="1"/>
  <c r="BJ122" i="1"/>
  <c r="BD122" i="1"/>
  <c r="N122" i="1"/>
  <c r="M122" i="1"/>
  <c r="O122" i="1"/>
  <c r="L122" i="1"/>
  <c r="W910" i="1" l="1"/>
  <c r="W782" i="1"/>
  <c r="W590" i="1"/>
  <c r="W510" i="1"/>
  <c r="W222" i="1"/>
  <c r="W389" i="1"/>
  <c r="W279" i="1"/>
  <c r="W147" i="1"/>
  <c r="W50" i="1"/>
  <c r="W174" i="1"/>
  <c r="W1037" i="1"/>
  <c r="W957" i="1"/>
  <c r="W893" i="1"/>
  <c r="W829" i="1"/>
  <c r="W697" i="1"/>
  <c r="W633" i="1"/>
  <c r="W501" i="1"/>
  <c r="W361" i="1"/>
  <c r="W281" i="1"/>
  <c r="W405" i="1"/>
  <c r="W1021" i="1"/>
  <c r="W705" i="1"/>
  <c r="W593" i="1"/>
  <c r="W429" i="1"/>
  <c r="W169" i="1"/>
  <c r="W435" i="1"/>
  <c r="W243" i="1"/>
  <c r="Y1012" i="1"/>
  <c r="V1012" i="1"/>
  <c r="Y824" i="1"/>
  <c r="V824" i="1"/>
  <c r="Y568" i="1"/>
  <c r="V568" i="1"/>
  <c r="W568" i="1"/>
  <c r="Y1095" i="1"/>
  <c r="V1095" i="1"/>
  <c r="W1095" i="1"/>
  <c r="Y460" i="1"/>
  <c r="V460" i="1"/>
  <c r="W460" i="1"/>
  <c r="Y1060" i="1"/>
  <c r="V1060" i="1"/>
  <c r="Y868" i="1"/>
  <c r="V868" i="1"/>
  <c r="Y680" i="1"/>
  <c r="V680" i="1"/>
  <c r="Y552" i="1"/>
  <c r="V552" i="1"/>
  <c r="Y224" i="1"/>
  <c r="V224" i="1"/>
  <c r="Y1015" i="1"/>
  <c r="V1015" i="1"/>
  <c r="W1015" i="1"/>
  <c r="Y379" i="1"/>
  <c r="V379" i="1"/>
  <c r="W379" i="1"/>
  <c r="Y1090" i="1"/>
  <c r="V1090" i="1"/>
  <c r="W1090" i="1"/>
  <c r="Y674" i="1"/>
  <c r="V674" i="1"/>
  <c r="W674" i="1"/>
  <c r="Y338" i="1"/>
  <c r="V338" i="1"/>
  <c r="W338" i="1"/>
  <c r="Y159" i="1"/>
  <c r="V159" i="1"/>
  <c r="W159" i="1"/>
  <c r="Y1073" i="1"/>
  <c r="V1073" i="1"/>
  <c r="W1073" i="1"/>
  <c r="Y913" i="1"/>
  <c r="V913" i="1"/>
  <c r="W913" i="1"/>
  <c r="Y177" i="1"/>
  <c r="V177" i="1"/>
  <c r="Y40" i="1"/>
  <c r="V40" i="1"/>
  <c r="W40" i="1"/>
  <c r="Y660" i="1"/>
  <c r="V660" i="1"/>
  <c r="Y707" i="1"/>
  <c r="V707" i="1"/>
  <c r="W707" i="1"/>
  <c r="Y283" i="1"/>
  <c r="V283" i="1"/>
  <c r="W283" i="1"/>
  <c r="Y1044" i="1"/>
  <c r="V1044" i="1"/>
  <c r="Y980" i="1"/>
  <c r="V980" i="1"/>
  <c r="Y916" i="1"/>
  <c r="V916" i="1"/>
  <c r="Y852" i="1"/>
  <c r="V852" i="1"/>
  <c r="Y792" i="1"/>
  <c r="V792" i="1"/>
  <c r="Y728" i="1"/>
  <c r="V728" i="1"/>
  <c r="W728" i="1"/>
  <c r="Y664" i="1"/>
  <c r="V664" i="1"/>
  <c r="W664" i="1"/>
  <c r="Y600" i="1"/>
  <c r="V600" i="1"/>
  <c r="Y536" i="1"/>
  <c r="V536" i="1"/>
  <c r="W536" i="1"/>
  <c r="Y464" i="1"/>
  <c r="V464" i="1"/>
  <c r="Y340" i="1"/>
  <c r="V340" i="1"/>
  <c r="Y75" i="1"/>
  <c r="V75" i="1"/>
  <c r="Y1063" i="1"/>
  <c r="V1063" i="1"/>
  <c r="W1063" i="1"/>
  <c r="Y999" i="1"/>
  <c r="V999" i="1"/>
  <c r="W999" i="1"/>
  <c r="Y743" i="1"/>
  <c r="V743" i="1"/>
  <c r="W743" i="1"/>
  <c r="Y503" i="1"/>
  <c r="V503" i="1"/>
  <c r="W503" i="1"/>
  <c r="Y187" i="1"/>
  <c r="V187" i="1"/>
  <c r="W187" i="1"/>
  <c r="Y344" i="1"/>
  <c r="V344" i="1"/>
  <c r="Y1058" i="1"/>
  <c r="V1058" i="1"/>
  <c r="W1058" i="1"/>
  <c r="Y930" i="1"/>
  <c r="V930" i="1"/>
  <c r="W930" i="1"/>
  <c r="Y738" i="1"/>
  <c r="V738" i="1"/>
  <c r="W738" i="1"/>
  <c r="Y626" i="1"/>
  <c r="V626" i="1"/>
  <c r="W626" i="1"/>
  <c r="Y482" i="1"/>
  <c r="V482" i="1"/>
  <c r="Y290" i="1"/>
  <c r="V290" i="1"/>
  <c r="W290" i="1"/>
  <c r="Y581" i="1"/>
  <c r="V581" i="1"/>
  <c r="W581" i="1"/>
  <c r="Y287" i="1"/>
  <c r="V287" i="1"/>
  <c r="W287" i="1"/>
  <c r="Y118" i="1"/>
  <c r="V118" i="1"/>
  <c r="Y100" i="1"/>
  <c r="V100" i="1"/>
  <c r="W100" i="1"/>
  <c r="Y188" i="1"/>
  <c r="V188" i="1"/>
  <c r="W188" i="1"/>
  <c r="Y1017" i="1"/>
  <c r="V1017" i="1"/>
  <c r="W1017" i="1"/>
  <c r="Y505" i="1"/>
  <c r="V505" i="1"/>
  <c r="W505" i="1"/>
  <c r="Y1065" i="1"/>
  <c r="V1065" i="1"/>
  <c r="W1065" i="1"/>
  <c r="Y873" i="1"/>
  <c r="V873" i="1"/>
  <c r="W873" i="1"/>
  <c r="Y637" i="1"/>
  <c r="V637" i="1"/>
  <c r="W637" i="1"/>
  <c r="Y365" i="1"/>
  <c r="V365" i="1"/>
  <c r="W365" i="1"/>
  <c r="Y85" i="1"/>
  <c r="V85" i="1"/>
  <c r="W85" i="1"/>
  <c r="Y73" i="1"/>
  <c r="V73" i="1"/>
  <c r="W73" i="1"/>
  <c r="Y228" i="1"/>
  <c r="V228" i="1"/>
  <c r="Y836" i="1"/>
  <c r="V836" i="1"/>
  <c r="Y772" i="1"/>
  <c r="V772" i="1"/>
  <c r="Y708" i="1"/>
  <c r="V708" i="1"/>
  <c r="Y644" i="1"/>
  <c r="V644" i="1"/>
  <c r="Y580" i="1"/>
  <c r="V580" i="1"/>
  <c r="Y484" i="1"/>
  <c r="V484" i="1"/>
  <c r="Y332" i="1"/>
  <c r="V332" i="1"/>
  <c r="W332" i="1"/>
  <c r="Y659" i="1"/>
  <c r="V659" i="1"/>
  <c r="W659" i="1"/>
  <c r="Y1054" i="1"/>
  <c r="V1054" i="1"/>
  <c r="Y926" i="1"/>
  <c r="V926" i="1"/>
  <c r="Y750" i="1"/>
  <c r="V750" i="1"/>
  <c r="Y638" i="1"/>
  <c r="V638" i="1"/>
  <c r="Y526" i="1"/>
  <c r="V526" i="1"/>
  <c r="Y430" i="1"/>
  <c r="V430" i="1"/>
  <c r="Y350" i="1"/>
  <c r="V350" i="1"/>
  <c r="W350" i="1"/>
  <c r="Y270" i="1"/>
  <c r="V270" i="1"/>
  <c r="W270" i="1"/>
  <c r="Y553" i="1"/>
  <c r="V553" i="1"/>
  <c r="Y359" i="1"/>
  <c r="V359" i="1"/>
  <c r="W359" i="1"/>
  <c r="Y114" i="1"/>
  <c r="V114" i="1"/>
  <c r="W114" i="1"/>
  <c r="Y126" i="1"/>
  <c r="V126" i="1"/>
  <c r="Y148" i="1"/>
  <c r="V148" i="1"/>
  <c r="Y597" i="1"/>
  <c r="V597" i="1"/>
  <c r="Y209" i="1"/>
  <c r="V209" i="1"/>
  <c r="Y905" i="1"/>
  <c r="V905" i="1"/>
  <c r="Y741" i="1"/>
  <c r="V741" i="1"/>
  <c r="Y305" i="1"/>
  <c r="V305" i="1"/>
  <c r="Y420" i="1"/>
  <c r="V420" i="1"/>
  <c r="Y1071" i="1"/>
  <c r="V1071" i="1"/>
  <c r="W1071" i="1"/>
  <c r="Y1007" i="1"/>
  <c r="V1007" i="1"/>
  <c r="Y943" i="1"/>
  <c r="V943" i="1"/>
  <c r="Y815" i="1"/>
  <c r="V815" i="1"/>
  <c r="W815" i="1"/>
  <c r="Y703" i="1"/>
  <c r="V703" i="1"/>
  <c r="Y575" i="1"/>
  <c r="V575" i="1"/>
  <c r="Y476" i="1"/>
  <c r="V476" i="1"/>
  <c r="Y1050" i="1"/>
  <c r="V1050" i="1"/>
  <c r="Y970" i="1"/>
  <c r="V970" i="1"/>
  <c r="Y842" i="1"/>
  <c r="V842" i="1"/>
  <c r="Y618" i="1"/>
  <c r="V618" i="1"/>
  <c r="Y362" i="1"/>
  <c r="V362" i="1"/>
  <c r="Y865" i="1"/>
  <c r="V865" i="1"/>
  <c r="Y223" i="1"/>
  <c r="V223" i="1"/>
  <c r="Y46" i="1"/>
  <c r="V46" i="1"/>
  <c r="W46" i="1"/>
  <c r="Y202" i="1"/>
  <c r="V202" i="1"/>
  <c r="Y84" i="1"/>
  <c r="V84" i="1"/>
  <c r="V172" i="1"/>
  <c r="Y172" i="1"/>
  <c r="Y977" i="1"/>
  <c r="V977" i="1"/>
  <c r="Y417" i="1"/>
  <c r="V417" i="1"/>
  <c r="Y764" i="1"/>
  <c r="V764" i="1"/>
  <c r="Y700" i="1"/>
  <c r="V700" i="1"/>
  <c r="Y636" i="1"/>
  <c r="V636" i="1"/>
  <c r="Y572" i="1"/>
  <c r="V572" i="1"/>
  <c r="Y412" i="1"/>
  <c r="V412" i="1"/>
  <c r="Y1051" i="1"/>
  <c r="V1051" i="1"/>
  <c r="Y923" i="1"/>
  <c r="V923" i="1"/>
  <c r="Y795" i="1"/>
  <c r="V795" i="1"/>
  <c r="Y468" i="1"/>
  <c r="V468" i="1"/>
  <c r="Y982" i="1"/>
  <c r="V982" i="1"/>
  <c r="Y854" i="1"/>
  <c r="V854" i="1"/>
  <c r="Y758" i="1"/>
  <c r="V758" i="1"/>
  <c r="Y662" i="1"/>
  <c r="V662" i="1"/>
  <c r="Y550" i="1"/>
  <c r="V550" i="1"/>
  <c r="Y438" i="1"/>
  <c r="V438" i="1"/>
  <c r="Y326" i="1"/>
  <c r="V326" i="1"/>
  <c r="Y833" i="1"/>
  <c r="V833" i="1"/>
  <c r="Y27" i="1"/>
  <c r="V27" i="1"/>
  <c r="Y215" i="1"/>
  <c r="V215" i="1"/>
  <c r="W215" i="1"/>
  <c r="Y74" i="1"/>
  <c r="V74" i="1"/>
  <c r="Y10" i="1"/>
  <c r="V10" i="1"/>
  <c r="Y108" i="1"/>
  <c r="V108" i="1"/>
  <c r="Y132" i="1"/>
  <c r="V132" i="1"/>
  <c r="Y753" i="1"/>
  <c r="V753" i="1"/>
  <c r="Y445" i="1"/>
  <c r="V445" i="1"/>
  <c r="Y469" i="1"/>
  <c r="V469" i="1"/>
  <c r="Y881" i="1"/>
  <c r="V881" i="1"/>
  <c r="Y497" i="1"/>
  <c r="V497" i="1"/>
  <c r="Y436" i="1"/>
  <c r="V436" i="1"/>
  <c r="Y135" i="1"/>
  <c r="V135" i="1"/>
  <c r="W135" i="1"/>
  <c r="Y29" i="1"/>
  <c r="V29" i="1"/>
  <c r="Y919" i="1"/>
  <c r="V919" i="1"/>
  <c r="W919" i="1"/>
  <c r="Y1042" i="1"/>
  <c r="V1042" i="1"/>
  <c r="Y1024" i="1"/>
  <c r="V1024" i="1"/>
  <c r="Y896" i="1"/>
  <c r="V896" i="1"/>
  <c r="Y456" i="1"/>
  <c r="V456" i="1"/>
  <c r="Y1091" i="1"/>
  <c r="V1091" i="1"/>
  <c r="Y1027" i="1"/>
  <c r="V1027" i="1"/>
  <c r="Y963" i="1"/>
  <c r="V963" i="1"/>
  <c r="Y739" i="1"/>
  <c r="V739" i="1"/>
  <c r="W739" i="1"/>
  <c r="Y455" i="1"/>
  <c r="V455" i="1"/>
  <c r="W455" i="1"/>
  <c r="Y392" i="1"/>
  <c r="V392" i="1"/>
  <c r="Y1006" i="1"/>
  <c r="V1006" i="1"/>
  <c r="Y830" i="1"/>
  <c r="V830" i="1"/>
  <c r="W830" i="1"/>
  <c r="Y670" i="1"/>
  <c r="V670" i="1"/>
  <c r="W670" i="1"/>
  <c r="Y407" i="1"/>
  <c r="V407" i="1"/>
  <c r="W407" i="1"/>
  <c r="Y82" i="1"/>
  <c r="V82" i="1"/>
  <c r="V216" i="1"/>
  <c r="Y216" i="1"/>
  <c r="Y521" i="1"/>
  <c r="V521" i="1"/>
  <c r="W521" i="1"/>
  <c r="Y103" i="1"/>
  <c r="V103" i="1"/>
  <c r="Y93" i="1"/>
  <c r="V93" i="1"/>
  <c r="W93" i="1"/>
  <c r="Y1084" i="1"/>
  <c r="V1084" i="1"/>
  <c r="Y860" i="1"/>
  <c r="V860" i="1"/>
  <c r="Y752" i="1"/>
  <c r="V752" i="1"/>
  <c r="Y688" i="1"/>
  <c r="V688" i="1"/>
  <c r="Y624" i="1"/>
  <c r="V624" i="1"/>
  <c r="Y560" i="1"/>
  <c r="V560" i="1"/>
  <c r="Y480" i="1"/>
  <c r="V480" i="1"/>
  <c r="W480" i="1"/>
  <c r="Y328" i="1"/>
  <c r="V328" i="1"/>
  <c r="Y99" i="1"/>
  <c r="V99" i="1"/>
  <c r="W99" i="1"/>
  <c r="Y719" i="1"/>
  <c r="V719" i="1"/>
  <c r="W719" i="1"/>
  <c r="Y591" i="1"/>
  <c r="V591" i="1"/>
  <c r="W591" i="1"/>
  <c r="Y123" i="1"/>
  <c r="V123" i="1"/>
  <c r="Y1082" i="1"/>
  <c r="V1082" i="1"/>
  <c r="W1082" i="1"/>
  <c r="Y730" i="1"/>
  <c r="V730" i="1"/>
  <c r="W730" i="1"/>
  <c r="Y1064" i="1"/>
  <c r="V1064" i="1"/>
  <c r="Y1000" i="1"/>
  <c r="V1000" i="1"/>
  <c r="Y936" i="1"/>
  <c r="V936" i="1"/>
  <c r="Y872" i="1"/>
  <c r="V872" i="1"/>
  <c r="Y496" i="1"/>
  <c r="V496" i="1"/>
  <c r="Y320" i="1"/>
  <c r="V320" i="1"/>
  <c r="Y715" i="1"/>
  <c r="V715" i="1"/>
  <c r="W715" i="1"/>
  <c r="Y463" i="1"/>
  <c r="V463" i="1"/>
  <c r="W463" i="1"/>
  <c r="Y1094" i="1"/>
  <c r="V1094" i="1"/>
  <c r="Y950" i="1"/>
  <c r="V950" i="1"/>
  <c r="Y646" i="1"/>
  <c r="V646" i="1"/>
  <c r="Y358" i="1"/>
  <c r="V358" i="1"/>
  <c r="Y176" i="1"/>
  <c r="V176" i="1"/>
  <c r="Y200" i="1"/>
  <c r="V200" i="1"/>
  <c r="Y117" i="1"/>
  <c r="V117" i="1"/>
  <c r="Y237" i="1"/>
  <c r="V237" i="1"/>
  <c r="W237" i="1"/>
  <c r="Y37" i="1"/>
  <c r="V37" i="1"/>
  <c r="Y48" i="1"/>
  <c r="V48" i="1"/>
  <c r="Y882" i="1"/>
  <c r="V882" i="1"/>
  <c r="Y690" i="1"/>
  <c r="V690" i="1"/>
  <c r="W690" i="1"/>
  <c r="Y498" i="1"/>
  <c r="V498" i="1"/>
  <c r="W498" i="1"/>
  <c r="Y354" i="1"/>
  <c r="V354" i="1"/>
  <c r="Y363" i="1"/>
  <c r="V363" i="1"/>
  <c r="W363" i="1"/>
  <c r="Y70" i="1"/>
  <c r="V70" i="1"/>
  <c r="Y6" i="1"/>
  <c r="V6" i="1"/>
  <c r="Y669" i="1"/>
  <c r="V669" i="1"/>
  <c r="W669" i="1"/>
  <c r="Y81" i="1"/>
  <c r="V81" i="1"/>
  <c r="Y387" i="1"/>
  <c r="V387" i="1"/>
  <c r="W387" i="1"/>
  <c r="Y79" i="1"/>
  <c r="V79" i="1"/>
  <c r="W79" i="1"/>
  <c r="Y57" i="1"/>
  <c r="V57" i="1"/>
  <c r="W57" i="1"/>
  <c r="W737" i="1"/>
  <c r="W1036" i="1"/>
  <c r="W1004" i="1"/>
  <c r="W956" i="1"/>
  <c r="W908" i="1"/>
  <c r="W876" i="1"/>
  <c r="W816" i="1"/>
  <c r="W863" i="1"/>
  <c r="W799" i="1"/>
  <c r="W427" i="1"/>
  <c r="W986" i="1"/>
  <c r="W874" i="1"/>
  <c r="W794" i="1"/>
  <c r="W698" i="1"/>
  <c r="W666" i="1"/>
  <c r="W586" i="1"/>
  <c r="W554" i="1"/>
  <c r="W506" i="1"/>
  <c r="W474" i="1"/>
  <c r="W442" i="1"/>
  <c r="W394" i="1"/>
  <c r="W330" i="1"/>
  <c r="W266" i="1"/>
  <c r="W234" i="1"/>
  <c r="W681" i="1"/>
  <c r="W261" i="1"/>
  <c r="W315" i="1"/>
  <c r="W375" i="1"/>
  <c r="W299" i="1"/>
  <c r="W199" i="1"/>
  <c r="W139" i="1"/>
  <c r="W170" i="1"/>
  <c r="W1061" i="1"/>
  <c r="W949" i="1"/>
  <c r="W885" i="1"/>
  <c r="W821" i="1"/>
  <c r="W761" i="1"/>
  <c r="W589" i="1"/>
  <c r="W517" i="1"/>
  <c r="W449" i="1"/>
  <c r="W269" i="1"/>
  <c r="W201" i="1"/>
  <c r="W373" i="1"/>
  <c r="W113" i="1"/>
  <c r="W1049" i="1"/>
  <c r="W973" i="1"/>
  <c r="W889" i="1"/>
  <c r="W809" i="1"/>
  <c r="W733" i="1"/>
  <c r="W657" i="1"/>
  <c r="W585" i="1"/>
  <c r="W509" i="1"/>
  <c r="W413" i="1"/>
  <c r="W345" i="1"/>
  <c r="W249" i="1"/>
  <c r="W157" i="1"/>
  <c r="W419" i="1"/>
  <c r="W291" i="1"/>
  <c r="W163" i="1"/>
  <c r="W95" i="1"/>
  <c r="W31" i="1"/>
  <c r="W129" i="1"/>
  <c r="W89" i="1"/>
  <c r="W41" i="1"/>
  <c r="W452" i="1"/>
  <c r="W260" i="1"/>
  <c r="W144" i="1"/>
  <c r="W56" i="1"/>
  <c r="W828" i="1"/>
  <c r="W796" i="1"/>
  <c r="W400" i="1"/>
  <c r="W35" i="1"/>
  <c r="W1067" i="1"/>
  <c r="W1003" i="1"/>
  <c r="W939" i="1"/>
  <c r="W875" i="1"/>
  <c r="W811" i="1"/>
  <c r="W763" i="1"/>
  <c r="W699" i="1"/>
  <c r="W651" i="1"/>
  <c r="W603" i="1"/>
  <c r="W555" i="1"/>
  <c r="W507" i="1"/>
  <c r="W443" i="1"/>
  <c r="W1062" i="1"/>
  <c r="W966" i="1"/>
  <c r="W838" i="1"/>
  <c r="W534" i="1"/>
  <c r="W406" i="1"/>
  <c r="W609" i="1"/>
  <c r="Y395" i="1"/>
  <c r="V395" i="1"/>
  <c r="Y295" i="1"/>
  <c r="V295" i="1"/>
  <c r="Y214" i="1"/>
  <c r="V214" i="1"/>
  <c r="Y182" i="1"/>
  <c r="V182" i="1"/>
  <c r="W997" i="1"/>
  <c r="W909" i="1"/>
  <c r="W845" i="1"/>
  <c r="W781" i="1"/>
  <c r="W649" i="1"/>
  <c r="W541" i="1"/>
  <c r="W185" i="1"/>
  <c r="W1077" i="1"/>
  <c r="W837" i="1"/>
  <c r="W685" i="1"/>
  <c r="W577" i="1"/>
  <c r="W377" i="1"/>
  <c r="W285" i="1"/>
  <c r="W467" i="1"/>
  <c r="W275" i="1"/>
  <c r="W151" i="1"/>
  <c r="W87" i="1"/>
  <c r="W125" i="1"/>
  <c r="W1092" i="1"/>
  <c r="W1028" i="1"/>
  <c r="W964" i="1"/>
  <c r="W900" i="1"/>
  <c r="W744" i="1"/>
  <c r="W516" i="1"/>
  <c r="W115" i="1"/>
  <c r="W935" i="1"/>
  <c r="W887" i="1"/>
  <c r="W855" i="1"/>
  <c r="W791" i="1"/>
  <c r="W711" i="1"/>
  <c r="W679" i="1"/>
  <c r="W647" i="1"/>
  <c r="W599" i="1"/>
  <c r="W535" i="1"/>
  <c r="W439" i="1"/>
  <c r="W994" i="1"/>
  <c r="W418" i="1"/>
  <c r="W322" i="1"/>
  <c r="W242" i="1"/>
  <c r="W421" i="1"/>
  <c r="W311" i="1"/>
  <c r="W1045" i="1"/>
  <c r="W933" i="1"/>
  <c r="W869" i="1"/>
  <c r="W773" i="1"/>
  <c r="W601" i="1"/>
  <c r="W533" i="1"/>
  <c r="W433" i="1"/>
  <c r="W253" i="1"/>
  <c r="W804" i="1"/>
  <c r="W240" i="1"/>
  <c r="Y51" i="1"/>
  <c r="V51" i="1"/>
  <c r="Y931" i="1"/>
  <c r="V931" i="1"/>
  <c r="Y867" i="1"/>
  <c r="V867" i="1"/>
  <c r="Y835" i="1"/>
  <c r="V835" i="1"/>
  <c r="Y787" i="1"/>
  <c r="V787" i="1"/>
  <c r="Y755" i="1"/>
  <c r="V755" i="1"/>
  <c r="Y691" i="1"/>
  <c r="V691" i="1"/>
  <c r="Y627" i="1"/>
  <c r="V627" i="1"/>
  <c r="Y579" i="1"/>
  <c r="V579" i="1"/>
  <c r="Y531" i="1"/>
  <c r="V531" i="1"/>
  <c r="Y499" i="1"/>
  <c r="V499" i="1"/>
  <c r="Y67" i="1"/>
  <c r="V67" i="1"/>
  <c r="Y1022" i="1"/>
  <c r="V1022" i="1"/>
  <c r="Y846" i="1"/>
  <c r="V846" i="1"/>
  <c r="Y734" i="1"/>
  <c r="V734" i="1"/>
  <c r="Y542" i="1"/>
  <c r="V542" i="1"/>
  <c r="Y286" i="1"/>
  <c r="V286" i="1"/>
  <c r="Y709" i="1"/>
  <c r="V709" i="1"/>
  <c r="Y3" i="1"/>
  <c r="V3" i="1"/>
  <c r="Y231" i="1"/>
  <c r="V231" i="1"/>
  <c r="Y66" i="1"/>
  <c r="V66" i="1"/>
  <c r="Y206" i="1"/>
  <c r="V206" i="1"/>
  <c r="Y1069" i="1"/>
  <c r="V1069" i="1"/>
  <c r="Y1013" i="1"/>
  <c r="V1013" i="1"/>
  <c r="Y925" i="1"/>
  <c r="V925" i="1"/>
  <c r="Y861" i="1"/>
  <c r="V861" i="1"/>
  <c r="Y797" i="1"/>
  <c r="V797" i="1"/>
  <c r="Y661" i="1"/>
  <c r="V661" i="1"/>
  <c r="Y561" i="1"/>
  <c r="V561" i="1"/>
  <c r="Y461" i="1"/>
  <c r="V461" i="1"/>
  <c r="Y317" i="1"/>
  <c r="V317" i="1"/>
  <c r="Y53" i="1"/>
  <c r="V53" i="1"/>
  <c r="Y1093" i="1"/>
  <c r="V1093" i="1"/>
  <c r="Y981" i="1"/>
  <c r="V981" i="1"/>
  <c r="Y629" i="1"/>
  <c r="V629" i="1"/>
  <c r="Y557" i="1"/>
  <c r="V557" i="1"/>
  <c r="Y353" i="1"/>
  <c r="V353" i="1"/>
  <c r="Y21" i="1"/>
  <c r="V21" i="1"/>
  <c r="Y371" i="1"/>
  <c r="V371" i="1"/>
  <c r="Y71" i="1"/>
  <c r="V71" i="1"/>
  <c r="W752" i="1"/>
  <c r="W640" i="1"/>
  <c r="W384" i="1"/>
  <c r="W927" i="1"/>
  <c r="W1096" i="1"/>
  <c r="W1032" i="1"/>
  <c r="W968" i="1"/>
  <c r="W904" i="1"/>
  <c r="W840" i="1"/>
  <c r="W1094" i="1"/>
  <c r="W790" i="1"/>
  <c r="W1075" i="1"/>
  <c r="W1011" i="1"/>
  <c r="W1054" i="1"/>
  <c r="W814" i="1"/>
  <c r="W526" i="1"/>
  <c r="Y1076" i="1"/>
  <c r="V1076" i="1"/>
  <c r="Y760" i="1"/>
  <c r="V760" i="1"/>
  <c r="W760" i="1"/>
  <c r="Y516" i="1"/>
  <c r="V516" i="1"/>
  <c r="Y1031" i="1"/>
  <c r="V1031" i="1"/>
  <c r="W1031" i="1"/>
  <c r="Y932" i="1"/>
  <c r="V932" i="1"/>
  <c r="Y744" i="1"/>
  <c r="V744" i="1"/>
  <c r="Y616" i="1"/>
  <c r="V616" i="1"/>
  <c r="Y368" i="1"/>
  <c r="V368" i="1"/>
  <c r="Y759" i="1"/>
  <c r="V759" i="1"/>
  <c r="W759" i="1"/>
  <c r="Y551" i="1"/>
  <c r="V551" i="1"/>
  <c r="W551" i="1"/>
  <c r="Y978" i="1"/>
  <c r="V978" i="1"/>
  <c r="W978" i="1"/>
  <c r="Y530" i="1"/>
  <c r="V530" i="1"/>
  <c r="W530" i="1"/>
  <c r="Y801" i="1"/>
  <c r="V801" i="1"/>
  <c r="W801" i="1"/>
  <c r="Y130" i="1"/>
  <c r="V130" i="1"/>
  <c r="W130" i="1"/>
  <c r="Y701" i="1"/>
  <c r="V701" i="1"/>
  <c r="W701" i="1"/>
  <c r="Y677" i="1"/>
  <c r="V677" i="1"/>
  <c r="W677" i="1"/>
  <c r="Y97" i="1"/>
  <c r="V97" i="1"/>
  <c r="W97" i="1"/>
  <c r="Y788" i="1"/>
  <c r="V788" i="1"/>
  <c r="Y532" i="1"/>
  <c r="V532" i="1"/>
  <c r="Y1092" i="1"/>
  <c r="V1092" i="1"/>
  <c r="Y1028" i="1"/>
  <c r="V1028" i="1"/>
  <c r="Y964" i="1"/>
  <c r="V964" i="1"/>
  <c r="Y900" i="1"/>
  <c r="V900" i="1"/>
  <c r="Y347" i="1"/>
  <c r="V347" i="1"/>
  <c r="W347" i="1"/>
  <c r="Y776" i="1"/>
  <c r="V776" i="1"/>
  <c r="Y712" i="1"/>
  <c r="V712" i="1"/>
  <c r="Y648" i="1"/>
  <c r="V648" i="1"/>
  <c r="Y584" i="1"/>
  <c r="V584" i="1"/>
  <c r="Y304" i="1"/>
  <c r="V304" i="1"/>
  <c r="W304" i="1"/>
  <c r="Y432" i="1"/>
  <c r="V432" i="1"/>
  <c r="V312" i="1"/>
  <c r="Y312" i="1"/>
  <c r="Y19" i="1"/>
  <c r="V19" i="1"/>
  <c r="W19" i="1"/>
  <c r="Y1047" i="1"/>
  <c r="V1047" i="1"/>
  <c r="W1047" i="1"/>
  <c r="Y983" i="1"/>
  <c r="V983" i="1"/>
  <c r="W983" i="1"/>
  <c r="Y615" i="1"/>
  <c r="V615" i="1"/>
  <c r="W615" i="1"/>
  <c r="Y487" i="1"/>
  <c r="V487" i="1"/>
  <c r="W487" i="1"/>
  <c r="Y500" i="1"/>
  <c r="V500" i="1"/>
  <c r="V284" i="1"/>
  <c r="Y284" i="1"/>
  <c r="W284" i="1"/>
  <c r="Y1026" i="1"/>
  <c r="V1026" i="1"/>
  <c r="W1026" i="1"/>
  <c r="Y866" i="1"/>
  <c r="V866" i="1"/>
  <c r="Y722" i="1"/>
  <c r="V722" i="1"/>
  <c r="W722" i="1"/>
  <c r="Y594" i="1"/>
  <c r="V594" i="1"/>
  <c r="W594" i="1"/>
  <c r="Y466" i="1"/>
  <c r="V466" i="1"/>
  <c r="W466" i="1"/>
  <c r="Y274" i="1"/>
  <c r="V274" i="1"/>
  <c r="W274" i="1"/>
  <c r="Y32" i="1"/>
  <c r="V32" i="1"/>
  <c r="Y263" i="1"/>
  <c r="V263" i="1"/>
  <c r="W263" i="1"/>
  <c r="Y210" i="1"/>
  <c r="V210" i="1"/>
  <c r="W210" i="1"/>
  <c r="Y68" i="1"/>
  <c r="V68" i="1"/>
  <c r="W68" i="1"/>
  <c r="Y156" i="1"/>
  <c r="V156" i="1"/>
  <c r="W156" i="1"/>
  <c r="Y961" i="1"/>
  <c r="V961" i="1"/>
  <c r="W961" i="1"/>
  <c r="Y289" i="1"/>
  <c r="V289" i="1"/>
  <c r="Y993" i="1"/>
  <c r="V993" i="1"/>
  <c r="W993" i="1"/>
  <c r="Y825" i="1"/>
  <c r="V825" i="1"/>
  <c r="W825" i="1"/>
  <c r="Y605" i="1"/>
  <c r="V605" i="1"/>
  <c r="W605" i="1"/>
  <c r="Y321" i="1"/>
  <c r="V321" i="1"/>
  <c r="Y451" i="1"/>
  <c r="V451" i="1"/>
  <c r="W451" i="1"/>
  <c r="Y9" i="1"/>
  <c r="V9" i="1"/>
  <c r="W9" i="1"/>
  <c r="Y164" i="1"/>
  <c r="V164" i="1"/>
  <c r="Y820" i="1"/>
  <c r="V820" i="1"/>
  <c r="Y756" i="1"/>
  <c r="V756" i="1"/>
  <c r="Y692" i="1"/>
  <c r="V692" i="1"/>
  <c r="Y628" i="1"/>
  <c r="V628" i="1"/>
  <c r="Y564" i="1"/>
  <c r="V564" i="1"/>
  <c r="Y428" i="1"/>
  <c r="V428" i="1"/>
  <c r="W428" i="1"/>
  <c r="Y107" i="1"/>
  <c r="V107" i="1"/>
  <c r="Y479" i="1"/>
  <c r="V479" i="1"/>
  <c r="Y1038" i="1"/>
  <c r="V1038" i="1"/>
  <c r="W1038" i="1"/>
  <c r="Y878" i="1"/>
  <c r="V878" i="1"/>
  <c r="W878" i="1"/>
  <c r="Y718" i="1"/>
  <c r="V718" i="1"/>
  <c r="W718" i="1"/>
  <c r="Y606" i="1"/>
  <c r="V606" i="1"/>
  <c r="Y494" i="1"/>
  <c r="V494" i="1"/>
  <c r="W494" i="1"/>
  <c r="Y414" i="1"/>
  <c r="V414" i="1"/>
  <c r="W414" i="1"/>
  <c r="Y334" i="1"/>
  <c r="V334" i="1"/>
  <c r="W334" i="1"/>
  <c r="Y254" i="1"/>
  <c r="V254" i="1"/>
  <c r="Y293" i="1"/>
  <c r="V293" i="1"/>
  <c r="Y303" i="1"/>
  <c r="V303" i="1"/>
  <c r="Y18" i="1"/>
  <c r="V18" i="1"/>
  <c r="W18" i="1"/>
  <c r="Y92" i="1"/>
  <c r="V92" i="1"/>
  <c r="W92" i="1"/>
  <c r="Y1097" i="1"/>
  <c r="V1097" i="1"/>
  <c r="Y525" i="1"/>
  <c r="V525" i="1"/>
  <c r="Y161" i="1"/>
  <c r="V161" i="1"/>
  <c r="Y857" i="1"/>
  <c r="V857" i="1"/>
  <c r="Y665" i="1"/>
  <c r="V665" i="1"/>
  <c r="Y257" i="1"/>
  <c r="V257" i="1"/>
  <c r="Y43" i="1"/>
  <c r="V43" i="1"/>
  <c r="Y1055" i="1"/>
  <c r="V1055" i="1"/>
  <c r="W1055" i="1"/>
  <c r="Y991" i="1"/>
  <c r="V991" i="1"/>
  <c r="W991" i="1"/>
  <c r="Y911" i="1"/>
  <c r="V911" i="1"/>
  <c r="Y783" i="1"/>
  <c r="V783" i="1"/>
  <c r="W783" i="1"/>
  <c r="Y671" i="1"/>
  <c r="V671" i="1"/>
  <c r="Y543" i="1"/>
  <c r="V543" i="1"/>
  <c r="Y380" i="1"/>
  <c r="V380" i="1"/>
  <c r="Y1034" i="1"/>
  <c r="V1034" i="1"/>
  <c r="W1034" i="1"/>
  <c r="Y954" i="1"/>
  <c r="V954" i="1"/>
  <c r="Y826" i="1"/>
  <c r="V826" i="1"/>
  <c r="Y602" i="1"/>
  <c r="V602" i="1"/>
  <c r="Y346" i="1"/>
  <c r="V346" i="1"/>
  <c r="W346" i="1"/>
  <c r="Y485" i="1"/>
  <c r="V485" i="1"/>
  <c r="Y94" i="1"/>
  <c r="V94" i="1"/>
  <c r="Y30" i="1"/>
  <c r="V30" i="1"/>
  <c r="Y186" i="1"/>
  <c r="V186" i="1"/>
  <c r="Y52" i="1"/>
  <c r="V52" i="1"/>
  <c r="Y140" i="1"/>
  <c r="V140" i="1"/>
  <c r="Y689" i="1"/>
  <c r="V689" i="1"/>
  <c r="Y349" i="1"/>
  <c r="V349" i="1"/>
  <c r="Y748" i="1"/>
  <c r="V748" i="1"/>
  <c r="Y684" i="1"/>
  <c r="V684" i="1"/>
  <c r="Y620" i="1"/>
  <c r="V620" i="1"/>
  <c r="Y556" i="1"/>
  <c r="V556" i="1"/>
  <c r="Y348" i="1"/>
  <c r="V348" i="1"/>
  <c r="Y1019" i="1"/>
  <c r="V1019" i="1"/>
  <c r="Y891" i="1"/>
  <c r="V891" i="1"/>
  <c r="V731" i="1"/>
  <c r="Y731" i="1"/>
  <c r="Y300" i="1"/>
  <c r="V300" i="1"/>
  <c r="Y934" i="1"/>
  <c r="V934" i="1"/>
  <c r="Y806" i="1"/>
  <c r="V806" i="1"/>
  <c r="W806" i="1"/>
  <c r="Y710" i="1"/>
  <c r="V710" i="1"/>
  <c r="W710" i="1"/>
  <c r="Y630" i="1"/>
  <c r="V630" i="1"/>
  <c r="Y518" i="1"/>
  <c r="V518" i="1"/>
  <c r="Y422" i="1"/>
  <c r="V422" i="1"/>
  <c r="Y262" i="1"/>
  <c r="V262" i="1"/>
  <c r="W262" i="1"/>
  <c r="Y453" i="1"/>
  <c r="V453" i="1"/>
  <c r="Y367" i="1"/>
  <c r="V367" i="1"/>
  <c r="Y191" i="1"/>
  <c r="V191" i="1"/>
  <c r="Y58" i="1"/>
  <c r="V58" i="1"/>
  <c r="W58" i="1"/>
  <c r="Y166" i="1"/>
  <c r="V166" i="1"/>
  <c r="Y76" i="1"/>
  <c r="V76" i="1"/>
  <c r="Y1081" i="1"/>
  <c r="V1081" i="1"/>
  <c r="Y717" i="1"/>
  <c r="V717" i="1"/>
  <c r="Y409" i="1"/>
  <c r="V409" i="1"/>
  <c r="Y1041" i="1"/>
  <c r="V1041" i="1"/>
  <c r="Y793" i="1"/>
  <c r="V793" i="1"/>
  <c r="Y145" i="1"/>
  <c r="V145" i="1"/>
  <c r="Y308" i="1"/>
  <c r="V308" i="1"/>
  <c r="Y7" i="1"/>
  <c r="V7" i="1"/>
  <c r="W7" i="1"/>
  <c r="Y372" i="1"/>
  <c r="V372" i="1"/>
  <c r="Y823" i="1"/>
  <c r="V823" i="1"/>
  <c r="W823" i="1"/>
  <c r="Y155" i="1"/>
  <c r="V155" i="1"/>
  <c r="Y992" i="1"/>
  <c r="V992" i="1"/>
  <c r="Y864" i="1"/>
  <c r="V864" i="1"/>
  <c r="Y296" i="1"/>
  <c r="V296" i="1"/>
  <c r="Y1075" i="1"/>
  <c r="V1075" i="1"/>
  <c r="Y1011" i="1"/>
  <c r="V1011" i="1"/>
  <c r="Y915" i="1"/>
  <c r="V915" i="1"/>
  <c r="Y643" i="1"/>
  <c r="V643" i="1"/>
  <c r="W643" i="1"/>
  <c r="Y431" i="1"/>
  <c r="V431" i="1"/>
  <c r="W431" i="1"/>
  <c r="Y336" i="1"/>
  <c r="V336" i="1"/>
  <c r="Y974" i="1"/>
  <c r="V974" i="1"/>
  <c r="Y814" i="1"/>
  <c r="V814" i="1"/>
  <c r="Y622" i="1"/>
  <c r="V622" i="1"/>
  <c r="W622" i="1"/>
  <c r="Y331" i="1"/>
  <c r="V331" i="1"/>
  <c r="W331" i="1"/>
  <c r="Y34" i="1"/>
  <c r="V34" i="1"/>
  <c r="Y184" i="1"/>
  <c r="V184" i="1"/>
  <c r="Y205" i="1"/>
  <c r="V205" i="1"/>
  <c r="W205" i="1"/>
  <c r="Y39" i="1"/>
  <c r="V39" i="1"/>
  <c r="W39" i="1"/>
  <c r="Y5" i="1"/>
  <c r="V5" i="1"/>
  <c r="Y1052" i="1"/>
  <c r="V1052" i="1"/>
  <c r="Y832" i="1"/>
  <c r="V832" i="1"/>
  <c r="Y736" i="1"/>
  <c r="V736" i="1"/>
  <c r="W736" i="1"/>
  <c r="Y672" i="1"/>
  <c r="V672" i="1"/>
  <c r="W672" i="1"/>
  <c r="Y608" i="1"/>
  <c r="V608" i="1"/>
  <c r="Y544" i="1"/>
  <c r="V544" i="1"/>
  <c r="Y448" i="1"/>
  <c r="V448" i="1"/>
  <c r="W448" i="1"/>
  <c r="Y288" i="1"/>
  <c r="V288" i="1"/>
  <c r="Y927" i="1"/>
  <c r="V927" i="1"/>
  <c r="Y687" i="1"/>
  <c r="V687" i="1"/>
  <c r="Y559" i="1"/>
  <c r="V559" i="1"/>
  <c r="Y520" i="1"/>
  <c r="V520" i="1"/>
  <c r="Y922" i="1"/>
  <c r="V922" i="1"/>
  <c r="W922" i="1"/>
  <c r="Y714" i="1"/>
  <c r="V714" i="1"/>
  <c r="Y1048" i="1"/>
  <c r="V1048" i="1"/>
  <c r="Y984" i="1"/>
  <c r="V984" i="1"/>
  <c r="Y920" i="1"/>
  <c r="V920" i="1"/>
  <c r="Y856" i="1"/>
  <c r="V856" i="1"/>
  <c r="Y472" i="1"/>
  <c r="V472" i="1"/>
  <c r="Y280" i="1"/>
  <c r="V280" i="1"/>
  <c r="Y667" i="1"/>
  <c r="V667" i="1"/>
  <c r="Y411" i="1"/>
  <c r="V411" i="1"/>
  <c r="W411" i="1"/>
  <c r="Y1046" i="1"/>
  <c r="V1046" i="1"/>
  <c r="Y886" i="1"/>
  <c r="V886" i="1"/>
  <c r="Y598" i="1"/>
  <c r="V598" i="1"/>
  <c r="Y342" i="1"/>
  <c r="V342" i="1"/>
  <c r="Y64" i="1"/>
  <c r="V64" i="1"/>
  <c r="Y168" i="1"/>
  <c r="V168" i="1"/>
  <c r="Y213" i="1"/>
  <c r="V213" i="1"/>
  <c r="Y23" i="1"/>
  <c r="V23" i="1"/>
  <c r="Y13" i="1"/>
  <c r="V13" i="1"/>
  <c r="Y8" i="1"/>
  <c r="V8" i="1"/>
  <c r="Y834" i="1"/>
  <c r="V834" i="1"/>
  <c r="W834" i="1"/>
  <c r="Y658" i="1"/>
  <c r="V658" i="1"/>
  <c r="W658" i="1"/>
  <c r="Y434" i="1"/>
  <c r="V434" i="1"/>
  <c r="W434" i="1"/>
  <c r="Y306" i="1"/>
  <c r="V306" i="1"/>
  <c r="W306" i="1"/>
  <c r="Y235" i="1"/>
  <c r="V235" i="1"/>
  <c r="W235" i="1"/>
  <c r="Y54" i="1"/>
  <c r="V54" i="1"/>
  <c r="Y194" i="1"/>
  <c r="V194" i="1"/>
  <c r="W194" i="1"/>
  <c r="Y641" i="1"/>
  <c r="V641" i="1"/>
  <c r="W641" i="1"/>
  <c r="Y309" i="1"/>
  <c r="V309" i="1"/>
  <c r="W309" i="1"/>
  <c r="Y323" i="1"/>
  <c r="V323" i="1"/>
  <c r="W323" i="1"/>
  <c r="Y47" i="1"/>
  <c r="V47" i="1"/>
  <c r="W47" i="1"/>
  <c r="Y80" i="1"/>
  <c r="V80" i="1"/>
  <c r="Y737" i="1"/>
  <c r="V737" i="1"/>
  <c r="Y1036" i="1"/>
  <c r="V1036" i="1"/>
  <c r="Y1004" i="1"/>
  <c r="V1004" i="1"/>
  <c r="Y956" i="1"/>
  <c r="V956" i="1"/>
  <c r="Y908" i="1"/>
  <c r="V908" i="1"/>
  <c r="Y876" i="1"/>
  <c r="V876" i="1"/>
  <c r="Y816" i="1"/>
  <c r="V816" i="1"/>
  <c r="Y863" i="1"/>
  <c r="V863" i="1"/>
  <c r="Y799" i="1"/>
  <c r="V799" i="1"/>
  <c r="Y427" i="1"/>
  <c r="V427" i="1"/>
  <c r="Y986" i="1"/>
  <c r="V986" i="1"/>
  <c r="Y874" i="1"/>
  <c r="V874" i="1"/>
  <c r="Y794" i="1"/>
  <c r="V794" i="1"/>
  <c r="Y698" i="1"/>
  <c r="V698" i="1"/>
  <c r="Y666" i="1"/>
  <c r="V666" i="1"/>
  <c r="Y586" i="1"/>
  <c r="V586" i="1"/>
  <c r="Y554" i="1"/>
  <c r="V554" i="1"/>
  <c r="Y506" i="1"/>
  <c r="V506" i="1"/>
  <c r="V474" i="1"/>
  <c r="Y474" i="1"/>
  <c r="Y442" i="1"/>
  <c r="V442" i="1"/>
  <c r="Y394" i="1"/>
  <c r="V394" i="1"/>
  <c r="Y330" i="1"/>
  <c r="V330" i="1"/>
  <c r="Y266" i="1"/>
  <c r="V266" i="1"/>
  <c r="Y234" i="1"/>
  <c r="V234" i="1"/>
  <c r="Y681" i="1"/>
  <c r="V681" i="1"/>
  <c r="Y261" i="1"/>
  <c r="V261" i="1"/>
  <c r="Y315" i="1"/>
  <c r="V315" i="1"/>
  <c r="Y375" i="1"/>
  <c r="V375" i="1"/>
  <c r="Y299" i="1"/>
  <c r="V299" i="1"/>
  <c r="Y199" i="1"/>
  <c r="V199" i="1"/>
  <c r="Y139" i="1"/>
  <c r="V139" i="1"/>
  <c r="Y170" i="1"/>
  <c r="V170" i="1"/>
  <c r="Y1061" i="1"/>
  <c r="V1061" i="1"/>
  <c r="Y949" i="1"/>
  <c r="V949" i="1"/>
  <c r="Y885" i="1"/>
  <c r="V885" i="1"/>
  <c r="Y821" i="1"/>
  <c r="V821" i="1"/>
  <c r="Y761" i="1"/>
  <c r="V761" i="1"/>
  <c r="Y589" i="1"/>
  <c r="V589" i="1"/>
  <c r="Y517" i="1"/>
  <c r="V517" i="1"/>
  <c r="Y449" i="1"/>
  <c r="V449" i="1"/>
  <c r="Y269" i="1"/>
  <c r="V269" i="1"/>
  <c r="Y201" i="1"/>
  <c r="V201" i="1"/>
  <c r="Y373" i="1"/>
  <c r="V373" i="1"/>
  <c r="Y113" i="1"/>
  <c r="V113" i="1"/>
  <c r="Y1049" i="1"/>
  <c r="V1049" i="1"/>
  <c r="Y973" i="1"/>
  <c r="V973" i="1"/>
  <c r="Y889" i="1"/>
  <c r="V889" i="1"/>
  <c r="Y809" i="1"/>
  <c r="V809" i="1"/>
  <c r="Y733" i="1"/>
  <c r="V733" i="1"/>
  <c r="Y657" i="1"/>
  <c r="V657" i="1"/>
  <c r="Y585" i="1"/>
  <c r="V585" i="1"/>
  <c r="Y509" i="1"/>
  <c r="V509" i="1"/>
  <c r="Y413" i="1"/>
  <c r="V413" i="1"/>
  <c r="Y345" i="1"/>
  <c r="V345" i="1"/>
  <c r="Y249" i="1"/>
  <c r="V249" i="1"/>
  <c r="Y157" i="1"/>
  <c r="V157" i="1"/>
  <c r="Y419" i="1"/>
  <c r="V419" i="1"/>
  <c r="Y291" i="1"/>
  <c r="V291" i="1"/>
  <c r="Y163" i="1"/>
  <c r="V163" i="1"/>
  <c r="Y95" i="1"/>
  <c r="V95" i="1"/>
  <c r="Y31" i="1"/>
  <c r="V31" i="1"/>
  <c r="Y129" i="1"/>
  <c r="V129" i="1"/>
  <c r="Y89" i="1"/>
  <c r="V89" i="1"/>
  <c r="Y41" i="1"/>
  <c r="V41" i="1"/>
  <c r="Y452" i="1"/>
  <c r="V452" i="1"/>
  <c r="Y260" i="1"/>
  <c r="V260" i="1"/>
  <c r="Y144" i="1"/>
  <c r="V144" i="1"/>
  <c r="Y56" i="1"/>
  <c r="V56" i="1"/>
  <c r="Y828" i="1"/>
  <c r="V828" i="1"/>
  <c r="Y796" i="1"/>
  <c r="V796" i="1"/>
  <c r="W376" i="1"/>
  <c r="Y35" i="1"/>
  <c r="V35" i="1"/>
  <c r="Y1067" i="1"/>
  <c r="V1067" i="1"/>
  <c r="Y1003" i="1"/>
  <c r="V1003" i="1"/>
  <c r="Y939" i="1"/>
  <c r="V939" i="1"/>
  <c r="Y875" i="1"/>
  <c r="V875" i="1"/>
  <c r="Y811" i="1"/>
  <c r="V811" i="1"/>
  <c r="Y763" i="1"/>
  <c r="V763" i="1"/>
  <c r="Y699" i="1"/>
  <c r="V699" i="1"/>
  <c r="Y651" i="1"/>
  <c r="V651" i="1"/>
  <c r="V603" i="1"/>
  <c r="Y603" i="1"/>
  <c r="Y555" i="1"/>
  <c r="V555" i="1"/>
  <c r="Y507" i="1"/>
  <c r="V507" i="1"/>
  <c r="Y443" i="1"/>
  <c r="V443" i="1"/>
  <c r="Y1062" i="1"/>
  <c r="V1062" i="1"/>
  <c r="Y966" i="1"/>
  <c r="V966" i="1"/>
  <c r="Y838" i="1"/>
  <c r="V838" i="1"/>
  <c r="Y534" i="1"/>
  <c r="V534" i="1"/>
  <c r="Y406" i="1"/>
  <c r="V406" i="1"/>
  <c r="Y609" i="1"/>
  <c r="V609" i="1"/>
  <c r="W343" i="1"/>
  <c r="W198" i="1"/>
  <c r="W76" i="1"/>
  <c r="Y997" i="1"/>
  <c r="V997" i="1"/>
  <c r="Y909" i="1"/>
  <c r="V909" i="1"/>
  <c r="Y845" i="1"/>
  <c r="V845" i="1"/>
  <c r="Y781" i="1"/>
  <c r="V781" i="1"/>
  <c r="Y649" i="1"/>
  <c r="V649" i="1"/>
  <c r="Y541" i="1"/>
  <c r="V541" i="1"/>
  <c r="Y185" i="1"/>
  <c r="V185" i="1"/>
  <c r="Y1077" i="1"/>
  <c r="V1077" i="1"/>
  <c r="Y837" i="1"/>
  <c r="V837" i="1"/>
  <c r="Y685" i="1"/>
  <c r="V685" i="1"/>
  <c r="Y577" i="1"/>
  <c r="V577" i="1"/>
  <c r="Y377" i="1"/>
  <c r="V377" i="1"/>
  <c r="Y285" i="1"/>
  <c r="V285" i="1"/>
  <c r="Y467" i="1"/>
  <c r="V467" i="1"/>
  <c r="Y275" i="1"/>
  <c r="V275" i="1"/>
  <c r="Y151" i="1"/>
  <c r="V151" i="1"/>
  <c r="Y87" i="1"/>
  <c r="V87" i="1"/>
  <c r="Y125" i="1"/>
  <c r="V125" i="1"/>
  <c r="W1076" i="1"/>
  <c r="W1012" i="1"/>
  <c r="W948" i="1"/>
  <c r="W884" i="1"/>
  <c r="W712" i="1"/>
  <c r="W432" i="1"/>
  <c r="Y115" i="1"/>
  <c r="V115" i="1"/>
  <c r="Y935" i="1"/>
  <c r="V935" i="1"/>
  <c r="Y887" i="1"/>
  <c r="V887" i="1"/>
  <c r="Y855" i="1"/>
  <c r="V855" i="1"/>
  <c r="Y791" i="1"/>
  <c r="V791" i="1"/>
  <c r="V711" i="1"/>
  <c r="Y711" i="1"/>
  <c r="Y679" i="1"/>
  <c r="V679" i="1"/>
  <c r="V647" i="1"/>
  <c r="Y647" i="1"/>
  <c r="Y599" i="1"/>
  <c r="V599" i="1"/>
  <c r="Y535" i="1"/>
  <c r="V535" i="1"/>
  <c r="Y439" i="1"/>
  <c r="V439" i="1"/>
  <c r="Y994" i="1"/>
  <c r="V994" i="1"/>
  <c r="Y914" i="1"/>
  <c r="V914" i="1"/>
  <c r="Y754" i="1"/>
  <c r="V754" i="1"/>
  <c r="Y610" i="1"/>
  <c r="V610" i="1"/>
  <c r="Y418" i="1"/>
  <c r="V418" i="1"/>
  <c r="Y322" i="1"/>
  <c r="V322" i="1"/>
  <c r="Y242" i="1"/>
  <c r="V242" i="1"/>
  <c r="Y421" i="1"/>
  <c r="V421" i="1"/>
  <c r="Y311" i="1"/>
  <c r="V311" i="1"/>
  <c r="Y1045" i="1"/>
  <c r="V1045" i="1"/>
  <c r="Y933" i="1"/>
  <c r="V933" i="1"/>
  <c r="Y869" i="1"/>
  <c r="V869" i="1"/>
  <c r="Y773" i="1"/>
  <c r="V773" i="1"/>
  <c r="Y601" i="1"/>
  <c r="V601" i="1"/>
  <c r="Y533" i="1"/>
  <c r="V533" i="1"/>
  <c r="Y433" i="1"/>
  <c r="V433" i="1"/>
  <c r="V253" i="1"/>
  <c r="Y253" i="1"/>
  <c r="Y1029" i="1"/>
  <c r="V1029" i="1"/>
  <c r="Y713" i="1"/>
  <c r="V713" i="1"/>
  <c r="V441" i="1"/>
  <c r="Y441" i="1"/>
  <c r="Y195" i="1"/>
  <c r="V195" i="1"/>
  <c r="Y33" i="1"/>
  <c r="V33" i="1"/>
  <c r="Y1040" i="1"/>
  <c r="V1040" i="1"/>
  <c r="Y976" i="1"/>
  <c r="V976" i="1"/>
  <c r="Y912" i="1"/>
  <c r="V912" i="1"/>
  <c r="Y848" i="1"/>
  <c r="V848" i="1"/>
  <c r="W788" i="1"/>
  <c r="W456" i="1"/>
  <c r="W947" i="1"/>
  <c r="W899" i="1"/>
  <c r="W851" i="1"/>
  <c r="W819" i="1"/>
  <c r="W771" i="1"/>
  <c r="W723" i="1"/>
  <c r="W675" i="1"/>
  <c r="W611" i="1"/>
  <c r="W547" i="1"/>
  <c r="W515" i="1"/>
  <c r="W488" i="1"/>
  <c r="W1070" i="1"/>
  <c r="W112" i="1"/>
  <c r="W720" i="1"/>
  <c r="W608" i="1"/>
  <c r="W352" i="1"/>
  <c r="W911" i="1"/>
  <c r="W1080" i="1"/>
  <c r="W1016" i="1"/>
  <c r="W952" i="1"/>
  <c r="W888" i="1"/>
  <c r="W496" i="1"/>
  <c r="W982" i="1"/>
  <c r="W726" i="1"/>
  <c r="W1059" i="1"/>
  <c r="W995" i="1"/>
  <c r="W1006" i="1"/>
  <c r="W750" i="1"/>
  <c r="W462" i="1"/>
  <c r="Y948" i="1"/>
  <c r="V948" i="1"/>
  <c r="Y696" i="1"/>
  <c r="V696" i="1"/>
  <c r="W696" i="1"/>
  <c r="Y408" i="1"/>
  <c r="V408" i="1"/>
  <c r="W408" i="1"/>
  <c r="Y967" i="1"/>
  <c r="V967" i="1"/>
  <c r="W967" i="1"/>
  <c r="Y459" i="1"/>
  <c r="V459" i="1"/>
  <c r="W459" i="1"/>
  <c r="Y232" i="1"/>
  <c r="V232" i="1"/>
  <c r="Y1010" i="1"/>
  <c r="V1010" i="1"/>
  <c r="W1010" i="1"/>
  <c r="Y850" i="1"/>
  <c r="V850" i="1"/>
  <c r="W850" i="1"/>
  <c r="Y706" i="1"/>
  <c r="V706" i="1"/>
  <c r="W706" i="1"/>
  <c r="Y562" i="1"/>
  <c r="V562" i="1"/>
  <c r="Y450" i="1"/>
  <c r="V450" i="1"/>
  <c r="Y929" i="1"/>
  <c r="V929" i="1"/>
  <c r="W929" i="1"/>
  <c r="Y415" i="1"/>
  <c r="V415" i="1"/>
  <c r="Y207" i="1"/>
  <c r="V207" i="1"/>
  <c r="Y178" i="1"/>
  <c r="V178" i="1"/>
  <c r="Y36" i="1"/>
  <c r="V36" i="1"/>
  <c r="W36" i="1"/>
  <c r="Y124" i="1"/>
  <c r="V124" i="1"/>
  <c r="Y841" i="1"/>
  <c r="V841" i="1"/>
  <c r="W841" i="1"/>
  <c r="Y437" i="1"/>
  <c r="V437" i="1"/>
  <c r="W437" i="1"/>
  <c r="Y953" i="1"/>
  <c r="V953" i="1"/>
  <c r="W953" i="1"/>
  <c r="Y785" i="1"/>
  <c r="V785" i="1"/>
  <c r="W785" i="1"/>
  <c r="Y565" i="1"/>
  <c r="V565" i="1"/>
  <c r="W565" i="1"/>
  <c r="Y273" i="1"/>
  <c r="V273" i="1"/>
  <c r="Y143" i="1"/>
  <c r="V143" i="1"/>
  <c r="Y388" i="1"/>
  <c r="V388" i="1"/>
  <c r="Y120" i="1"/>
  <c r="V120" i="1"/>
  <c r="W120" i="1"/>
  <c r="Y804" i="1"/>
  <c r="V804" i="1"/>
  <c r="Y740" i="1"/>
  <c r="V740" i="1"/>
  <c r="Y676" i="1"/>
  <c r="V676" i="1"/>
  <c r="Y612" i="1"/>
  <c r="V612" i="1"/>
  <c r="Y548" i="1"/>
  <c r="V548" i="1"/>
  <c r="Y396" i="1"/>
  <c r="V396" i="1"/>
  <c r="W396" i="1"/>
  <c r="Y11" i="1"/>
  <c r="V11" i="1"/>
  <c r="Y91" i="1"/>
  <c r="V91" i="1"/>
  <c r="W91" i="1"/>
  <c r="Y990" i="1"/>
  <c r="V990" i="1"/>
  <c r="W990" i="1"/>
  <c r="Y862" i="1"/>
  <c r="V862" i="1"/>
  <c r="W862" i="1"/>
  <c r="Y686" i="1"/>
  <c r="V686" i="1"/>
  <c r="Y574" i="1"/>
  <c r="V574" i="1"/>
  <c r="W574" i="1"/>
  <c r="Y478" i="1"/>
  <c r="V478" i="1"/>
  <c r="W478" i="1"/>
  <c r="Y398" i="1"/>
  <c r="V398" i="1"/>
  <c r="Y318" i="1"/>
  <c r="V318" i="1"/>
  <c r="Y238" i="1"/>
  <c r="V238" i="1"/>
  <c r="Y165" i="1"/>
  <c r="V165" i="1"/>
  <c r="Y255" i="1"/>
  <c r="V255" i="1"/>
  <c r="W255" i="1"/>
  <c r="Y190" i="1"/>
  <c r="V190" i="1"/>
  <c r="Y60" i="1"/>
  <c r="V60" i="1"/>
  <c r="W60" i="1"/>
  <c r="Y985" i="1"/>
  <c r="V985" i="1"/>
  <c r="Y425" i="1"/>
  <c r="V425" i="1"/>
  <c r="Y1057" i="1"/>
  <c r="V1057" i="1"/>
  <c r="Y817" i="1"/>
  <c r="V817" i="1"/>
  <c r="Y477" i="1"/>
  <c r="V477" i="1"/>
  <c r="Y4" i="1"/>
  <c r="V4" i="1"/>
  <c r="Y59" i="1"/>
  <c r="V59" i="1"/>
  <c r="Y1039" i="1"/>
  <c r="V1039" i="1"/>
  <c r="W1039" i="1"/>
  <c r="Y975" i="1"/>
  <c r="V975" i="1"/>
  <c r="W975" i="1"/>
  <c r="Y879" i="1"/>
  <c r="V879" i="1"/>
  <c r="Y767" i="1"/>
  <c r="V767" i="1"/>
  <c r="Y639" i="1"/>
  <c r="V639" i="1"/>
  <c r="Y511" i="1"/>
  <c r="V511" i="1"/>
  <c r="Y316" i="1"/>
  <c r="V316" i="1"/>
  <c r="Y1018" i="1"/>
  <c r="V1018" i="1"/>
  <c r="Y906" i="1"/>
  <c r="V906" i="1"/>
  <c r="Y762" i="1"/>
  <c r="V762" i="1"/>
  <c r="Y538" i="1"/>
  <c r="V538" i="1"/>
  <c r="Y314" i="1"/>
  <c r="V314" i="1"/>
  <c r="W314" i="1"/>
  <c r="Y351" i="1"/>
  <c r="V351" i="1"/>
  <c r="Y78" i="1"/>
  <c r="V78" i="1"/>
  <c r="Y14" i="1"/>
  <c r="V14" i="1"/>
  <c r="Y154" i="1"/>
  <c r="V154" i="1"/>
  <c r="Y20" i="1"/>
  <c r="V20" i="1"/>
  <c r="Y1089" i="1"/>
  <c r="V1089" i="1"/>
  <c r="Y653" i="1"/>
  <c r="V653" i="1"/>
  <c r="Y17" i="1"/>
  <c r="V17" i="1"/>
  <c r="W17" i="1"/>
  <c r="Y732" i="1"/>
  <c r="V732" i="1"/>
  <c r="Y668" i="1"/>
  <c r="V668" i="1"/>
  <c r="Y604" i="1"/>
  <c r="V604" i="1"/>
  <c r="Y540" i="1"/>
  <c r="V540" i="1"/>
  <c r="Y236" i="1"/>
  <c r="V236" i="1"/>
  <c r="Y987" i="1"/>
  <c r="V987" i="1"/>
  <c r="V859" i="1"/>
  <c r="Y859" i="1"/>
  <c r="W859" i="1"/>
  <c r="Y523" i="1"/>
  <c r="V523" i="1"/>
  <c r="W523" i="1"/>
  <c r="Y252" i="1"/>
  <c r="V252" i="1"/>
  <c r="Y918" i="1"/>
  <c r="V918" i="1"/>
  <c r="Y790" i="1"/>
  <c r="V790" i="1"/>
  <c r="Y694" i="1"/>
  <c r="V694" i="1"/>
  <c r="W694" i="1"/>
  <c r="Y614" i="1"/>
  <c r="V614" i="1"/>
  <c r="Y502" i="1"/>
  <c r="V502" i="1"/>
  <c r="W502" i="1"/>
  <c r="Y390" i="1"/>
  <c r="V390" i="1"/>
  <c r="Y246" i="1"/>
  <c r="V246" i="1"/>
  <c r="Y357" i="1"/>
  <c r="V357" i="1"/>
  <c r="Y319" i="1"/>
  <c r="V319" i="1"/>
  <c r="Y106" i="1"/>
  <c r="V106" i="1"/>
  <c r="Y42" i="1"/>
  <c r="V42" i="1"/>
  <c r="Y150" i="1"/>
  <c r="V150" i="1"/>
  <c r="Y44" i="1"/>
  <c r="V44" i="1"/>
  <c r="W44" i="1"/>
  <c r="V1025" i="1"/>
  <c r="Y1025" i="1"/>
  <c r="Y573" i="1"/>
  <c r="V573" i="1"/>
  <c r="Y337" i="1"/>
  <c r="V337" i="1"/>
  <c r="Y1001" i="1"/>
  <c r="V1001" i="1"/>
  <c r="Y613" i="1"/>
  <c r="V613" i="1"/>
  <c r="Y403" i="1"/>
  <c r="V403" i="1"/>
  <c r="W403" i="1"/>
  <c r="Y244" i="1"/>
  <c r="V244" i="1"/>
  <c r="Y69" i="1"/>
  <c r="V69" i="1"/>
  <c r="Y276" i="1"/>
  <c r="V276" i="1"/>
  <c r="Y807" i="1"/>
  <c r="V807" i="1"/>
  <c r="W807" i="1"/>
  <c r="Y1088" i="1"/>
  <c r="V1088" i="1"/>
  <c r="Y960" i="1"/>
  <c r="V960" i="1"/>
  <c r="Y240" i="1"/>
  <c r="V240" i="1"/>
  <c r="V256" i="1"/>
  <c r="Y256" i="1"/>
  <c r="W256" i="1"/>
  <c r="Y1059" i="1"/>
  <c r="V1059" i="1"/>
  <c r="Y995" i="1"/>
  <c r="V995" i="1"/>
  <c r="Y883" i="1"/>
  <c r="V883" i="1"/>
  <c r="Y595" i="1"/>
  <c r="V595" i="1"/>
  <c r="W595" i="1"/>
  <c r="Y251" i="1"/>
  <c r="V251" i="1"/>
  <c r="W251" i="1"/>
  <c r="Y272" i="1"/>
  <c r="V272" i="1"/>
  <c r="W272" i="1"/>
  <c r="Y958" i="1"/>
  <c r="V958" i="1"/>
  <c r="Y766" i="1"/>
  <c r="V766" i="1"/>
  <c r="W766" i="1"/>
  <c r="Y446" i="1"/>
  <c r="V446" i="1"/>
  <c r="W446" i="1"/>
  <c r="Y203" i="1"/>
  <c r="V203" i="1"/>
  <c r="W203" i="1"/>
  <c r="Y208" i="1"/>
  <c r="V208" i="1"/>
  <c r="Y769" i="1"/>
  <c r="V769" i="1"/>
  <c r="W769" i="1"/>
  <c r="Y307" i="1"/>
  <c r="V307" i="1"/>
  <c r="W307" i="1"/>
  <c r="Y133" i="1"/>
  <c r="V133" i="1"/>
  <c r="Y152" i="1"/>
  <c r="V152" i="1"/>
  <c r="Y972" i="1"/>
  <c r="V972" i="1"/>
  <c r="Y800" i="1"/>
  <c r="V800" i="1"/>
  <c r="Y720" i="1"/>
  <c r="V720" i="1"/>
  <c r="Y656" i="1"/>
  <c r="V656" i="1"/>
  <c r="Y592" i="1"/>
  <c r="V592" i="1"/>
  <c r="Y528" i="1"/>
  <c r="V528" i="1"/>
  <c r="Y384" i="1"/>
  <c r="V384" i="1"/>
  <c r="Y248" i="1"/>
  <c r="V248" i="1"/>
  <c r="V895" i="1"/>
  <c r="Y895" i="1"/>
  <c r="Y655" i="1"/>
  <c r="V655" i="1"/>
  <c r="W655" i="1"/>
  <c r="Y527" i="1"/>
  <c r="V527" i="1"/>
  <c r="W527" i="1"/>
  <c r="Y424" i="1"/>
  <c r="V424" i="1"/>
  <c r="Y858" i="1"/>
  <c r="V858" i="1"/>
  <c r="W858" i="1"/>
  <c r="Y1096" i="1"/>
  <c r="V1096" i="1"/>
  <c r="Y1032" i="1"/>
  <c r="V1032" i="1"/>
  <c r="Y968" i="1"/>
  <c r="V968" i="1"/>
  <c r="Y904" i="1"/>
  <c r="V904" i="1"/>
  <c r="Y840" i="1"/>
  <c r="V840" i="1"/>
  <c r="Y440" i="1"/>
  <c r="V440" i="1"/>
  <c r="Y128" i="1"/>
  <c r="V128" i="1"/>
  <c r="Y635" i="1"/>
  <c r="V635" i="1"/>
  <c r="W635" i="1"/>
  <c r="Y416" i="1"/>
  <c r="V416" i="1"/>
  <c r="W416" i="1"/>
  <c r="Y1030" i="1"/>
  <c r="V1030" i="1"/>
  <c r="Y822" i="1"/>
  <c r="V822" i="1"/>
  <c r="Y566" i="1"/>
  <c r="V566" i="1"/>
  <c r="Y294" i="1"/>
  <c r="V294" i="1"/>
  <c r="Y267" i="1"/>
  <c r="V267" i="1"/>
  <c r="W267" i="1"/>
  <c r="Y301" i="1"/>
  <c r="V301" i="1"/>
  <c r="W301" i="1"/>
  <c r="Y721" i="1"/>
  <c r="V721" i="1"/>
  <c r="W721" i="1"/>
  <c r="Y141" i="1"/>
  <c r="V141" i="1"/>
  <c r="W141" i="1"/>
  <c r="Y136" i="1"/>
  <c r="V136" i="1"/>
  <c r="Y946" i="1"/>
  <c r="V946" i="1"/>
  <c r="Y802" i="1"/>
  <c r="V802" i="1"/>
  <c r="W802" i="1"/>
  <c r="Y578" i="1"/>
  <c r="V578" i="1"/>
  <c r="W578" i="1"/>
  <c r="Y386" i="1"/>
  <c r="V386" i="1"/>
  <c r="W386" i="1"/>
  <c r="Y325" i="1"/>
  <c r="V325" i="1"/>
  <c r="W325" i="1"/>
  <c r="Y102" i="1"/>
  <c r="V102" i="1"/>
  <c r="Y38" i="1"/>
  <c r="V38" i="1"/>
  <c r="Y162" i="1"/>
  <c r="V162" i="1"/>
  <c r="W162" i="1"/>
  <c r="Y329" i="1"/>
  <c r="V329" i="1"/>
  <c r="W329" i="1"/>
  <c r="Y181" i="1"/>
  <c r="V181" i="1"/>
  <c r="W181" i="1"/>
  <c r="Y259" i="1"/>
  <c r="V259" i="1"/>
  <c r="W259" i="1"/>
  <c r="Y15" i="1"/>
  <c r="V15" i="1"/>
  <c r="W15" i="1"/>
  <c r="Y72" i="1"/>
  <c r="V72" i="1"/>
  <c r="W72" i="1"/>
  <c r="W1068" i="1"/>
  <c r="W1020" i="1"/>
  <c r="W988" i="1"/>
  <c r="W924" i="1"/>
  <c r="W892" i="1"/>
  <c r="W844" i="1"/>
  <c r="W784" i="1"/>
  <c r="W831" i="1"/>
  <c r="W471" i="1"/>
  <c r="W1098" i="1"/>
  <c r="W938" i="1"/>
  <c r="W810" i="1"/>
  <c r="W746" i="1"/>
  <c r="W682" i="1"/>
  <c r="W634" i="1"/>
  <c r="W570" i="1"/>
  <c r="W522" i="1"/>
  <c r="W490" i="1"/>
  <c r="W458" i="1"/>
  <c r="W426" i="1"/>
  <c r="W378" i="1"/>
  <c r="W282" i="1"/>
  <c r="W250" i="1"/>
  <c r="W219" i="1"/>
  <c r="W369" i="1"/>
  <c r="W96" i="1"/>
  <c r="W399" i="1"/>
  <c r="W327" i="1"/>
  <c r="W247" i="1"/>
  <c r="W171" i="1"/>
  <c r="W110" i="1"/>
  <c r="W138" i="1"/>
  <c r="W1005" i="1"/>
  <c r="W917" i="1"/>
  <c r="W853" i="1"/>
  <c r="W789" i="1"/>
  <c r="W725" i="1"/>
  <c r="W549" i="1"/>
  <c r="W493" i="1"/>
  <c r="W313" i="1"/>
  <c r="W233" i="1"/>
  <c r="W149" i="1"/>
  <c r="W245" i="1"/>
  <c r="W1085" i="1"/>
  <c r="W1009" i="1"/>
  <c r="W937" i="1"/>
  <c r="W849" i="1"/>
  <c r="W765" i="1"/>
  <c r="W693" i="1"/>
  <c r="W621" i="1"/>
  <c r="W545" i="1"/>
  <c r="W465" i="1"/>
  <c r="W381" i="1"/>
  <c r="W297" i="1"/>
  <c r="W193" i="1"/>
  <c r="W483" i="1"/>
  <c r="W355" i="1"/>
  <c r="W227" i="1"/>
  <c r="W127" i="1"/>
  <c r="W63" i="1"/>
  <c r="W153" i="1"/>
  <c r="W105" i="1"/>
  <c r="W65" i="1"/>
  <c r="W25" i="1"/>
  <c r="W324" i="1"/>
  <c r="W196" i="1"/>
  <c r="W104" i="1"/>
  <c r="W16" i="1"/>
  <c r="W812" i="1"/>
  <c r="W780" i="1"/>
  <c r="W280" i="1"/>
  <c r="W2" i="1"/>
  <c r="W1035" i="1"/>
  <c r="W971" i="1"/>
  <c r="W907" i="1"/>
  <c r="W843" i="1"/>
  <c r="W779" i="1"/>
  <c r="W747" i="1"/>
  <c r="W683" i="1"/>
  <c r="W619" i="1"/>
  <c r="W587" i="1"/>
  <c r="W539" i="1"/>
  <c r="W491" i="1"/>
  <c r="W423" i="1"/>
  <c r="W1014" i="1"/>
  <c r="W902" i="1"/>
  <c r="W742" i="1"/>
  <c r="W470" i="1"/>
  <c r="W310" i="1"/>
  <c r="W64" i="1"/>
  <c r="Y343" i="1"/>
  <c r="V343" i="1"/>
  <c r="Y198" i="1"/>
  <c r="V198" i="1"/>
  <c r="W1053" i="1"/>
  <c r="W941" i="1"/>
  <c r="W877" i="1"/>
  <c r="W813" i="1"/>
  <c r="W673" i="1"/>
  <c r="W617" i="1"/>
  <c r="W481" i="1"/>
  <c r="W341" i="1"/>
  <c r="W965" i="1"/>
  <c r="W757" i="1"/>
  <c r="W645" i="1"/>
  <c r="W401" i="1"/>
  <c r="W333" i="1"/>
  <c r="W189" i="1"/>
  <c r="W339" i="1"/>
  <c r="W211" i="1"/>
  <c r="W119" i="1"/>
  <c r="W55" i="1"/>
  <c r="W77" i="1"/>
  <c r="W1060" i="1"/>
  <c r="W996" i="1"/>
  <c r="W932" i="1"/>
  <c r="W868" i="1"/>
  <c r="W632" i="1"/>
  <c r="W312" i="1"/>
  <c r="W951" i="1"/>
  <c r="W903" i="1"/>
  <c r="W871" i="1"/>
  <c r="W839" i="1"/>
  <c r="W775" i="1"/>
  <c r="W695" i="1"/>
  <c r="W663" i="1"/>
  <c r="W631" i="1"/>
  <c r="W583" i="1"/>
  <c r="W836" i="1"/>
  <c r="W772" i="1"/>
  <c r="W192" i="1"/>
  <c r="Y947" i="1"/>
  <c r="V947" i="1"/>
  <c r="Y899" i="1"/>
  <c r="V899" i="1"/>
  <c r="Y851" i="1"/>
  <c r="V851" i="1"/>
  <c r="Y819" i="1"/>
  <c r="V819" i="1"/>
  <c r="Y771" i="1"/>
  <c r="V771" i="1"/>
  <c r="Y723" i="1"/>
  <c r="V723" i="1"/>
  <c r="Y675" i="1"/>
  <c r="V675" i="1"/>
  <c r="Y611" i="1"/>
  <c r="V611" i="1"/>
  <c r="Y547" i="1"/>
  <c r="V547" i="1"/>
  <c r="Y515" i="1"/>
  <c r="V515" i="1"/>
  <c r="W336" i="1"/>
  <c r="Y1070" i="1"/>
  <c r="V1070" i="1"/>
  <c r="Y910" i="1"/>
  <c r="V910" i="1"/>
  <c r="Y782" i="1"/>
  <c r="V782" i="1"/>
  <c r="Y590" i="1"/>
  <c r="V590" i="1"/>
  <c r="Y510" i="1"/>
  <c r="V510" i="1"/>
  <c r="Y222" i="1"/>
  <c r="V222" i="1"/>
  <c r="Y389" i="1"/>
  <c r="V389" i="1"/>
  <c r="Y279" i="1"/>
  <c r="V279" i="1"/>
  <c r="Y147" i="1"/>
  <c r="V147" i="1"/>
  <c r="Y50" i="1"/>
  <c r="V50" i="1"/>
  <c r="Y174" i="1"/>
  <c r="V174" i="1"/>
  <c r="Y1037" i="1"/>
  <c r="V1037" i="1"/>
  <c r="Y957" i="1"/>
  <c r="V957" i="1"/>
  <c r="Y893" i="1"/>
  <c r="V893" i="1"/>
  <c r="Y829" i="1"/>
  <c r="V829" i="1"/>
  <c r="Y697" i="1"/>
  <c r="V697" i="1"/>
  <c r="Y633" i="1"/>
  <c r="V633" i="1"/>
  <c r="Y501" i="1"/>
  <c r="V501" i="1"/>
  <c r="V361" i="1"/>
  <c r="Y361" i="1"/>
  <c r="Y281" i="1"/>
  <c r="V281" i="1"/>
  <c r="V405" i="1"/>
  <c r="Y405" i="1"/>
  <c r="Y1021" i="1"/>
  <c r="V1021" i="1"/>
  <c r="Y705" i="1"/>
  <c r="V705" i="1"/>
  <c r="Y593" i="1"/>
  <c r="V593" i="1"/>
  <c r="Y429" i="1"/>
  <c r="V429" i="1"/>
  <c r="Y169" i="1"/>
  <c r="V169" i="1"/>
  <c r="Y435" i="1"/>
  <c r="V435" i="1"/>
  <c r="Y243" i="1"/>
  <c r="V243" i="1"/>
  <c r="W580" i="1"/>
  <c r="Y884" i="1"/>
  <c r="V884" i="1"/>
  <c r="Y632" i="1"/>
  <c r="V632" i="1"/>
  <c r="Y268" i="1"/>
  <c r="V268" i="1"/>
  <c r="W268" i="1"/>
  <c r="Y567" i="1"/>
  <c r="V567" i="1"/>
  <c r="W567" i="1"/>
  <c r="Y996" i="1"/>
  <c r="V996" i="1"/>
  <c r="Y808" i="1"/>
  <c r="V808" i="1"/>
  <c r="Y492" i="1"/>
  <c r="V492" i="1"/>
  <c r="W492" i="1"/>
  <c r="Y1079" i="1"/>
  <c r="V1079" i="1"/>
  <c r="W1079" i="1"/>
  <c r="Y404" i="1"/>
  <c r="V404" i="1"/>
  <c r="Y818" i="1"/>
  <c r="V818" i="1"/>
  <c r="W818" i="1"/>
  <c r="Y335" i="1"/>
  <c r="V335" i="1"/>
  <c r="Y220" i="1"/>
  <c r="V220" i="1"/>
  <c r="W220" i="1"/>
  <c r="Y49" i="1"/>
  <c r="V49" i="1"/>
  <c r="W49" i="1"/>
  <c r="Y397" i="1"/>
  <c r="V397" i="1"/>
  <c r="W397" i="1"/>
  <c r="Y292" i="1"/>
  <c r="V292" i="1"/>
  <c r="Y724" i="1"/>
  <c r="V724" i="1"/>
  <c r="Y596" i="1"/>
  <c r="V596" i="1"/>
  <c r="Y364" i="1"/>
  <c r="V364" i="1"/>
  <c r="W364" i="1"/>
  <c r="Y444" i="1"/>
  <c r="V444" i="1"/>
  <c r="W444" i="1"/>
  <c r="Y942" i="1"/>
  <c r="V942" i="1"/>
  <c r="W942" i="1"/>
  <c r="Y798" i="1"/>
  <c r="V798" i="1"/>
  <c r="Y654" i="1"/>
  <c r="V654" i="1"/>
  <c r="Y558" i="1"/>
  <c r="V558" i="1"/>
  <c r="W558" i="1"/>
  <c r="Y462" i="1"/>
  <c r="V462" i="1"/>
  <c r="Y382" i="1"/>
  <c r="V382" i="1"/>
  <c r="W382" i="1"/>
  <c r="Y302" i="1"/>
  <c r="V302" i="1"/>
  <c r="Y897" i="1"/>
  <c r="V897" i="1"/>
  <c r="Y383" i="1"/>
  <c r="V383" i="1"/>
  <c r="W383" i="1"/>
  <c r="Y175" i="1"/>
  <c r="V175" i="1"/>
  <c r="Y142" i="1"/>
  <c r="V142" i="1"/>
  <c r="W142" i="1"/>
  <c r="Y28" i="1"/>
  <c r="V28" i="1"/>
  <c r="W28" i="1"/>
  <c r="Y729" i="1"/>
  <c r="V729" i="1"/>
  <c r="Y241" i="1"/>
  <c r="V241" i="1"/>
  <c r="Y945" i="1"/>
  <c r="V945" i="1"/>
  <c r="Y777" i="1"/>
  <c r="V777" i="1"/>
  <c r="Y385" i="1"/>
  <c r="V385" i="1"/>
  <c r="Y356" i="1"/>
  <c r="V356" i="1"/>
  <c r="Y1087" i="1"/>
  <c r="V1087" i="1"/>
  <c r="W1087" i="1"/>
  <c r="Y1023" i="1"/>
  <c r="V1023" i="1"/>
  <c r="W1023" i="1"/>
  <c r="Y959" i="1"/>
  <c r="V959" i="1"/>
  <c r="W959" i="1"/>
  <c r="Y847" i="1"/>
  <c r="V847" i="1"/>
  <c r="W847" i="1"/>
  <c r="Y735" i="1"/>
  <c r="V735" i="1"/>
  <c r="Y607" i="1"/>
  <c r="V607" i="1"/>
  <c r="Y447" i="1"/>
  <c r="V447" i="1"/>
  <c r="Y1066" i="1"/>
  <c r="V1066" i="1"/>
  <c r="Y1002" i="1"/>
  <c r="V1002" i="1"/>
  <c r="Y890" i="1"/>
  <c r="V890" i="1"/>
  <c r="Y650" i="1"/>
  <c r="V650" i="1"/>
  <c r="Y410" i="1"/>
  <c r="V410" i="1"/>
  <c r="Y298" i="1"/>
  <c r="V298" i="1"/>
  <c r="Y271" i="1"/>
  <c r="V271" i="1"/>
  <c r="Y62" i="1"/>
  <c r="V62" i="1"/>
  <c r="Y218" i="1"/>
  <c r="V218" i="1"/>
  <c r="Y116" i="1"/>
  <c r="V116" i="1"/>
  <c r="Y204" i="1"/>
  <c r="V204" i="1"/>
  <c r="Y1033" i="1"/>
  <c r="V1033" i="1"/>
  <c r="Y625" i="1"/>
  <c r="V625" i="1"/>
  <c r="Y475" i="1"/>
  <c r="V475" i="1"/>
  <c r="W475" i="1"/>
  <c r="Y716" i="1"/>
  <c r="V716" i="1"/>
  <c r="Y652" i="1"/>
  <c r="V652" i="1"/>
  <c r="Y588" i="1"/>
  <c r="V588" i="1"/>
  <c r="Y524" i="1"/>
  <c r="V524" i="1"/>
  <c r="Y1083" i="1"/>
  <c r="V1083" i="1"/>
  <c r="Y955" i="1"/>
  <c r="V955" i="1"/>
  <c r="Y827" i="1"/>
  <c r="V827" i="1"/>
  <c r="W827" i="1"/>
  <c r="Y508" i="1"/>
  <c r="V508" i="1"/>
  <c r="Y1078" i="1"/>
  <c r="V1078" i="1"/>
  <c r="Y870" i="1"/>
  <c r="V870" i="1"/>
  <c r="Y774" i="1"/>
  <c r="V774" i="1"/>
  <c r="W774" i="1"/>
  <c r="Y678" i="1"/>
  <c r="V678" i="1"/>
  <c r="Y582" i="1"/>
  <c r="V582" i="1"/>
  <c r="Y454" i="1"/>
  <c r="V454" i="1"/>
  <c r="Y374" i="1"/>
  <c r="V374" i="1"/>
  <c r="W374" i="1"/>
  <c r="Y230" i="1"/>
  <c r="V230" i="1"/>
  <c r="Y229" i="1"/>
  <c r="V229" i="1"/>
  <c r="Y239" i="1"/>
  <c r="V239" i="1"/>
  <c r="Y90" i="1"/>
  <c r="V90" i="1"/>
  <c r="W90" i="1"/>
  <c r="Y26" i="1"/>
  <c r="V26" i="1"/>
  <c r="W26" i="1"/>
  <c r="Y134" i="1"/>
  <c r="V134" i="1"/>
  <c r="Y12" i="1"/>
  <c r="V12" i="1"/>
  <c r="W12" i="1"/>
  <c r="Y969" i="1"/>
  <c r="V969" i="1"/>
  <c r="Y513" i="1"/>
  <c r="V513" i="1"/>
  <c r="Y225" i="1"/>
  <c r="V225" i="1"/>
  <c r="Y921" i="1"/>
  <c r="V921" i="1"/>
  <c r="Y537" i="1"/>
  <c r="V537" i="1"/>
  <c r="Y61" i="1"/>
  <c r="V61" i="1"/>
  <c r="Y180" i="1"/>
  <c r="V180" i="1"/>
  <c r="Y45" i="1"/>
  <c r="V45" i="1"/>
  <c r="W45" i="1"/>
  <c r="Y212" i="1"/>
  <c r="V212" i="1"/>
  <c r="Y727" i="1"/>
  <c r="V727" i="1"/>
  <c r="W727" i="1"/>
  <c r="Y1056" i="1"/>
  <c r="V1056" i="1"/>
  <c r="Y928" i="1"/>
  <c r="V928" i="1"/>
  <c r="Y512" i="1"/>
  <c r="V512" i="1"/>
  <c r="W512" i="1"/>
  <c r="Y192" i="1"/>
  <c r="V192" i="1"/>
  <c r="Y1043" i="1"/>
  <c r="V1043" i="1"/>
  <c r="Y979" i="1"/>
  <c r="V979" i="1"/>
  <c r="Y803" i="1"/>
  <c r="V803" i="1"/>
  <c r="W803" i="1"/>
  <c r="Y563" i="1"/>
  <c r="V563" i="1"/>
  <c r="W563" i="1"/>
  <c r="Y488" i="1"/>
  <c r="V488" i="1"/>
  <c r="Y1086" i="1"/>
  <c r="V1086" i="1"/>
  <c r="Y894" i="1"/>
  <c r="V894" i="1"/>
  <c r="Y702" i="1"/>
  <c r="V702" i="1"/>
  <c r="Y366" i="1"/>
  <c r="V366" i="1"/>
  <c r="W366" i="1"/>
  <c r="Y98" i="1"/>
  <c r="V98" i="1"/>
  <c r="W98" i="1"/>
  <c r="Y158" i="1"/>
  <c r="V158" i="1"/>
  <c r="Y277" i="1"/>
  <c r="V277" i="1"/>
  <c r="Y179" i="1"/>
  <c r="V179" i="1"/>
  <c r="W179" i="1"/>
  <c r="Y109" i="1"/>
  <c r="V109" i="1"/>
  <c r="W109" i="1"/>
  <c r="Y112" i="1"/>
  <c r="V112" i="1"/>
  <c r="V940" i="1"/>
  <c r="Y940" i="1"/>
  <c r="Y768" i="1"/>
  <c r="V768" i="1"/>
  <c r="W768" i="1"/>
  <c r="Y704" i="1"/>
  <c r="V704" i="1"/>
  <c r="W704" i="1"/>
  <c r="Y640" i="1"/>
  <c r="V640" i="1"/>
  <c r="Y576" i="1"/>
  <c r="V576" i="1"/>
  <c r="Y504" i="1"/>
  <c r="V504" i="1"/>
  <c r="Y352" i="1"/>
  <c r="V352" i="1"/>
  <c r="Y160" i="1"/>
  <c r="V160" i="1"/>
  <c r="W160" i="1"/>
  <c r="Y751" i="1"/>
  <c r="V751" i="1"/>
  <c r="Y623" i="1"/>
  <c r="V623" i="1"/>
  <c r="Y495" i="1"/>
  <c r="V495" i="1"/>
  <c r="Y264" i="1"/>
  <c r="V264" i="1"/>
  <c r="Y778" i="1"/>
  <c r="V778" i="1"/>
  <c r="Y1080" i="1"/>
  <c r="V1080" i="1"/>
  <c r="Y1016" i="1"/>
  <c r="V1016" i="1"/>
  <c r="Y952" i="1"/>
  <c r="V952" i="1"/>
  <c r="Y888" i="1"/>
  <c r="V888" i="1"/>
  <c r="Y400" i="1"/>
  <c r="V400" i="1"/>
  <c r="Y376" i="1"/>
  <c r="V376" i="1"/>
  <c r="Y83" i="1"/>
  <c r="V83" i="1"/>
  <c r="Y571" i="1"/>
  <c r="V571" i="1"/>
  <c r="W571" i="1"/>
  <c r="Y360" i="1"/>
  <c r="V360" i="1"/>
  <c r="Y998" i="1"/>
  <c r="V998" i="1"/>
  <c r="Y726" i="1"/>
  <c r="V726" i="1"/>
  <c r="Y486" i="1"/>
  <c r="V486" i="1"/>
  <c r="Y278" i="1"/>
  <c r="V278" i="1"/>
  <c r="W278" i="1"/>
  <c r="Y131" i="1"/>
  <c r="V131" i="1"/>
  <c r="Y265" i="1"/>
  <c r="V265" i="1"/>
  <c r="Y457" i="1"/>
  <c r="V457" i="1"/>
  <c r="Y101" i="1"/>
  <c r="V101" i="1"/>
  <c r="V88" i="1"/>
  <c r="Y88" i="1"/>
  <c r="Y898" i="1"/>
  <c r="V898" i="1"/>
  <c r="W898" i="1"/>
  <c r="Y770" i="1"/>
  <c r="V770" i="1"/>
  <c r="W770" i="1"/>
  <c r="Y514" i="1"/>
  <c r="V514" i="1"/>
  <c r="W514" i="1"/>
  <c r="Y370" i="1"/>
  <c r="V370" i="1"/>
  <c r="W370" i="1"/>
  <c r="Y197" i="1"/>
  <c r="V197" i="1"/>
  <c r="W197" i="1"/>
  <c r="Y86" i="1"/>
  <c r="V86" i="1"/>
  <c r="W86" i="1"/>
  <c r="Y22" i="1"/>
  <c r="V22" i="1"/>
  <c r="Y146" i="1"/>
  <c r="V146" i="1"/>
  <c r="V173" i="1"/>
  <c r="Y173" i="1"/>
  <c r="W173" i="1"/>
  <c r="Y529" i="1"/>
  <c r="V529" i="1"/>
  <c r="W529" i="1"/>
  <c r="Y111" i="1"/>
  <c r="V111" i="1"/>
  <c r="W111" i="1"/>
  <c r="Y137" i="1"/>
  <c r="V137" i="1"/>
  <c r="W137" i="1"/>
  <c r="Y24" i="1"/>
  <c r="V24" i="1"/>
  <c r="W24" i="1"/>
  <c r="Y1068" i="1"/>
  <c r="V1068" i="1"/>
  <c r="Y1020" i="1"/>
  <c r="V1020" i="1"/>
  <c r="Y988" i="1"/>
  <c r="V988" i="1"/>
  <c r="Y924" i="1"/>
  <c r="V924" i="1"/>
  <c r="Y892" i="1"/>
  <c r="V892" i="1"/>
  <c r="Y844" i="1"/>
  <c r="V844" i="1"/>
  <c r="Y784" i="1"/>
  <c r="V784" i="1"/>
  <c r="Y831" i="1"/>
  <c r="V831" i="1"/>
  <c r="Y471" i="1"/>
  <c r="V471" i="1"/>
  <c r="Y1098" i="1"/>
  <c r="V1098" i="1"/>
  <c r="Y938" i="1"/>
  <c r="V938" i="1"/>
  <c r="Y810" i="1"/>
  <c r="V810" i="1"/>
  <c r="Y746" i="1"/>
  <c r="V746" i="1"/>
  <c r="Y682" i="1"/>
  <c r="V682" i="1"/>
  <c r="Y634" i="1"/>
  <c r="V634" i="1"/>
  <c r="Y570" i="1"/>
  <c r="V570" i="1"/>
  <c r="Y522" i="1"/>
  <c r="V522" i="1"/>
  <c r="Y490" i="1"/>
  <c r="V490" i="1"/>
  <c r="Y458" i="1"/>
  <c r="V458" i="1"/>
  <c r="Y426" i="1"/>
  <c r="V426" i="1"/>
  <c r="Y378" i="1"/>
  <c r="V378" i="1"/>
  <c r="Y282" i="1"/>
  <c r="V282" i="1"/>
  <c r="Y250" i="1"/>
  <c r="V250" i="1"/>
  <c r="Y219" i="1"/>
  <c r="V219" i="1"/>
  <c r="Y369" i="1"/>
  <c r="V369" i="1"/>
  <c r="Y96" i="1"/>
  <c r="V96" i="1"/>
  <c r="Y399" i="1"/>
  <c r="V399" i="1"/>
  <c r="Y327" i="1"/>
  <c r="V327" i="1"/>
  <c r="Y247" i="1"/>
  <c r="V247" i="1"/>
  <c r="Y171" i="1"/>
  <c r="V171" i="1"/>
  <c r="Y110" i="1"/>
  <c r="V110" i="1"/>
  <c r="Y138" i="1"/>
  <c r="V138" i="1"/>
  <c r="Y1005" i="1"/>
  <c r="V1005" i="1"/>
  <c r="Y917" i="1"/>
  <c r="V917" i="1"/>
  <c r="Y853" i="1"/>
  <c r="V853" i="1"/>
  <c r="Y789" i="1"/>
  <c r="V789" i="1"/>
  <c r="Y725" i="1"/>
  <c r="V725" i="1"/>
  <c r="Y549" i="1"/>
  <c r="V549" i="1"/>
  <c r="Y493" i="1"/>
  <c r="V493" i="1"/>
  <c r="Y313" i="1"/>
  <c r="V313" i="1"/>
  <c r="Y233" i="1"/>
  <c r="V233" i="1"/>
  <c r="Y149" i="1"/>
  <c r="V149" i="1"/>
  <c r="Y245" i="1"/>
  <c r="V245" i="1"/>
  <c r="Y1085" i="1"/>
  <c r="V1085" i="1"/>
  <c r="Y1009" i="1"/>
  <c r="V1009" i="1"/>
  <c r="Y937" i="1"/>
  <c r="V937" i="1"/>
  <c r="Y849" i="1"/>
  <c r="V849" i="1"/>
  <c r="Y765" i="1"/>
  <c r="V765" i="1"/>
  <c r="Y693" i="1"/>
  <c r="V693" i="1"/>
  <c r="Y621" i="1"/>
  <c r="V621" i="1"/>
  <c r="Y545" i="1"/>
  <c r="V545" i="1"/>
  <c r="Y465" i="1"/>
  <c r="V465" i="1"/>
  <c r="Y381" i="1"/>
  <c r="V381" i="1"/>
  <c r="Y297" i="1"/>
  <c r="V297" i="1"/>
  <c r="Y193" i="1"/>
  <c r="V193" i="1"/>
  <c r="Y483" i="1"/>
  <c r="V483" i="1"/>
  <c r="Y355" i="1"/>
  <c r="V355" i="1"/>
  <c r="Y227" i="1"/>
  <c r="V227" i="1"/>
  <c r="Y127" i="1"/>
  <c r="V127" i="1"/>
  <c r="Y63" i="1"/>
  <c r="V63" i="1"/>
  <c r="Y153" i="1"/>
  <c r="V153" i="1"/>
  <c r="Y105" i="1"/>
  <c r="V105" i="1"/>
  <c r="Y65" i="1"/>
  <c r="V65" i="1"/>
  <c r="Y25" i="1"/>
  <c r="V25" i="1"/>
  <c r="Y324" i="1"/>
  <c r="V324" i="1"/>
  <c r="Y196" i="1"/>
  <c r="V196" i="1"/>
  <c r="Y104" i="1"/>
  <c r="V104" i="1"/>
  <c r="Y16" i="1"/>
  <c r="V16" i="1"/>
  <c r="Y812" i="1"/>
  <c r="V812" i="1"/>
  <c r="Y780" i="1"/>
  <c r="V780" i="1"/>
  <c r="W128" i="1"/>
  <c r="Y2" i="1"/>
  <c r="V2" i="1"/>
  <c r="Y1035" i="1"/>
  <c r="V1035" i="1"/>
  <c r="Y971" i="1"/>
  <c r="V971" i="1"/>
  <c r="Y907" i="1"/>
  <c r="V907" i="1"/>
  <c r="Y843" i="1"/>
  <c r="V843" i="1"/>
  <c r="Y779" i="1"/>
  <c r="V779" i="1"/>
  <c r="Y747" i="1"/>
  <c r="V747" i="1"/>
  <c r="Y683" i="1"/>
  <c r="V683" i="1"/>
  <c r="Y619" i="1"/>
  <c r="V619" i="1"/>
  <c r="Y587" i="1"/>
  <c r="V587" i="1"/>
  <c r="Y539" i="1"/>
  <c r="V539" i="1"/>
  <c r="Y491" i="1"/>
  <c r="V491" i="1"/>
  <c r="Y423" i="1"/>
  <c r="V423" i="1"/>
  <c r="Y1014" i="1"/>
  <c r="V1014" i="1"/>
  <c r="Y902" i="1"/>
  <c r="V902" i="1"/>
  <c r="Y742" i="1"/>
  <c r="V742" i="1"/>
  <c r="Y470" i="1"/>
  <c r="V470" i="1"/>
  <c r="V310" i="1"/>
  <c r="Y310" i="1"/>
  <c r="Y1053" i="1"/>
  <c r="V1053" i="1"/>
  <c r="Y941" i="1"/>
  <c r="V941" i="1"/>
  <c r="Y877" i="1"/>
  <c r="V877" i="1"/>
  <c r="Y813" i="1"/>
  <c r="V813" i="1"/>
  <c r="Y673" i="1"/>
  <c r="V673" i="1"/>
  <c r="Y617" i="1"/>
  <c r="V617" i="1"/>
  <c r="Y481" i="1"/>
  <c r="V481" i="1"/>
  <c r="Y341" i="1"/>
  <c r="V341" i="1"/>
  <c r="Y965" i="1"/>
  <c r="V965" i="1"/>
  <c r="Y757" i="1"/>
  <c r="V757" i="1"/>
  <c r="Y645" i="1"/>
  <c r="V645" i="1"/>
  <c r="Y401" i="1"/>
  <c r="V401" i="1"/>
  <c r="Y333" i="1"/>
  <c r="V333" i="1"/>
  <c r="Y189" i="1"/>
  <c r="V189" i="1"/>
  <c r="Y339" i="1"/>
  <c r="V339" i="1"/>
  <c r="Y211" i="1"/>
  <c r="V211" i="1"/>
  <c r="Y119" i="1"/>
  <c r="V119" i="1"/>
  <c r="Y55" i="1"/>
  <c r="V55" i="1"/>
  <c r="Y77" i="1"/>
  <c r="V77" i="1"/>
  <c r="W1044" i="1"/>
  <c r="W980" i="1"/>
  <c r="W916" i="1"/>
  <c r="W852" i="1"/>
  <c r="W600" i="1"/>
  <c r="W224" i="1"/>
  <c r="Y951" i="1"/>
  <c r="V951" i="1"/>
  <c r="Y903" i="1"/>
  <c r="V903" i="1"/>
  <c r="Y871" i="1"/>
  <c r="V871" i="1"/>
  <c r="V839" i="1"/>
  <c r="Y839" i="1"/>
  <c r="V775" i="1"/>
  <c r="Y775" i="1"/>
  <c r="Y695" i="1"/>
  <c r="V695" i="1"/>
  <c r="Y663" i="1"/>
  <c r="V663" i="1"/>
  <c r="Y631" i="1"/>
  <c r="V631" i="1"/>
  <c r="V583" i="1"/>
  <c r="Y583" i="1"/>
  <c r="V519" i="1"/>
  <c r="Y519" i="1"/>
  <c r="Y1074" i="1"/>
  <c r="V1074" i="1"/>
  <c r="Y962" i="1"/>
  <c r="V962" i="1"/>
  <c r="Y786" i="1"/>
  <c r="V786" i="1"/>
  <c r="Y642" i="1"/>
  <c r="V642" i="1"/>
  <c r="Y546" i="1"/>
  <c r="V546" i="1"/>
  <c r="Y402" i="1"/>
  <c r="V402" i="1"/>
  <c r="Y258" i="1"/>
  <c r="V258" i="1"/>
  <c r="Y226" i="1"/>
  <c r="V226" i="1"/>
  <c r="Y391" i="1"/>
  <c r="V391" i="1"/>
  <c r="Y183" i="1"/>
  <c r="V183" i="1"/>
  <c r="Y989" i="1"/>
  <c r="V989" i="1"/>
  <c r="Y901" i="1"/>
  <c r="V901" i="1"/>
  <c r="Y805" i="1"/>
  <c r="V805" i="1"/>
  <c r="Y745" i="1"/>
  <c r="V745" i="1"/>
  <c r="Y569" i="1"/>
  <c r="V569" i="1"/>
  <c r="V473" i="1"/>
  <c r="Y473" i="1"/>
  <c r="Y393" i="1"/>
  <c r="V393" i="1"/>
  <c r="Y217" i="1"/>
  <c r="V217" i="1"/>
  <c r="Y749" i="1"/>
  <c r="V749" i="1"/>
  <c r="Y489" i="1"/>
  <c r="V489" i="1"/>
  <c r="Y221" i="1"/>
  <c r="V221" i="1"/>
  <c r="Y121" i="1"/>
  <c r="V121" i="1"/>
  <c r="Y1072" i="1"/>
  <c r="V1072" i="1"/>
  <c r="Y1008" i="1"/>
  <c r="V1008" i="1"/>
  <c r="Y944" i="1"/>
  <c r="V944" i="1"/>
  <c r="Y880" i="1"/>
  <c r="V880" i="1"/>
  <c r="W820" i="1"/>
  <c r="W644" i="1"/>
  <c r="W51" i="1"/>
  <c r="W931" i="1"/>
  <c r="W867" i="1"/>
  <c r="W835" i="1"/>
  <c r="W787" i="1"/>
  <c r="W755" i="1"/>
  <c r="W691" i="1"/>
  <c r="W627" i="1"/>
  <c r="W579" i="1"/>
  <c r="W531" i="1"/>
  <c r="W499" i="1"/>
  <c r="W67" i="1"/>
  <c r="W1022" i="1"/>
  <c r="W846" i="1"/>
  <c r="W734" i="1"/>
  <c r="W542" i="1"/>
  <c r="W286" i="1"/>
  <c r="W709" i="1"/>
  <c r="W3" i="1"/>
  <c r="W231" i="1"/>
  <c r="W66" i="1"/>
  <c r="W206" i="1"/>
  <c r="W1069" i="1"/>
  <c r="W1013" i="1"/>
  <c r="W925" i="1"/>
  <c r="W861" i="1"/>
  <c r="W797" i="1"/>
  <c r="W661" i="1"/>
  <c r="W561" i="1"/>
  <c r="W461" i="1"/>
  <c r="W317" i="1"/>
  <c r="W53" i="1"/>
  <c r="W1093" i="1"/>
  <c r="W981" i="1"/>
  <c r="W629" i="1"/>
  <c r="W557" i="1"/>
  <c r="W353" i="1"/>
  <c r="W21" i="1"/>
  <c r="W371" i="1"/>
  <c r="W71" i="1"/>
  <c r="W4" i="1"/>
  <c r="W656" i="1"/>
  <c r="W544" i="1"/>
  <c r="W943" i="1"/>
  <c r="W879" i="1"/>
  <c r="W1048" i="1"/>
  <c r="W984" i="1"/>
  <c r="W920" i="1"/>
  <c r="W856" i="1"/>
  <c r="W320" i="1"/>
  <c r="W870" i="1"/>
  <c r="W1091" i="1"/>
  <c r="W1027" i="1"/>
  <c r="W963" i="1"/>
  <c r="W894" i="1"/>
  <c r="W606" i="1"/>
  <c r="W318" i="1"/>
  <c r="W897" i="1"/>
  <c r="W82" i="1"/>
  <c r="W158" i="1"/>
  <c r="W729" i="1"/>
  <c r="W277" i="1"/>
  <c r="W857" i="1"/>
  <c r="W665" i="1"/>
  <c r="W133" i="1"/>
  <c r="W264" i="1"/>
  <c r="W906" i="1"/>
  <c r="W410" i="1"/>
  <c r="W218" i="1"/>
  <c r="W977" i="1"/>
  <c r="W417" i="1"/>
  <c r="W390" i="1"/>
  <c r="W176" i="1"/>
  <c r="W229" i="1"/>
  <c r="W969" i="1"/>
  <c r="W513" i="1"/>
  <c r="W469" i="1"/>
  <c r="W921" i="1"/>
  <c r="W537" i="1"/>
  <c r="W740" i="1"/>
  <c r="W676" i="1"/>
  <c r="W596" i="1"/>
  <c r="W484" i="1"/>
  <c r="W883" i="1"/>
  <c r="W926" i="1"/>
  <c r="W638" i="1"/>
  <c r="W148" i="1"/>
  <c r="W305" i="1"/>
  <c r="W276" i="1"/>
  <c r="W420" i="1"/>
  <c r="W607" i="1"/>
  <c r="W714" i="1"/>
  <c r="W32" i="1"/>
  <c r="W998" i="1"/>
  <c r="W662" i="1"/>
  <c r="W358" i="1"/>
  <c r="W132" i="1"/>
  <c r="W101" i="1"/>
  <c r="W244" i="1"/>
  <c r="W1084" i="1"/>
  <c r="W860" i="1"/>
  <c r="W528" i="1"/>
  <c r="W316" i="1"/>
  <c r="W168" i="1"/>
  <c r="W808" i="1"/>
  <c r="W648" i="1"/>
  <c r="W368" i="1"/>
  <c r="W404" i="1"/>
  <c r="W946" i="1"/>
  <c r="W482" i="1"/>
  <c r="W335" i="1"/>
  <c r="W70" i="1"/>
  <c r="W146" i="1"/>
  <c r="W273" i="1"/>
  <c r="W228" i="1"/>
  <c r="W216" i="1"/>
  <c r="W155" i="1"/>
  <c r="W992" i="1"/>
  <c r="W864" i="1"/>
  <c r="W767" i="1"/>
  <c r="W687" i="1"/>
  <c r="W511" i="1"/>
  <c r="W476" i="1"/>
  <c r="W1050" i="1"/>
  <c r="W223" i="1"/>
  <c r="W30" i="1"/>
  <c r="W20" i="1"/>
  <c r="W732" i="1"/>
  <c r="W668" i="1"/>
  <c r="W604" i="1"/>
  <c r="W540" i="1"/>
  <c r="W236" i="1"/>
  <c r="W1019" i="1"/>
  <c r="W891" i="1"/>
  <c r="W731" i="1"/>
  <c r="W508" i="1"/>
  <c r="W252" i="1"/>
  <c r="W854" i="1"/>
  <c r="W630" i="1"/>
  <c r="W342" i="1"/>
  <c r="W319" i="1"/>
  <c r="W131" i="1"/>
  <c r="W166" i="1"/>
  <c r="W457" i="1"/>
  <c r="W124" i="1"/>
  <c r="W302" i="1"/>
  <c r="W553" i="1"/>
  <c r="W34" i="1"/>
  <c r="W126" i="1"/>
  <c r="W597" i="1"/>
  <c r="W1057" i="1"/>
  <c r="W817" i="1"/>
  <c r="W477" i="1"/>
  <c r="W69" i="1"/>
  <c r="W1066" i="1"/>
  <c r="W842" i="1"/>
  <c r="W865" i="1"/>
  <c r="W202" i="1"/>
  <c r="W689" i="1"/>
  <c r="W349" i="1"/>
  <c r="W326" i="1"/>
  <c r="W833" i="1"/>
  <c r="W108" i="1"/>
  <c r="W753" i="1"/>
  <c r="W445" i="1"/>
  <c r="W213" i="1"/>
  <c r="W881" i="1"/>
  <c r="W497" i="1"/>
  <c r="W724" i="1"/>
  <c r="W660" i="1"/>
  <c r="W564" i="1"/>
  <c r="W107" i="1"/>
  <c r="W479" i="1"/>
  <c r="W798" i="1"/>
  <c r="W430" i="1"/>
  <c r="W241" i="1"/>
  <c r="W257" i="1"/>
  <c r="W212" i="1"/>
  <c r="W43" i="1"/>
  <c r="W543" i="1"/>
  <c r="W271" i="1"/>
  <c r="W388" i="1"/>
  <c r="W950" i="1"/>
  <c r="W614" i="1"/>
  <c r="W294" i="1"/>
  <c r="W225" i="1"/>
  <c r="W37" i="1"/>
  <c r="W180" i="1"/>
  <c r="W1052" i="1"/>
  <c r="W624" i="1"/>
  <c r="W504" i="1"/>
  <c r="W78" i="1"/>
  <c r="W136" i="1"/>
  <c r="W792" i="1"/>
  <c r="W616" i="1"/>
  <c r="W340" i="1"/>
  <c r="W344" i="1"/>
  <c r="W882" i="1"/>
  <c r="W450" i="1"/>
  <c r="W207" i="1"/>
  <c r="W22" i="1"/>
  <c r="W289" i="1"/>
  <c r="W177" i="1"/>
  <c r="W164" i="1"/>
  <c r="W184" i="1"/>
  <c r="W1088" i="1"/>
  <c r="W960" i="1"/>
  <c r="W832" i="1"/>
  <c r="W1007" i="1"/>
  <c r="W751" i="1"/>
  <c r="W575" i="1"/>
  <c r="W495" i="1"/>
  <c r="W424" i="1"/>
  <c r="W890" i="1"/>
  <c r="W650" i="1"/>
  <c r="W94" i="1"/>
  <c r="W116" i="1"/>
  <c r="W204" i="1"/>
  <c r="W716" i="1"/>
  <c r="W652" i="1"/>
  <c r="W588" i="1"/>
  <c r="W524" i="1"/>
  <c r="W83" i="1"/>
  <c r="W987" i="1"/>
  <c r="W1078" i="1"/>
  <c r="W582" i="1"/>
  <c r="W438" i="1"/>
  <c r="W106" i="1"/>
  <c r="W42" i="1"/>
  <c r="W150" i="1"/>
  <c r="W13" i="1"/>
  <c r="W254" i="1"/>
  <c r="W293" i="1"/>
  <c r="W208" i="1"/>
  <c r="W1097" i="1"/>
  <c r="W525" i="1"/>
  <c r="W945" i="1"/>
  <c r="W777" i="1"/>
  <c r="W385" i="1"/>
  <c r="W29" i="1"/>
  <c r="W1018" i="1"/>
  <c r="W618" i="1"/>
  <c r="W485" i="1"/>
  <c r="W1089" i="1"/>
  <c r="W653" i="1"/>
  <c r="W518" i="1"/>
  <c r="W246" i="1"/>
  <c r="W453" i="1"/>
  <c r="W1081" i="1"/>
  <c r="W717" i="1"/>
  <c r="W409" i="1"/>
  <c r="W1041" i="1"/>
  <c r="W793" i="1"/>
  <c r="W61" i="1"/>
  <c r="W708" i="1"/>
  <c r="W628" i="1"/>
  <c r="W548" i="1"/>
  <c r="W11" i="1"/>
  <c r="W1086" i="1"/>
  <c r="W702" i="1"/>
  <c r="W303" i="1"/>
  <c r="W209" i="1"/>
  <c r="W5" i="1"/>
  <c r="W80" i="1"/>
  <c r="W735" i="1"/>
  <c r="W778" i="1"/>
  <c r="W186" i="1"/>
  <c r="W468" i="1"/>
  <c r="W886" i="1"/>
  <c r="W598" i="1"/>
  <c r="W367" i="1"/>
  <c r="W117" i="1"/>
  <c r="W436" i="1"/>
  <c r="W48" i="1"/>
  <c r="W972" i="1"/>
  <c r="W592" i="1"/>
  <c r="W328" i="1"/>
  <c r="W472" i="1"/>
  <c r="W776" i="1"/>
  <c r="W584" i="1"/>
  <c r="W75" i="1"/>
  <c r="W232" i="1"/>
  <c r="W866" i="1"/>
  <c r="W354" i="1"/>
  <c r="W118" i="1"/>
  <c r="W6" i="1"/>
  <c r="W81" i="1"/>
  <c r="W143" i="1"/>
  <c r="W152" i="1"/>
  <c r="W1056" i="1"/>
  <c r="W928" i="1"/>
  <c r="W800" i="1"/>
  <c r="W639" i="1"/>
  <c r="W559" i="1"/>
  <c r="W447" i="1"/>
  <c r="W380" i="1"/>
  <c r="W1002" i="1"/>
  <c r="W602" i="1"/>
  <c r="W298" i="1"/>
  <c r="W62" i="1"/>
  <c r="W84" i="1"/>
  <c r="W172" i="1"/>
  <c r="W764" i="1"/>
  <c r="W700" i="1"/>
  <c r="W636" i="1"/>
  <c r="W572" i="1"/>
  <c r="W412" i="1"/>
  <c r="W1083" i="1"/>
  <c r="W955" i="1"/>
  <c r="W667" i="1"/>
  <c r="W360" i="1"/>
  <c r="W1030" i="1"/>
  <c r="W678" i="1"/>
  <c r="W566" i="1"/>
  <c r="W422" i="1"/>
  <c r="W134" i="1"/>
  <c r="W265" i="1"/>
  <c r="W88" i="1"/>
  <c r="W688" i="1"/>
  <c r="W576" i="1"/>
  <c r="W288" i="1"/>
  <c r="W895" i="1"/>
  <c r="W1064" i="1"/>
  <c r="W1000" i="1"/>
  <c r="W936" i="1"/>
  <c r="W872" i="1"/>
  <c r="W440" i="1"/>
  <c r="W934" i="1"/>
  <c r="W296" i="1"/>
  <c r="W1043" i="1"/>
  <c r="W979" i="1"/>
  <c r="W958" i="1"/>
  <c r="W686" i="1"/>
  <c r="W398" i="1"/>
  <c r="W238" i="1"/>
  <c r="W165" i="1"/>
  <c r="W190" i="1"/>
  <c r="W985" i="1"/>
  <c r="W425" i="1"/>
  <c r="W905" i="1"/>
  <c r="W741" i="1"/>
  <c r="W103" i="1"/>
  <c r="W520" i="1"/>
  <c r="W970" i="1"/>
  <c r="W538" i="1"/>
  <c r="W14" i="1"/>
  <c r="W1033" i="1"/>
  <c r="W625" i="1"/>
  <c r="W486" i="1"/>
  <c r="W230" i="1"/>
  <c r="W357" i="1"/>
  <c r="W1025" i="1"/>
  <c r="W573" i="1"/>
  <c r="W337" i="1"/>
  <c r="W1001" i="1"/>
  <c r="W613" i="1"/>
  <c r="W756" i="1"/>
  <c r="W692" i="1"/>
  <c r="W612" i="1"/>
  <c r="W532" i="1"/>
  <c r="W915" i="1"/>
  <c r="W974" i="1"/>
  <c r="W654" i="1"/>
  <c r="W175" i="1"/>
  <c r="W161" i="1"/>
  <c r="W372" i="1"/>
  <c r="W356" i="1"/>
  <c r="W671" i="1"/>
  <c r="W762" i="1"/>
  <c r="W154" i="1"/>
  <c r="W1046" i="1"/>
  <c r="W822" i="1"/>
  <c r="W454" i="1"/>
  <c r="W239" i="1"/>
  <c r="W145" i="1"/>
  <c r="W308" i="1"/>
  <c r="W38" i="1"/>
  <c r="W940" i="1"/>
  <c r="W560" i="1"/>
  <c r="W248" i="1"/>
  <c r="W200" i="1"/>
  <c r="W824" i="1"/>
  <c r="W680" i="1"/>
  <c r="W464" i="1"/>
  <c r="W500" i="1"/>
  <c r="W1042" i="1"/>
  <c r="W562" i="1"/>
  <c r="W415" i="1"/>
  <c r="W102" i="1"/>
  <c r="W178" i="1"/>
  <c r="W321" i="1"/>
  <c r="W292" i="1"/>
  <c r="W54" i="1"/>
  <c r="W1024" i="1"/>
  <c r="W896" i="1"/>
  <c r="W59" i="1"/>
  <c r="W703" i="1"/>
  <c r="W623" i="1"/>
  <c r="W123" i="1"/>
  <c r="W954" i="1"/>
  <c r="W826" i="1"/>
  <c r="W362" i="1"/>
  <c r="W351" i="1"/>
  <c r="W52" i="1"/>
  <c r="W140" i="1"/>
  <c r="W748" i="1"/>
  <c r="W684" i="1"/>
  <c r="W620" i="1"/>
  <c r="W556" i="1"/>
  <c r="W348" i="1"/>
  <c r="W1051" i="1"/>
  <c r="W923" i="1"/>
  <c r="W795" i="1"/>
  <c r="W300" i="1"/>
  <c r="W918" i="1"/>
  <c r="W758" i="1"/>
  <c r="W646" i="1"/>
  <c r="W550" i="1"/>
  <c r="W27" i="1"/>
  <c r="W191" i="1"/>
  <c r="W74" i="1"/>
  <c r="W10" i="1"/>
  <c r="W23" i="1"/>
  <c r="W8" i="1"/>
  <c r="W552" i="1"/>
  <c r="W392" i="1"/>
  <c r="AW122" i="1"/>
  <c r="AX122" i="1"/>
  <c r="W122" i="1" l="1"/>
  <c r="Y122" i="1"/>
  <c r="V122" i="1"/>
</calcChain>
</file>

<file path=xl/sharedStrings.xml><?xml version="1.0" encoding="utf-8"?>
<sst xmlns="http://schemas.openxmlformats.org/spreadsheetml/2006/main" count="2767" uniqueCount="1115">
  <si>
    <t>exp_num</t>
  </si>
  <si>
    <t>plot_num</t>
  </si>
  <si>
    <t>image_name</t>
  </si>
  <si>
    <t>day_after_infection</t>
  </si>
  <si>
    <t>T_avg</t>
  </si>
  <si>
    <t>T_min</t>
  </si>
  <si>
    <t>T_max</t>
  </si>
  <si>
    <t>MTD</t>
  </si>
  <si>
    <t>median</t>
  </si>
  <si>
    <t>IQR</t>
  </si>
  <si>
    <t>MAD</t>
  </si>
  <si>
    <t>year</t>
  </si>
  <si>
    <t>month</t>
  </si>
  <si>
    <t>day</t>
  </si>
  <si>
    <t>hour</t>
  </si>
  <si>
    <t>minute</t>
  </si>
  <si>
    <t>second</t>
  </si>
  <si>
    <t>millisecond</t>
  </si>
  <si>
    <t>Time</t>
  </si>
  <si>
    <t>Temp °C</t>
  </si>
  <si>
    <t>Humidity %</t>
  </si>
  <si>
    <t>Solar Radiation W/m²</t>
  </si>
  <si>
    <t>Wind Speed m/sec</t>
  </si>
  <si>
    <t>Wind Dir</t>
  </si>
  <si>
    <t>Exp5_day4_0001.mat</t>
  </si>
  <si>
    <t>Exp5_day4_0002.mat</t>
  </si>
  <si>
    <t>Exp5_day4_0003.mat</t>
  </si>
  <si>
    <t>Exp5_day4_0004.mat</t>
  </si>
  <si>
    <t>31-36</t>
  </si>
  <si>
    <t>Exp5_day4_0005.mat</t>
  </si>
  <si>
    <t>Exp5_day4_0006.mat</t>
  </si>
  <si>
    <t>121-124</t>
  </si>
  <si>
    <t>Exp5_day4_0009.mat</t>
  </si>
  <si>
    <t>Exp5_day4_0010.mat</t>
  </si>
  <si>
    <t>Exp5_day4_0011.mat</t>
  </si>
  <si>
    <t>Exp5_day4_0012.mat</t>
  </si>
  <si>
    <t>Exp5_day4_0013.mat</t>
  </si>
  <si>
    <t>115-120</t>
  </si>
  <si>
    <t>Exp5_day4_0014.mat</t>
  </si>
  <si>
    <t>Exp5_day4_0015.mat</t>
  </si>
  <si>
    <t>Exp5_day4_0016.mat</t>
  </si>
  <si>
    <t>Exp5_day4_0017.mat</t>
  </si>
  <si>
    <t>141-144</t>
  </si>
  <si>
    <t>Exp5_day4_0018.mat</t>
  </si>
  <si>
    <t>Exp5_day4_0019.mat</t>
  </si>
  <si>
    <t>Exp5_day4_0020.mat</t>
  </si>
  <si>
    <t>Exp5_day4_0021.mat</t>
  </si>
  <si>
    <t>125-128</t>
  </si>
  <si>
    <t>Exp5_day4_0022.mat</t>
  </si>
  <si>
    <t>Exp5_day4_0023.mat</t>
  </si>
  <si>
    <t>Exp5_day4_0024.mat</t>
  </si>
  <si>
    <t>Exp5_day4_0025.mat</t>
  </si>
  <si>
    <t>1--2</t>
  </si>
  <si>
    <t>Exp5_day4_0026.mat</t>
  </si>
  <si>
    <t>Exp5_day4_0027.mat</t>
  </si>
  <si>
    <t>133-136</t>
  </si>
  <si>
    <t>Exp5_day4_0028.mat</t>
  </si>
  <si>
    <t>Exp5_day4_0029.mat</t>
  </si>
  <si>
    <t>Exp5_day4_0030.mat</t>
  </si>
  <si>
    <t>Exp5_day4_0031.mat</t>
  </si>
  <si>
    <t>103-108</t>
  </si>
  <si>
    <t>Exp5_day4_0032.mat</t>
  </si>
  <si>
    <t>Exp5_day4_0033.mat</t>
  </si>
  <si>
    <t>Exp5_day4_0034.mat</t>
  </si>
  <si>
    <t>Exp5_day4_0035.mat</t>
  </si>
  <si>
    <t>13-18</t>
  </si>
  <si>
    <t>Exp5_day4_0036.mat</t>
  </si>
  <si>
    <t>Exp5_day4_0037.mat</t>
  </si>
  <si>
    <t>73-78</t>
  </si>
  <si>
    <t>5--6</t>
  </si>
  <si>
    <t>Exp5_day4_0044.mat</t>
  </si>
  <si>
    <t>Exp5_day4_0045.mat</t>
  </si>
  <si>
    <t>55-60</t>
  </si>
  <si>
    <t>Exp5_day4_0046.mat</t>
  </si>
  <si>
    <t>Exp5_day4_0047.mat</t>
  </si>
  <si>
    <t>Exp5_day4_0048.mat</t>
  </si>
  <si>
    <t>Exp5_day4_0049.mat</t>
  </si>
  <si>
    <t>67-72</t>
  </si>
  <si>
    <t>97-102</t>
  </si>
  <si>
    <t>49-54</t>
  </si>
  <si>
    <t>Exp5_day4_0058.mat</t>
  </si>
  <si>
    <t>Exp5_day4_0059.mat</t>
  </si>
  <si>
    <t>Exp5_day4_0060.mat</t>
  </si>
  <si>
    <t>Exp5_day4_0061.mat</t>
  </si>
  <si>
    <t>85-90</t>
  </si>
  <si>
    <t>Exp5_day4_0062.mat</t>
  </si>
  <si>
    <t>Exp5_day4_0063.mat</t>
  </si>
  <si>
    <t>Exp5_day4_0064.mat</t>
  </si>
  <si>
    <t>Exp5_day4_0065.mat</t>
  </si>
  <si>
    <t>61-66</t>
  </si>
  <si>
    <t>Exp5_day4_0066.mat</t>
  </si>
  <si>
    <t>Exp5_day4_0067.mat</t>
  </si>
  <si>
    <t>Exp5_day4_0069.mat</t>
  </si>
  <si>
    <t>43-48</t>
  </si>
  <si>
    <t>Exp5_day4_0070.mat</t>
  </si>
  <si>
    <t>Exp5_day4_0071.mat</t>
  </si>
  <si>
    <t>Exp5_day4_0072.mat</t>
  </si>
  <si>
    <t>Exp5_day4_0073.mat</t>
  </si>
  <si>
    <t>19-24</t>
  </si>
  <si>
    <t>Exp5_day4_0074.mat</t>
  </si>
  <si>
    <t>Exp5_day4_0075.mat</t>
  </si>
  <si>
    <t>Exp5_day4_0076.mat</t>
  </si>
  <si>
    <t>Exp5_day4_0077.mat</t>
  </si>
  <si>
    <t>3--4</t>
  </si>
  <si>
    <t>Exp5_day4_0078.mat</t>
  </si>
  <si>
    <t>25-30</t>
  </si>
  <si>
    <t>Exp5_day4_0080.mat</t>
  </si>
  <si>
    <t>Exp5_day4_0081.mat</t>
  </si>
  <si>
    <t>Exp5_day4_0082.mat</t>
  </si>
  <si>
    <t>Exp5_day4_0083.mat</t>
  </si>
  <si>
    <t>37-42</t>
  </si>
  <si>
    <t>Exp5_day4_0085.mat</t>
  </si>
  <si>
    <t>129-132</t>
  </si>
  <si>
    <t>Exp5_day4_0088.mat</t>
  </si>
  <si>
    <t>Exp5_day4_0089.mat</t>
  </si>
  <si>
    <t>Exp5_day4_0090.mat</t>
  </si>
  <si>
    <t>Exp5_day4_0091.mat</t>
  </si>
  <si>
    <t>137-140</t>
  </si>
  <si>
    <t>Exp5_day4_0092.mat</t>
  </si>
  <si>
    <t>Exp5_day4_0093.mat</t>
  </si>
  <si>
    <t>Exp5_day4_0094.mat</t>
  </si>
  <si>
    <t>Exp5_day4_0095.mat</t>
  </si>
  <si>
    <t>109-114</t>
  </si>
  <si>
    <t>Exp5_day4_0096.mat</t>
  </si>
  <si>
    <t>Exp5_day4_0097.mat</t>
  </si>
  <si>
    <t>Exp5_day4_0098.mat</t>
  </si>
  <si>
    <t>Exp5_day4_0099.mat</t>
  </si>
  <si>
    <t>79-84</t>
  </si>
  <si>
    <t>Exp5_day4_0100.mat</t>
  </si>
  <si>
    <t>Exp5_day4_0101.mat</t>
  </si>
  <si>
    <t>Exp5_day4_0102.mat</t>
  </si>
  <si>
    <t>Exp5_day4_0103.mat</t>
  </si>
  <si>
    <t>145-150</t>
  </si>
  <si>
    <t>Exp2_day2_0002.mat</t>
  </si>
  <si>
    <t>Exp2_day2_0003.mat</t>
  </si>
  <si>
    <t>Exp2_day2_0004.mat</t>
  </si>
  <si>
    <t>Exp2_day2_0005.mat</t>
  </si>
  <si>
    <t>151-156</t>
  </si>
  <si>
    <t>Exp2_day2_0006.mat</t>
  </si>
  <si>
    <t>Exp2_day2_0007.mat</t>
  </si>
  <si>
    <t>Exp2_day2_0008.mat</t>
  </si>
  <si>
    <t>Exp2_day2_0009.mat</t>
  </si>
  <si>
    <t>Exp2_day2_0010.mat</t>
  </si>
  <si>
    <t>Exp2_day2_0011.mat</t>
  </si>
  <si>
    <t>Exp2_day2_0012.mat</t>
  </si>
  <si>
    <t>Exp2_day2_0013.mat</t>
  </si>
  <si>
    <t>Exp2_day2_0014.mat</t>
  </si>
  <si>
    <t>Exp2_day2_0015.mat</t>
  </si>
  <si>
    <t>Exp2_day2_0016.mat</t>
  </si>
  <si>
    <t>Exp2_day2_0017.mat</t>
  </si>
  <si>
    <t>253-258</t>
  </si>
  <si>
    <t>Exp2_day2_0019.mat</t>
  </si>
  <si>
    <t>Exp2_day2_0021.mat</t>
  </si>
  <si>
    <t>289-294</t>
  </si>
  <si>
    <t>Exp2_day2_0023.mat</t>
  </si>
  <si>
    <t>Exp2_day2_0024.mat</t>
  </si>
  <si>
    <t>187-192</t>
  </si>
  <si>
    <t>Exp2_day2_0026.mat</t>
  </si>
  <si>
    <t>Exp2_day2_0029.mat</t>
  </si>
  <si>
    <t>223-225</t>
  </si>
  <si>
    <t>211-216</t>
  </si>
  <si>
    <t>Exp2_day2_0034.mat</t>
  </si>
  <si>
    <t>Exp2_day2_0035.mat</t>
  </si>
  <si>
    <t>283-288</t>
  </si>
  <si>
    <t>Exp2_day2_0038.mat</t>
  </si>
  <si>
    <t>Exp2_day2_0039.mat</t>
  </si>
  <si>
    <t>Exp2_day2_0040.mat</t>
  </si>
  <si>
    <t>295-300</t>
  </si>
  <si>
    <t>Exp2_day2_0041.mat</t>
  </si>
  <si>
    <t>Exp2_day2_0044.mat</t>
  </si>
  <si>
    <t>Exp2_day2_0045.mat</t>
  </si>
  <si>
    <t>Exp2_day2_0048.mat</t>
  </si>
  <si>
    <t>217-222</t>
  </si>
  <si>
    <t>Exp2_day2_0050.mat</t>
  </si>
  <si>
    <t>Exp2_day2_0051.mat</t>
  </si>
  <si>
    <t>7--8</t>
  </si>
  <si>
    <t>Exp2_day2_0054.mat</t>
  </si>
  <si>
    <t>Exp2_day2_0055.mat</t>
  </si>
  <si>
    <t>Exp2_day2_0056.mat</t>
  </si>
  <si>
    <t>Exp2_day2_0057.mat</t>
  </si>
  <si>
    <t>Exp2_day2_0058.mat</t>
  </si>
  <si>
    <t>11--12</t>
  </si>
  <si>
    <t>Exp2_day2_0059.mat</t>
  </si>
  <si>
    <t>Exp2_day2_0060.mat</t>
  </si>
  <si>
    <t>Exp2_day2_0062.mat</t>
  </si>
  <si>
    <t>Exp2_day2_0063.mat</t>
  </si>
  <si>
    <t>175-180</t>
  </si>
  <si>
    <t>Exp2_day2_0064.mat</t>
  </si>
  <si>
    <t>Exp2_day2_0065.mat</t>
  </si>
  <si>
    <t>9--10</t>
  </si>
  <si>
    <t>Exp2_day2_0068.mat</t>
  </si>
  <si>
    <t>Exp2_day2_0069.mat</t>
  </si>
  <si>
    <t>247-252</t>
  </si>
  <si>
    <t>Exp2_day2_0070.mat</t>
  </si>
  <si>
    <t>Exp2_day2_0072.mat</t>
  </si>
  <si>
    <t>Exp2_day2_0073.mat</t>
  </si>
  <si>
    <t>Exp2_day2_0074.mat</t>
  </si>
  <si>
    <t>Exp2_day2_0077.mat</t>
  </si>
  <si>
    <t>Exp2_day2_0078.mat</t>
  </si>
  <si>
    <t>Exp2_day2_0080.mat</t>
  </si>
  <si>
    <t>259-264</t>
  </si>
  <si>
    <t>Exp2_day2_0085.mat</t>
  </si>
  <si>
    <t>Exp2_day2_0086.mat</t>
  </si>
  <si>
    <t>Exp2_day2_0098.mat</t>
  </si>
  <si>
    <t>Exp2_day2_0099.mat</t>
  </si>
  <si>
    <t>Exp2_day4_0002.mat</t>
  </si>
  <si>
    <t>Exp2_day4_0003.mat</t>
  </si>
  <si>
    <t>Exp2_day4_0004.mat</t>
  </si>
  <si>
    <t>Exp2_day4_0005.mat</t>
  </si>
  <si>
    <t>Exp2_day4_0006.mat</t>
  </si>
  <si>
    <t>Exp2_day4_0008.mat</t>
  </si>
  <si>
    <t>Exp2_day4_0009.mat</t>
  </si>
  <si>
    <t>Exp2_day4_0012.mat</t>
  </si>
  <si>
    <t>Exp2_day4_0013.mat</t>
  </si>
  <si>
    <t>Exp2_day4_0016.mat</t>
  </si>
  <si>
    <t>Exp2_day4_0017.mat</t>
  </si>
  <si>
    <t>Exp2_day4_0018.mat</t>
  </si>
  <si>
    <t>Exp2_day4_0019.mat</t>
  </si>
  <si>
    <t>Exp2_day4_0021.mat</t>
  </si>
  <si>
    <t>Exp2_day4_0023.mat</t>
  </si>
  <si>
    <t>Exp2_day4_0028.mat</t>
  </si>
  <si>
    <t>Exp2_day4_0032.mat</t>
  </si>
  <si>
    <t>Exp2_day4_0033.mat</t>
  </si>
  <si>
    <t>Exp2_day4_0035.mat</t>
  </si>
  <si>
    <t>Exp2_day4_0036.mat</t>
  </si>
  <si>
    <t>Exp2_day4_0038.mat</t>
  </si>
  <si>
    <t>Exp2_day4_0039.mat</t>
  </si>
  <si>
    <t>Exp2_day4_0040.mat</t>
  </si>
  <si>
    <t>Exp2_day4_0041.mat</t>
  </si>
  <si>
    <t>Exp2_day4_0042.mat</t>
  </si>
  <si>
    <t>Exp2_day4_0043.mat</t>
  </si>
  <si>
    <t>Exp2_day4_0044.mat</t>
  </si>
  <si>
    <t>Exp2_day4_0045.mat</t>
  </si>
  <si>
    <t>Exp2_day4_0046.mat</t>
  </si>
  <si>
    <t>Exp2_day4_0047.mat</t>
  </si>
  <si>
    <t>Exp2_day4_0049.mat</t>
  </si>
  <si>
    <t>Exp2_day4_0051.mat</t>
  </si>
  <si>
    <t>Exp2_day4_0052.mat</t>
  </si>
  <si>
    <t>Exp2_day4_0059.mat</t>
  </si>
  <si>
    <t>Exp2_day4_0061.mat</t>
  </si>
  <si>
    <t>Exp2_day4_0062.mat</t>
  </si>
  <si>
    <t>Exp2_day4_0063.mat</t>
  </si>
  <si>
    <t>Exp2_day4_0066.mat</t>
  </si>
  <si>
    <t>Exp2_day4_0067.mat</t>
  </si>
  <si>
    <t>Exp2_day4_0070.mat</t>
  </si>
  <si>
    <t>Exp2_day4_0071.mat</t>
  </si>
  <si>
    <t>Exp2_day4_0072.mat</t>
  </si>
  <si>
    <t>Exp2_day4_0073.mat</t>
  </si>
  <si>
    <t>Exp2_day4_0077.mat</t>
  </si>
  <si>
    <t>Exp2_day4_0078.mat</t>
  </si>
  <si>
    <t>Exp2_day4_0080.mat</t>
  </si>
  <si>
    <t>Exp2_day4_0083.mat</t>
  </si>
  <si>
    <t>Exp2_day4_0084.mat</t>
  </si>
  <si>
    <t>Exp2_day4_0085.mat</t>
  </si>
  <si>
    <t>Exp2_day4_0086.mat</t>
  </si>
  <si>
    <t>Exp2_day4_0087.mat</t>
  </si>
  <si>
    <t>Exp2_day4_0088.mat</t>
  </si>
  <si>
    <t>Exp2_day4_0089.mat</t>
  </si>
  <si>
    <t>Exp2_day4_0090.mat</t>
  </si>
  <si>
    <t>Exp2_day4_0096.mat</t>
  </si>
  <si>
    <t>Exp2_day4_0098.mat</t>
  </si>
  <si>
    <t>Exp2_day7_0005.mat</t>
  </si>
  <si>
    <t>Exp2_day7_0006.mat</t>
  </si>
  <si>
    <t>Exp2_day7_0008.mat</t>
  </si>
  <si>
    <t>Exp2_day7_0011.mat</t>
  </si>
  <si>
    <t>Exp2_day7_0012.mat</t>
  </si>
  <si>
    <t>Exp2_day7_0013.mat</t>
  </si>
  <si>
    <t>Exp2_day7_0014.mat</t>
  </si>
  <si>
    <t>Exp2_day7_0016.mat</t>
  </si>
  <si>
    <t>Exp2_day7_0017.mat</t>
  </si>
  <si>
    <t>Exp2_day7_0019.mat</t>
  </si>
  <si>
    <t>Exp2_day7_0020.mat</t>
  </si>
  <si>
    <t>Exp2_day7_0021.mat</t>
  </si>
  <si>
    <t>Exp2_day7_0022.mat</t>
  </si>
  <si>
    <t>Exp2_day7_0023.mat</t>
  </si>
  <si>
    <t>Exp2_day7_0024.mat</t>
  </si>
  <si>
    <t>Exp2_day7_0026.mat</t>
  </si>
  <si>
    <t>Exp2_day7_0027.mat</t>
  </si>
  <si>
    <t>Exp2_day7_0032.mat</t>
  </si>
  <si>
    <t>Exp2_day7_0033.mat</t>
  </si>
  <si>
    <t>Exp2_day7_0039.mat</t>
  </si>
  <si>
    <t>Exp2_day7_0041.mat</t>
  </si>
  <si>
    <t>Exp2_day7_0043.mat</t>
  </si>
  <si>
    <t>Exp2_day7_0044.mat</t>
  </si>
  <si>
    <t>Exp2_day7_0052.mat</t>
  </si>
  <si>
    <t>Exp2_day7_0054.mat</t>
  </si>
  <si>
    <t>Exp2_day7_0055.mat</t>
  </si>
  <si>
    <t>Exp2_day7_0056.mat</t>
  </si>
  <si>
    <t>Exp2_day7_0059.mat</t>
  </si>
  <si>
    <t>Exp2_day7_0061.mat</t>
  </si>
  <si>
    <t>Exp2_day7_0062.mat</t>
  </si>
  <si>
    <t>Exp2_day7_0065.mat</t>
  </si>
  <si>
    <t>Exp2_day7_0066.mat</t>
  </si>
  <si>
    <t>Exp2_day7_0069.mat</t>
  </si>
  <si>
    <t>Exp2_day7_0070.mat</t>
  </si>
  <si>
    <t>Exp2_day7_0072.mat</t>
  </si>
  <si>
    <t>Exp2_day7_0073.mat</t>
  </si>
  <si>
    <t>Exp2_day7_0075.mat</t>
  </si>
  <si>
    <t>Exp2_day7_0076.mat</t>
  </si>
  <si>
    <t>Exp2_day7_0077.mat</t>
  </si>
  <si>
    <t>Exp2_day7_0078.mat</t>
  </si>
  <si>
    <t>Exp2_day7_0079.mat</t>
  </si>
  <si>
    <t>Exp2_day7_0080.mat</t>
  </si>
  <si>
    <t>Exp2_day7_0082.mat</t>
  </si>
  <si>
    <t>Exp2_day7_0083.mat</t>
  </si>
  <si>
    <t>Exp2_day7_0084.mat</t>
  </si>
  <si>
    <t>Exp2_day7_0087.mat</t>
  </si>
  <si>
    <t>Exp2_day7_0089.mat</t>
  </si>
  <si>
    <t>Exp2_day7_0090.mat</t>
  </si>
  <si>
    <t>Exp2_day7_0091.mat</t>
  </si>
  <si>
    <t>Exp2_day7_0092.mat</t>
  </si>
  <si>
    <t>Exp2_day7_0093.mat</t>
  </si>
  <si>
    <t>Exp2_day7_0094.mat</t>
  </si>
  <si>
    <t>Exp2_day7_0095.mat</t>
  </si>
  <si>
    <t>Exp2_day7_0097.mat</t>
  </si>
  <si>
    <t>Exp2_day7_0099.mat</t>
  </si>
  <si>
    <t>Exp2_day7_0100.mat</t>
  </si>
  <si>
    <t>88-90</t>
  </si>
  <si>
    <t>52-54</t>
  </si>
  <si>
    <t>46-48</t>
  </si>
  <si>
    <t>175-177</t>
  </si>
  <si>
    <t>16-18</t>
  </si>
  <si>
    <t>Avogen0019.mat</t>
  </si>
  <si>
    <t>Avogen0020.mat</t>
  </si>
  <si>
    <t>28-30</t>
  </si>
  <si>
    <t>13-15</t>
  </si>
  <si>
    <t>Avogen0023.mat</t>
  </si>
  <si>
    <t>Avogen0024.mat</t>
  </si>
  <si>
    <t>142-144</t>
  </si>
  <si>
    <t>70-72</t>
  </si>
  <si>
    <t>67-69</t>
  </si>
  <si>
    <t>31-33</t>
  </si>
  <si>
    <t>Avogen0033.mat</t>
  </si>
  <si>
    <t>Avogen0034.mat</t>
  </si>
  <si>
    <t>82-84</t>
  </si>
  <si>
    <t>Avogen0037.mat</t>
  </si>
  <si>
    <t>Avogen0038.mat</t>
  </si>
  <si>
    <t>64-66</t>
  </si>
  <si>
    <t>10--12</t>
  </si>
  <si>
    <t>Avogen0041.mat</t>
  </si>
  <si>
    <t>Avogen0042.mat</t>
  </si>
  <si>
    <t>49-51</t>
  </si>
  <si>
    <t>100-102</t>
  </si>
  <si>
    <t>121-123</t>
  </si>
  <si>
    <t>34-36</t>
  </si>
  <si>
    <t>Avogen0057.mat</t>
  </si>
  <si>
    <t>Avogen0058.mat</t>
  </si>
  <si>
    <t>85-87</t>
  </si>
  <si>
    <t>Avogen0060.mat</t>
  </si>
  <si>
    <t>Avo16gen0003.mat</t>
  </si>
  <si>
    <t>Avo16gen0004.mat</t>
  </si>
  <si>
    <t>Avo16gen0013.mat</t>
  </si>
  <si>
    <t>Avo16gen0014.mat</t>
  </si>
  <si>
    <t>Avo16gen0017.mat</t>
  </si>
  <si>
    <t>Avo16gen0019.mat</t>
  </si>
  <si>
    <t>Avo16gen0020.mat</t>
  </si>
  <si>
    <t>Avo16gen0021.mat</t>
  </si>
  <si>
    <t>Avo16gen0022.mat</t>
  </si>
  <si>
    <t>Avo16gen0027.mat</t>
  </si>
  <si>
    <t>Avo16gen0028.mat</t>
  </si>
  <si>
    <t>Grapes_day1_0008.mat</t>
  </si>
  <si>
    <t>Grapes_day1_0009.mat</t>
  </si>
  <si>
    <t>Grapes_day1_0012.mat</t>
  </si>
  <si>
    <t>Grapes_day1_0013.mat</t>
  </si>
  <si>
    <t>Grapes_day1_0019.mat</t>
  </si>
  <si>
    <t>Grapes_day1_0020.mat</t>
  </si>
  <si>
    <t>Grapes_day1_0027.mat</t>
  </si>
  <si>
    <t>Grapes_day1_0028.mat</t>
  </si>
  <si>
    <t>Grapes_day1_0029.mat</t>
  </si>
  <si>
    <t>Grapes_day1_0030.mat</t>
  </si>
  <si>
    <t>Grapes_day1_0031.mat</t>
  </si>
  <si>
    <t>Grapes_day1_0032.mat</t>
  </si>
  <si>
    <t>Grapes_day1_0039.mat</t>
  </si>
  <si>
    <t>Grapes_day1_0040.mat</t>
  </si>
  <si>
    <t>Grapes_day1_0041.mat</t>
  </si>
  <si>
    <t>76-78</t>
  </si>
  <si>
    <t>Grapes_day1_0060.mat</t>
  </si>
  <si>
    <t>Grapes_day1_0061.mat</t>
  </si>
  <si>
    <t>Grapes_day1_0062.mat</t>
  </si>
  <si>
    <t>Grapes_day1_0063.mat</t>
  </si>
  <si>
    <t>Grapes_day1_0066.mat</t>
  </si>
  <si>
    <t>Grapes_day1_0067.mat</t>
  </si>
  <si>
    <t>307-308</t>
  </si>
  <si>
    <t>Exp2_0001_1.mat</t>
  </si>
  <si>
    <t>Exp2_0001_2.mat</t>
  </si>
  <si>
    <t>Exp2_0001_3.mat</t>
  </si>
  <si>
    <t>Exp2_0001_4.mat</t>
  </si>
  <si>
    <t>Exp2_0001_5.mat</t>
  </si>
  <si>
    <t>Exp2_0001_6.mat</t>
  </si>
  <si>
    <t>Exp2_0001_7.mat</t>
  </si>
  <si>
    <t>Exp2_0001_8.mat</t>
  </si>
  <si>
    <t>Exp2_0001_9.mat</t>
  </si>
  <si>
    <t>313-314</t>
  </si>
  <si>
    <t>Exp2_0002_10.mat</t>
  </si>
  <si>
    <t>Exp2_0002_11.mat</t>
  </si>
  <si>
    <t>Exp2_0002_12.mat</t>
  </si>
  <si>
    <t>Exp2_0002_13.mat</t>
  </si>
  <si>
    <t>Exp2_0002_14.mat</t>
  </si>
  <si>
    <t>Exp2_0002_15.mat</t>
  </si>
  <si>
    <t>Exp2_0002_16.mat</t>
  </si>
  <si>
    <t>Exp2_0002_17.mat</t>
  </si>
  <si>
    <t>Exp2_0002_18.mat</t>
  </si>
  <si>
    <t>Exp2_0002_19.mat</t>
  </si>
  <si>
    <t>Exp2_0002_20.mat</t>
  </si>
  <si>
    <t>Exp2_0002_21.mat</t>
  </si>
  <si>
    <t>Exp2_0002_22.mat</t>
  </si>
  <si>
    <t>Exp2_0002_23.mat</t>
  </si>
  <si>
    <t>Exp2_0002_24.mat</t>
  </si>
  <si>
    <t>Exp2_0002_25.mat</t>
  </si>
  <si>
    <t>Exp2_0002_27.mat</t>
  </si>
  <si>
    <t>309-310</t>
  </si>
  <si>
    <t>Exp2_0003_28.mat</t>
  </si>
  <si>
    <t>Exp2_0003_29.mat</t>
  </si>
  <si>
    <t>Exp2_0003_30.mat</t>
  </si>
  <si>
    <t>Exp2_0003_31.mat</t>
  </si>
  <si>
    <t>Exp2_0003_32.mat</t>
  </si>
  <si>
    <t>Exp2_0003_33.mat</t>
  </si>
  <si>
    <t>Exp2_0003_35.mat</t>
  </si>
  <si>
    <t>Exp2_0003_36.mat</t>
  </si>
  <si>
    <t>Exp2_0003_37.mat</t>
  </si>
  <si>
    <t>Exp2_0003_39.mat</t>
  </si>
  <si>
    <t>Exp2_0003_41.mat</t>
  </si>
  <si>
    <t>Exp2_0003_43.mat</t>
  </si>
  <si>
    <t>Exp2_0003_46.mat</t>
  </si>
  <si>
    <t>Exp2_0003_47.mat</t>
  </si>
  <si>
    <t>Exp2_0003_50.mat</t>
  </si>
  <si>
    <t>305-306</t>
  </si>
  <si>
    <t>Exp2_0004_51.mat</t>
  </si>
  <si>
    <t>Exp2_0004_52.mat</t>
  </si>
  <si>
    <t>Exp2_0004_53.mat</t>
  </si>
  <si>
    <t>Exp2_0004_54.mat</t>
  </si>
  <si>
    <t>Exp2_0004_55.mat</t>
  </si>
  <si>
    <t>Exp2_0004_56.mat</t>
  </si>
  <si>
    <t>Exp2_0004_57.mat</t>
  </si>
  <si>
    <t>Exp2_0004_58.mat</t>
  </si>
  <si>
    <t>Exp2_0004_59.mat</t>
  </si>
  <si>
    <t>Exp2_0004_61.mat</t>
  </si>
  <si>
    <t>Exp2_0004_62.mat</t>
  </si>
  <si>
    <t>Exp2_0004_63.mat</t>
  </si>
  <si>
    <t>301-302</t>
  </si>
  <si>
    <t>Exp2_0005_64.mat</t>
  </si>
  <si>
    <t>Exp2_0005_65.mat</t>
  </si>
  <si>
    <t>Exp2_0005_66.mat</t>
  </si>
  <si>
    <t>Exp2_0005_67.mat</t>
  </si>
  <si>
    <t>Exp2_0005_68.mat</t>
  </si>
  <si>
    <t>Exp2_0005_69.mat</t>
  </si>
  <si>
    <t>311-312</t>
  </si>
  <si>
    <t>Exp2_0006_70.mat</t>
  </si>
  <si>
    <t>Exp2_0006_71.mat</t>
  </si>
  <si>
    <t>Exp2_0006_72.mat</t>
  </si>
  <si>
    <t>Exp2_0006_73.mat</t>
  </si>
  <si>
    <t>Exp2_0006_75.mat</t>
  </si>
  <si>
    <t>Exp2_0006_76.mat</t>
  </si>
  <si>
    <t>Exp2_0006_77.mat</t>
  </si>
  <si>
    <t>Exp2_0006_79.mat</t>
  </si>
  <si>
    <t>Exp2_0006_80.mat</t>
  </si>
  <si>
    <t>Exp2_0006_81.mat</t>
  </si>
  <si>
    <t>Exp2_0006_82.mat</t>
  </si>
  <si>
    <t>Exp2_0006_83.mat</t>
  </si>
  <si>
    <t>Exp2_0006_85.mat</t>
  </si>
  <si>
    <t>Exp2_0006_86.mat</t>
  </si>
  <si>
    <t>303-304</t>
  </si>
  <si>
    <t>Exp2_0007_87.mat</t>
  </si>
  <si>
    <t>Exp2_0007_88.mat</t>
  </si>
  <si>
    <t>Exp2_0007_89.mat</t>
  </si>
  <si>
    <t>Exp2_0007_90.mat</t>
  </si>
  <si>
    <t>Exp2_0007_91.mat</t>
  </si>
  <si>
    <t>Exp2_0007_92.mat</t>
  </si>
  <si>
    <t>Exp2_0007_93.mat</t>
  </si>
  <si>
    <t>Exp2_0007_94.mat</t>
  </si>
  <si>
    <t>Exp2_0007_95.mat</t>
  </si>
  <si>
    <t>Exp2_0007_96.mat</t>
  </si>
  <si>
    <t>Exp2_0007_97.mat</t>
  </si>
  <si>
    <t>Exp2_0007_99.mat</t>
  </si>
  <si>
    <t>Exp5_day0_0001.mat</t>
  </si>
  <si>
    <t>Exp5_day0_0002.mat</t>
  </si>
  <si>
    <t>Exp5_day0_0003.mat</t>
  </si>
  <si>
    <t>Exp5_day0_0004.mat</t>
  </si>
  <si>
    <t>Exp5_day0_0005.mat</t>
  </si>
  <si>
    <t>Exp5_day0_0009.mat</t>
  </si>
  <si>
    <t>Exp5_day0_0010.mat</t>
  </si>
  <si>
    <t>Exp5_day0_0011.mat</t>
  </si>
  <si>
    <t>Exp5_day0_0013.mat</t>
  </si>
  <si>
    <t>Exp5_day0_0014.mat</t>
  </si>
  <si>
    <t>Exp5_day0_0016.mat</t>
  </si>
  <si>
    <t>Exp5_day0_0017.mat</t>
  </si>
  <si>
    <t>Exp5_day0_0018.mat</t>
  </si>
  <si>
    <t>Exp5_day0_0019.mat</t>
  </si>
  <si>
    <t>Exp5_day0_0020.mat</t>
  </si>
  <si>
    <t>Exp5_day0_0021.mat</t>
  </si>
  <si>
    <t>91-96</t>
  </si>
  <si>
    <t>Exp5_day0_0023.mat</t>
  </si>
  <si>
    <t>Exp5_day0_0024.mat</t>
  </si>
  <si>
    <t>Exp5_day0_0025.mat</t>
  </si>
  <si>
    <t>Exp5_day0_0026.mat</t>
  </si>
  <si>
    <t>Exp5_day0_0027.mat</t>
  </si>
  <si>
    <t>Exp5_day0_0028.mat</t>
  </si>
  <si>
    <t>Exp5_day0_0030.mat</t>
  </si>
  <si>
    <t>Exp5_day0_0031.mat</t>
  </si>
  <si>
    <t>Exp5_day0_0032.mat</t>
  </si>
  <si>
    <t>Exp5_day0_0033.mat</t>
  </si>
  <si>
    <t>Exp5_day0_0034.mat</t>
  </si>
  <si>
    <t>Exp5_day0_0035.mat</t>
  </si>
  <si>
    <t>Exp5_day0_0037.mat</t>
  </si>
  <si>
    <t>Exp5_day0_0038.mat</t>
  </si>
  <si>
    <t>Exp5_day0_0039.mat</t>
  </si>
  <si>
    <t>Exp5_day0_0040.mat</t>
  </si>
  <si>
    <t>Exp5_day0_0041.mat</t>
  </si>
  <si>
    <t>Exp5_day0_0043.mat</t>
  </si>
  <si>
    <t>Exp5_day0_0044.mat</t>
  </si>
  <si>
    <t>Exp5_day0_0045.mat</t>
  </si>
  <si>
    <t>Exp5_day0_0046.mat</t>
  </si>
  <si>
    <t>Exp5_day0_0047.mat</t>
  </si>
  <si>
    <t>Exp5_day0_0048.mat</t>
  </si>
  <si>
    <t>Exp5_day0_0050.mat</t>
  </si>
  <si>
    <t>Exp5_day0_0051.mat</t>
  </si>
  <si>
    <t>Exp5_day0_0052.mat</t>
  </si>
  <si>
    <t>Exp5_day0_0053.mat</t>
  </si>
  <si>
    <t>Exp5_day0_0055.mat</t>
  </si>
  <si>
    <t>Exp5_day0_0057.mat</t>
  </si>
  <si>
    <t>Exp5_day0_0058.mat</t>
  </si>
  <si>
    <t>Exp5_day0_0059.mat</t>
  </si>
  <si>
    <t>Exp5_day0_0060.mat</t>
  </si>
  <si>
    <t>Exp5_day0_0062.mat</t>
  </si>
  <si>
    <t>Exp5_day0_0063.mat</t>
  </si>
  <si>
    <t>Exp5_day0_0064.mat</t>
  </si>
  <si>
    <t>Exp5_day0_0065.mat</t>
  </si>
  <si>
    <t>Exp5_day0_0066.mat</t>
  </si>
  <si>
    <t>Exp5_day0_0067.mat</t>
  </si>
  <si>
    <t>Exp5_day0_0069.mat</t>
  </si>
  <si>
    <t>Exp5_day0_0070.mat</t>
  </si>
  <si>
    <t>Exp5_day0_0071.mat</t>
  </si>
  <si>
    <t>Exp5_day0_0072.mat</t>
  </si>
  <si>
    <t>Exp5_day0_0073.mat</t>
  </si>
  <si>
    <t>Exp5_day0_0074.mat</t>
  </si>
  <si>
    <t>Exp5_day0_0075.mat</t>
  </si>
  <si>
    <t>Exp5_day0_0076.mat</t>
  </si>
  <si>
    <t>Exp5_day0_0077.mat</t>
  </si>
  <si>
    <t>Exp5_day0_0078.mat</t>
  </si>
  <si>
    <t>Exp5_day0_0079.mat</t>
  </si>
  <si>
    <t>Exp5_day0_0081.mat</t>
  </si>
  <si>
    <t>Exp5_day0_0082.mat</t>
  </si>
  <si>
    <t>Exp5_day0_0083.mat</t>
  </si>
  <si>
    <t>Exp5_day0_0084.mat</t>
  </si>
  <si>
    <t>Exp5_day0_0085.mat</t>
  </si>
  <si>
    <t>Exp5_day0_0086.mat</t>
  </si>
  <si>
    <t>Exp5_day0_0088.mat</t>
  </si>
  <si>
    <t>Exp5_day0_0089.mat</t>
  </si>
  <si>
    <t>Exp5_day0_0090.mat</t>
  </si>
  <si>
    <t>Exp5_day0_0091.mat</t>
  </si>
  <si>
    <t>Exp5_day0_0093.mat</t>
  </si>
  <si>
    <t>Exp5_day0_0094.mat</t>
  </si>
  <si>
    <t>Exp5_day0_0095.mat</t>
  </si>
  <si>
    <t>Exp5_day0_0096.mat</t>
  </si>
  <si>
    <t>Exp5_day0_0099.mat</t>
  </si>
  <si>
    <t>Exp5_day0_0101.mat</t>
  </si>
  <si>
    <t>Exp5_day0_0102.mat</t>
  </si>
  <si>
    <t>Exp5_day0_0103.mat</t>
  </si>
  <si>
    <t>Exp5_day0_0105.mat</t>
  </si>
  <si>
    <t>Exp5_day0_0106.mat</t>
  </si>
  <si>
    <t>Exp5_day0_0107.mat</t>
  </si>
  <si>
    <t>Exp5_day0_0108.mat</t>
  </si>
  <si>
    <t>Exp5_day0_0109.mat</t>
  </si>
  <si>
    <t>Exp5_day0_0110.mat</t>
  </si>
  <si>
    <t>Exp5_day0_0112.mat</t>
  </si>
  <si>
    <t>Exp5_day0_0113.mat</t>
  </si>
  <si>
    <t>Exp5_day0_0114.mat</t>
  </si>
  <si>
    <t>Exp5_day0_0115.mat</t>
  </si>
  <si>
    <t>Exp5_day0_0117.mat</t>
  </si>
  <si>
    <t>Exp5_day0_0119.mat</t>
  </si>
  <si>
    <t>Exp5_day0_0120.mat</t>
  </si>
  <si>
    <t>Exp5_day0_0122.mat</t>
  </si>
  <si>
    <t>Exp5_day0_0124.mat</t>
  </si>
  <si>
    <t>Exp5_day0_0125.mat</t>
  </si>
  <si>
    <t>Exp5_day0_0127.mat</t>
  </si>
  <si>
    <t>Exp5_day0_0130.mat</t>
  </si>
  <si>
    <t>Exp5_day0_0131.mat</t>
  </si>
  <si>
    <t>Exp5_day0_0132.mat</t>
  </si>
  <si>
    <t>Exp5_day0_0133.mat</t>
  </si>
  <si>
    <t>Exp5_day0_0134.mat</t>
  </si>
  <si>
    <t>Exp5_day0_0135.mat</t>
  </si>
  <si>
    <t>Exp5_day0_0136.mat</t>
  </si>
  <si>
    <t>Exp5_day0_0137.mat</t>
  </si>
  <si>
    <t>Exp5_day0_0138.mat</t>
  </si>
  <si>
    <t>Exp5_day0_0139.mat</t>
  </si>
  <si>
    <t>Exp5_day0_0140.mat</t>
  </si>
  <si>
    <t>Exp5_day0_0141.mat</t>
  </si>
  <si>
    <t>Exp5_day0_0142.mat</t>
  </si>
  <si>
    <t>Exp5_day0_0143.mat</t>
  </si>
  <si>
    <t>Exp5_day0_0144.mat</t>
  </si>
  <si>
    <t>Exp5_day0_0145.mat</t>
  </si>
  <si>
    <t>Exp5_day0_0146.mat</t>
  </si>
  <si>
    <t>Exp5_day0_0147.mat</t>
  </si>
  <si>
    <t>Exp5_day0_0148.mat</t>
  </si>
  <si>
    <t>Exp5_day0_0149.mat</t>
  </si>
  <si>
    <t>Exp5_day0_0150.mat</t>
  </si>
  <si>
    <t>Exp5_day0_0151.mat</t>
  </si>
  <si>
    <t>Exp5_day0_0153.mat</t>
  </si>
  <si>
    <t>Exp5_day0_0154.mat</t>
  </si>
  <si>
    <t>Exp5_day0_0155.mat</t>
  </si>
  <si>
    <t>Exp5_day0_0158.mat</t>
  </si>
  <si>
    <t>Exp5_day0_0159.mat</t>
  </si>
  <si>
    <t>Exp5_day0_0160.mat</t>
  </si>
  <si>
    <t>Exp5_day0_0161.mat</t>
  </si>
  <si>
    <t>Exp5_day0_0162.mat</t>
  </si>
  <si>
    <t>Exp5_day0_0164.mat</t>
  </si>
  <si>
    <t>Exp5_day0_0165.mat</t>
  </si>
  <si>
    <t>Exp5_day0_0166.mat</t>
  </si>
  <si>
    <t>Exp5_day0_0167.mat</t>
  </si>
  <si>
    <t>Exp5_day0_0168.mat</t>
  </si>
  <si>
    <t>Exp5_day0_0169.mat</t>
  </si>
  <si>
    <t>Exp5_day0_0170.mat</t>
  </si>
  <si>
    <t>Exp5_day0_0171.mat</t>
  </si>
  <si>
    <t>Exp5_day0_0172.mat</t>
  </si>
  <si>
    <t>Exp5_day0_0173.mat</t>
  </si>
  <si>
    <t>Exp5_day0_0174.mat</t>
  </si>
  <si>
    <t>Exp5_day0_0175.mat</t>
  </si>
  <si>
    <t>Exp5_day0_0176.mat</t>
  </si>
  <si>
    <t>Exp5_day0_0177.mat</t>
  </si>
  <si>
    <t>Exp5_day0_0178.mat</t>
  </si>
  <si>
    <t>Exp5_day0_0179.mat</t>
  </si>
  <si>
    <t>Exp5_day0_0180.mat</t>
  </si>
  <si>
    <t>Exp5_day0_0181.mat</t>
  </si>
  <si>
    <t>Exp5_day0_0182.mat</t>
  </si>
  <si>
    <t>Exp5_day0_0183.mat</t>
  </si>
  <si>
    <t>Exp5_day0_0184.mat</t>
  </si>
  <si>
    <t>Exp5_day0_0185.mat</t>
  </si>
  <si>
    <t>Exp5_day0_0186.mat</t>
  </si>
  <si>
    <t>Exp5_day0_0188.mat</t>
  </si>
  <si>
    <t>Exp5_day0_0189.mat</t>
  </si>
  <si>
    <t>Exp5_day0_0190.mat</t>
  </si>
  <si>
    <t>Exp5_day0_0191.mat</t>
  </si>
  <si>
    <t>Exp5_day0_0192.mat</t>
  </si>
  <si>
    <t>Exp5_day0_0193.mat</t>
  </si>
  <si>
    <t>Exp5_day0_0194.mat</t>
  </si>
  <si>
    <t>Exp5_day0_0195.mat</t>
  </si>
  <si>
    <t>Exp5_day0_0197.mat</t>
  </si>
  <si>
    <t>Exp5_day0_0198.mat</t>
  </si>
  <si>
    <t>Exp5_day0_0199.mat</t>
  </si>
  <si>
    <t>Exp5_day0_0200.mat</t>
  </si>
  <si>
    <t>Exp5_day0_0201.mat</t>
  </si>
  <si>
    <t>Exp5_day0_0202.mat</t>
  </si>
  <si>
    <t>Exp5_day0_0203.mat</t>
  </si>
  <si>
    <t>Exp5_day0_0204.mat</t>
  </si>
  <si>
    <t>Exp5_day0_0205.mat</t>
  </si>
  <si>
    <t>Exp5_day0_0206.mat</t>
  </si>
  <si>
    <t>Exp5_day0_0207.mat</t>
  </si>
  <si>
    <t>Exp5_day0_0208.mat</t>
  </si>
  <si>
    <t>Exp5_day0_0209.mat</t>
  </si>
  <si>
    <t>Exp5_day0_0210.mat</t>
  </si>
  <si>
    <t>Exp5_day0_0211.mat</t>
  </si>
  <si>
    <t>Exp5_day0_0212.mat</t>
  </si>
  <si>
    <t>Exp5_day0_0213.mat</t>
  </si>
  <si>
    <t>Exp5_day0_0214.mat</t>
  </si>
  <si>
    <t>Exp5_day0_0215.mat</t>
  </si>
  <si>
    <t>Exp5_day0_0216.mat</t>
  </si>
  <si>
    <t>Exp5_day0_0217.mat</t>
  </si>
  <si>
    <t>Exp5_day0_0218.mat</t>
  </si>
  <si>
    <t>Exp5_day0_0219.mat</t>
  </si>
  <si>
    <t>Exp5_day0_0220.mat</t>
  </si>
  <si>
    <t>Exp5_day0_0221.mat</t>
  </si>
  <si>
    <t>Exp5_day0_0222.mat</t>
  </si>
  <si>
    <t>Exp5_day0_0223.mat</t>
  </si>
  <si>
    <t>Exp5_day0_0224.mat</t>
  </si>
  <si>
    <t>Exp5_day0_0225.mat</t>
  </si>
  <si>
    <t>Exp5_day0_0226.mat</t>
  </si>
  <si>
    <t>Exp5_day0_0227.mat</t>
  </si>
  <si>
    <t>Exp5_day0_0228.mat</t>
  </si>
  <si>
    <t>Exp5_day0_0229.mat</t>
  </si>
  <si>
    <t>Exp5_day0_0230.mat</t>
  </si>
  <si>
    <t>Exp5_day0_0231.mat</t>
  </si>
  <si>
    <t>Exp5_day0_0232.mat</t>
  </si>
  <si>
    <t>Exp5_day0_0233.mat</t>
  </si>
  <si>
    <t>Exp5_day0_0234.mat</t>
  </si>
  <si>
    <t>Exp5_day0_0235.mat</t>
  </si>
  <si>
    <t>Exp5_day0_0236.mat</t>
  </si>
  <si>
    <t>Exp5_day0_0237.mat</t>
  </si>
  <si>
    <t>Exp5_day0_0238.mat</t>
  </si>
  <si>
    <t>Exp5_day0_0239.mat</t>
  </si>
  <si>
    <t>Exp5_day0_0240.mat</t>
  </si>
  <si>
    <t>Exp5_day0_0241.mat</t>
  </si>
  <si>
    <t>Exp5_day0_0242.mat</t>
  </si>
  <si>
    <t>Exp5_day0_0243.mat</t>
  </si>
  <si>
    <t>Exp5_day0_0244.mat</t>
  </si>
  <si>
    <t>Exp5_day0_0245.mat</t>
  </si>
  <si>
    <t>Exp5_day0_0246.mat</t>
  </si>
  <si>
    <t>Exp5_day0_0247.mat</t>
  </si>
  <si>
    <t>Exp5_day0_0248.mat</t>
  </si>
  <si>
    <t>Exp5_day0_0249.mat</t>
  </si>
  <si>
    <t>Exp5_day0_0250.mat</t>
  </si>
  <si>
    <t>Exp5_day0_0251.mat</t>
  </si>
  <si>
    <t>Exp5_day0_0252.mat</t>
  </si>
  <si>
    <t>Exp5_day0_0253.mat</t>
  </si>
  <si>
    <t>Exp5_day0_0254.mat</t>
  </si>
  <si>
    <t>Exp5_day0_0255.mat</t>
  </si>
  <si>
    <t>Exp5_day0_0256.mat</t>
  </si>
  <si>
    <t>Exp5_day0_0257.mat</t>
  </si>
  <si>
    <t>Exp5_day0_0258.mat</t>
  </si>
  <si>
    <t>Exp5_day0_0259.mat</t>
  </si>
  <si>
    <t>Exp5_day0_0260.mat</t>
  </si>
  <si>
    <t>Exp5_day0_0261.mat</t>
  </si>
  <si>
    <t>Exp5_day0_0262.mat</t>
  </si>
  <si>
    <t>Exp5_day0_0263.mat</t>
  </si>
  <si>
    <t>Exp5_day0_0264.mat</t>
  </si>
  <si>
    <t>Exp5_day0_0265.mat</t>
  </si>
  <si>
    <t>Exp5_day0_0266.mat</t>
  </si>
  <si>
    <t>Exp5_day0_0267.mat</t>
  </si>
  <si>
    <t>Exp5_day0_0268.mat</t>
  </si>
  <si>
    <t>Exp5_day0_0269.mat</t>
  </si>
  <si>
    <t>Exp5_day0_0270.mat</t>
  </si>
  <si>
    <t>Exp5_day0_0271.mat</t>
  </si>
  <si>
    <t>Exp5_day0_0272.mat</t>
  </si>
  <si>
    <t>Exp5_day0_0273.mat</t>
  </si>
  <si>
    <t>Exp5_day0_0274.mat</t>
  </si>
  <si>
    <t>Exp5_day0_0275.mat</t>
  </si>
  <si>
    <t>Exp5_day0_0276.mat</t>
  </si>
  <si>
    <t>Exp5_day0_0277.mat</t>
  </si>
  <si>
    <t>Exp5_day0_0278.mat</t>
  </si>
  <si>
    <t>Exp5_day0_0279.mat</t>
  </si>
  <si>
    <t>Exp5_day0_0280.mat</t>
  </si>
  <si>
    <t>Exp5_day0_0281.mat</t>
  </si>
  <si>
    <t>Exp5_day0_0282.mat</t>
  </si>
  <si>
    <t>Exp5_day0_0283.mat</t>
  </si>
  <si>
    <t>Exp5_day0_0284.mat</t>
  </si>
  <si>
    <t>Exp5_day0_0285.mat</t>
  </si>
  <si>
    <t>Exp5_day0_0286.mat</t>
  </si>
  <si>
    <t>Exp5_day0_0287.mat</t>
  </si>
  <si>
    <t>Exp5_day0_0288.mat</t>
  </si>
  <si>
    <t>Exp5_day0_0289.mat</t>
  </si>
  <si>
    <t>Exp5_day0_0290.mat</t>
  </si>
  <si>
    <t>Exp5_day0_0291.mat</t>
  </si>
  <si>
    <t>Exp5_day0_0292.mat</t>
  </si>
  <si>
    <t>Exp5_day0_0293.mat</t>
  </si>
  <si>
    <t>Exp5_day0_0294.mat</t>
  </si>
  <si>
    <t>Exp5_day0_0295.mat</t>
  </si>
  <si>
    <t>Exp5_day0_0296.mat</t>
  </si>
  <si>
    <t>Exp5_day0_0297.mat</t>
  </si>
  <si>
    <t>Exp5_day0_0298.mat</t>
  </si>
  <si>
    <t>Exp5_day0_0299.mat</t>
  </si>
  <si>
    <t>Exp5_day0_0300.mat</t>
  </si>
  <si>
    <t>Exp5_day0_0301.mat</t>
  </si>
  <si>
    <t>Exp5_day0_0302.mat</t>
  </si>
  <si>
    <t>Exp5_day0_0303.mat</t>
  </si>
  <si>
    <t>Exp5_day0_0304.mat</t>
  </si>
  <si>
    <t>Exp5_day0_0305.mat</t>
  </si>
  <si>
    <t>Exp5_day0_0306.mat</t>
  </si>
  <si>
    <t>Exp5_day0_0307.mat</t>
  </si>
  <si>
    <t>Exp5_day0_0308.mat</t>
  </si>
  <si>
    <t>Exp5_day0_0309.mat</t>
  </si>
  <si>
    <t>Exp5_day0_0310.mat</t>
  </si>
  <si>
    <t>Exp5_day0_0311.mat</t>
  </si>
  <si>
    <t>Exp5_day0_0312.mat</t>
  </si>
  <si>
    <t>Exp5_day0_0313.mat</t>
  </si>
  <si>
    <t>Exp5_day0_0314.mat</t>
  </si>
  <si>
    <t>Exp5_day0_0315.mat</t>
  </si>
  <si>
    <t>Exp5_day0_0316.mat</t>
  </si>
  <si>
    <t>Exp5_day0_0317.mat</t>
  </si>
  <si>
    <t>Exp5_day0_0318.mat</t>
  </si>
  <si>
    <t>Exp5_day0_0319.mat</t>
  </si>
  <si>
    <t>Exp5_day0_0322.mat</t>
  </si>
  <si>
    <t>Exp5_day0_0323.mat</t>
  </si>
  <si>
    <t>Exp5_day0_0325.mat</t>
  </si>
  <si>
    <t>Exp5_day0_0326.mat</t>
  </si>
  <si>
    <t>Exp5_day0_0327.mat</t>
  </si>
  <si>
    <t>Exp5_day0_0328.mat</t>
  </si>
  <si>
    <t>Exp5_day0_0329.mat</t>
  </si>
  <si>
    <t>Exp5_day0_0330.mat</t>
  </si>
  <si>
    <t>Exp5_day0_0331.mat</t>
  </si>
  <si>
    <t>Exp5_day0_0332.mat</t>
  </si>
  <si>
    <t>Exp5_day0_0333.mat</t>
  </si>
  <si>
    <t>Exp5_day0_0334.mat</t>
  </si>
  <si>
    <t>Exp5_day0_0335.mat</t>
  </si>
  <si>
    <t>Exp5_day0_0336.mat</t>
  </si>
  <si>
    <t>Exp5_day0_0337.mat</t>
  </si>
  <si>
    <t>Exp5_day0_0338.mat</t>
  </si>
  <si>
    <t>Exp5_day0_0339.mat</t>
  </si>
  <si>
    <t>Exp5_day0_0340.mat</t>
  </si>
  <si>
    <t>Exp5_day0_0341.mat</t>
  </si>
  <si>
    <t>Exp5_day0_0342.mat</t>
  </si>
  <si>
    <t>Exp5_day0_0343.mat</t>
  </si>
  <si>
    <t>Exp5_day0_0344.mat</t>
  </si>
  <si>
    <t>Exp5_day0_0345.mat</t>
  </si>
  <si>
    <t>Exp5_day0_0346.mat</t>
  </si>
  <si>
    <t>Exp5_day0_0347.mat</t>
  </si>
  <si>
    <t>Exp5_day0_0348.mat</t>
  </si>
  <si>
    <t>Exp5_day0_0349.mat</t>
  </si>
  <si>
    <t>Exp5_day0_0350.mat</t>
  </si>
  <si>
    <t>Exp5_day0_0351.mat</t>
  </si>
  <si>
    <t>Exp5_day0_0352.mat</t>
  </si>
  <si>
    <t>Exp5_day0_0353.mat</t>
  </si>
  <si>
    <t>Exp5_day0_0354.mat</t>
  </si>
  <si>
    <t>Exp5_day0_0355.mat</t>
  </si>
  <si>
    <t>Exp5_day0_0356.mat</t>
  </si>
  <si>
    <t>Exp5_day0_0357.mat</t>
  </si>
  <si>
    <t>Exp5_day0_0358.mat</t>
  </si>
  <si>
    <t>Exp5_day0_0359.mat</t>
  </si>
  <si>
    <t>Exp5_day0_0360.mat</t>
  </si>
  <si>
    <t>Exp5_day0_0361.mat</t>
  </si>
  <si>
    <t>Grapes_h_0001.mat</t>
  </si>
  <si>
    <t>Grapes_h_0002.mat</t>
  </si>
  <si>
    <t>Grapes_h_0003.mat</t>
  </si>
  <si>
    <t>Grapes_h_0004.mat</t>
  </si>
  <si>
    <t>Grapes_h_0005.mat</t>
  </si>
  <si>
    <t>Grapes_h_0006.mat</t>
  </si>
  <si>
    <t>Grapes_h_0007.mat</t>
  </si>
  <si>
    <t>Grapes_h_0008.mat</t>
  </si>
  <si>
    <t>Grapes_h_0009.mat</t>
  </si>
  <si>
    <t>Grapes_h_0010.mat</t>
  </si>
  <si>
    <t>Grapes_h_0011.mat</t>
  </si>
  <si>
    <t>Grapes_h_0012.mat</t>
  </si>
  <si>
    <t>Grapes_h_0013.mat</t>
  </si>
  <si>
    <t>Grapes_h_0014.mat</t>
  </si>
  <si>
    <t>Grapes_h_0015.mat</t>
  </si>
  <si>
    <t>Grapes_h_0016.mat</t>
  </si>
  <si>
    <t>Grapes_h_0017.mat</t>
  </si>
  <si>
    <t>Ex1_day2_0001.mat</t>
  </si>
  <si>
    <t>Ex1_day2_0002.mat</t>
  </si>
  <si>
    <t>Ex1_day2_0017.mat</t>
  </si>
  <si>
    <t>Ex1_day2_0018.mat</t>
  </si>
  <si>
    <t>Ex1_day2_0019.mat</t>
  </si>
  <si>
    <t>Ex1_day2_0033.mat</t>
  </si>
  <si>
    <t>Ex1_day2_0034.mat</t>
  </si>
  <si>
    <t>Ex1_day2_0037.mat</t>
  </si>
  <si>
    <t>Ex1_day2_0038.mat</t>
  </si>
  <si>
    <t>139-140</t>
  </si>
  <si>
    <t>Ex1_day2_0044.mat</t>
  </si>
  <si>
    <t>Ex1_day2_0050.mat</t>
  </si>
  <si>
    <t>Ex1_day2_0051.mat</t>
  </si>
  <si>
    <t>Ex1_day2_0052.mat</t>
  </si>
  <si>
    <t>Ex1_day2_0055.mat</t>
  </si>
  <si>
    <t>Ex1_day2_0067.mat</t>
  </si>
  <si>
    <t>Ex1_day2_0068.mat</t>
  </si>
  <si>
    <t>Ex1_day2_0071.mat</t>
  </si>
  <si>
    <t>Ex1_day2_0072.mat</t>
  </si>
  <si>
    <t>Ex1_day2_0076.mat</t>
  </si>
  <si>
    <t>Ex1_day2_0077.mat</t>
  </si>
  <si>
    <t>Tavg-Tair</t>
  </si>
  <si>
    <t>Tmin-Tair</t>
  </si>
  <si>
    <t>Tmax-Tair</t>
  </si>
  <si>
    <t>median-Tair</t>
  </si>
  <si>
    <t>Y</t>
  </si>
  <si>
    <t>perc2</t>
  </si>
  <si>
    <t>perc10</t>
  </si>
  <si>
    <t>perc25</t>
  </si>
  <si>
    <t>perc75</t>
  </si>
  <si>
    <t>perc90</t>
  </si>
  <si>
    <t>perc98</t>
  </si>
  <si>
    <t>perc2-Tair</t>
  </si>
  <si>
    <t>perc10-Tair</t>
  </si>
  <si>
    <t>perc25-Tair</t>
  </si>
  <si>
    <t>perc75-Tair</t>
  </si>
  <si>
    <t>perc90-Tair</t>
  </si>
  <si>
    <t>perc98-Tair</t>
  </si>
  <si>
    <t>2,3</t>
  </si>
  <si>
    <t>severity (day 7)</t>
  </si>
  <si>
    <t>color</t>
  </si>
  <si>
    <t>purple</t>
  </si>
  <si>
    <t>pink</t>
  </si>
  <si>
    <t>no color</t>
  </si>
  <si>
    <t>8,9</t>
  </si>
  <si>
    <t>7,8</t>
  </si>
  <si>
    <t>6,9</t>
  </si>
  <si>
    <t>9,10</t>
  </si>
  <si>
    <t>7,9</t>
  </si>
  <si>
    <t>Exp2_day2_0030.mat</t>
  </si>
  <si>
    <t>8,10</t>
  </si>
  <si>
    <t>5,8</t>
  </si>
  <si>
    <t>7,7.5</t>
  </si>
  <si>
    <t>6,7</t>
  </si>
  <si>
    <t>7.5,8</t>
  </si>
  <si>
    <t>Exp5_day4_0104.mat</t>
  </si>
  <si>
    <t>white</t>
  </si>
  <si>
    <t>7.5,9</t>
  </si>
  <si>
    <t>6,6.5</t>
  </si>
  <si>
    <t>5.5,6.5</t>
  </si>
  <si>
    <t>5.5,7</t>
  </si>
  <si>
    <t>5,9</t>
  </si>
  <si>
    <t>5,7</t>
  </si>
  <si>
    <t>6.5,7</t>
  </si>
  <si>
    <t>6,8</t>
  </si>
  <si>
    <t>8.5,10</t>
  </si>
  <si>
    <t>7,8.5</t>
  </si>
  <si>
    <t>Avo_0014.mat</t>
  </si>
  <si>
    <t>Avo_0014_2.mat</t>
  </si>
  <si>
    <t>Avo_0014_3.mat</t>
  </si>
  <si>
    <t>Avo_0006.mat</t>
  </si>
  <si>
    <t>Avo_0006_2.mat</t>
  </si>
  <si>
    <t>Avo_0006_3.mat</t>
  </si>
  <si>
    <t>Avo_0084.mat</t>
  </si>
  <si>
    <t>Avo_0084_2.mat</t>
  </si>
  <si>
    <t>Avo_0084_3.mat</t>
  </si>
  <si>
    <t>Avo_0027.mat</t>
  </si>
  <si>
    <t>Avo_0027_2.mat</t>
  </si>
  <si>
    <t>Avo_0027_3.mat</t>
  </si>
  <si>
    <t>Avo_0016.mat</t>
  </si>
  <si>
    <t>Avo_0016_2.mat</t>
  </si>
  <si>
    <t>Avo_0016_3.mat</t>
  </si>
  <si>
    <t>Avo_0002.mat</t>
  </si>
  <si>
    <t>Avo_0002_2.mat</t>
  </si>
  <si>
    <t>Avo_0002_3.mat</t>
  </si>
  <si>
    <t>Avo_0075.mat</t>
  </si>
  <si>
    <t>Avo_0075_2.mat</t>
  </si>
  <si>
    <t>Avo_0075_3.mat</t>
  </si>
  <si>
    <t>Avo_0003.mat</t>
  </si>
  <si>
    <t>Avo_0003_2.mat</t>
  </si>
  <si>
    <t>Avo_0004.mat</t>
  </si>
  <si>
    <t>22-24</t>
  </si>
  <si>
    <t>Avo_0020.mat</t>
  </si>
  <si>
    <t>Avo_0020_2.mat</t>
  </si>
  <si>
    <t>Avo_0020_3.mat</t>
  </si>
  <si>
    <t>Avo_0010.mat</t>
  </si>
  <si>
    <t>Avo_0010_2.mat</t>
  </si>
  <si>
    <t>Avo_0010_3.mat</t>
  </si>
  <si>
    <t>Avo_0077.mat</t>
  </si>
  <si>
    <t>Avo_0077_2.mat</t>
  </si>
  <si>
    <t>Avo_0077_3.mat</t>
  </si>
  <si>
    <t>Avo_0025.mat</t>
  </si>
  <si>
    <t>Avo_0025_2.mat</t>
  </si>
  <si>
    <t>Avo_0025_3.mat</t>
  </si>
  <si>
    <t>Avo_0007.mat</t>
  </si>
  <si>
    <t>Avo_0007_2.mat</t>
  </si>
  <si>
    <t>Avo_0007_3.mat</t>
  </si>
  <si>
    <t>Avo_0082.mat</t>
  </si>
  <si>
    <t>Avo_0082_2.mat</t>
  </si>
  <si>
    <t>Avo_0082_3.mat</t>
  </si>
  <si>
    <t>Avo_0034.mat</t>
  </si>
  <si>
    <t>Avo_0034_2.mat</t>
  </si>
  <si>
    <t>Avo_0032.mat</t>
  </si>
  <si>
    <t>Avo_0032_2.mat</t>
  </si>
  <si>
    <t>Avo_0032_3.mat</t>
  </si>
  <si>
    <t>Avo_0030.mat</t>
  </si>
  <si>
    <t>Avo_0030_2.mat</t>
  </si>
  <si>
    <t>Avo_0030_3.mat</t>
  </si>
  <si>
    <t>Avo_0090.mat</t>
  </si>
  <si>
    <t>Avo_0090_2.mat</t>
  </si>
  <si>
    <t>Avo_0090_3.mat</t>
  </si>
  <si>
    <t>40-42</t>
  </si>
  <si>
    <t>Avo_0011.mat</t>
  </si>
  <si>
    <t>Avo_0011_2.mat</t>
  </si>
  <si>
    <t>Avo_0011_3.mat</t>
  </si>
  <si>
    <t>Avo_0068.mat</t>
  </si>
  <si>
    <t>Avo_0068_2.mat</t>
  </si>
  <si>
    <t>Avo_0068_3.mat</t>
  </si>
  <si>
    <t>Avo_0036.mat</t>
  </si>
  <si>
    <t>Avo_0036_2.mat</t>
  </si>
  <si>
    <t>Avo_0036_3.mat</t>
  </si>
  <si>
    <t>4--6</t>
  </si>
  <si>
    <t>Avo_0022.mat</t>
  </si>
  <si>
    <t>Avo_0022_2.mat</t>
  </si>
  <si>
    <t>Avo_0022_3.mat</t>
  </si>
  <si>
    <t>Avo_0092.mat</t>
  </si>
  <si>
    <t>Avo_0092_2.mat</t>
  </si>
  <si>
    <t>Avo_0092_3.mat</t>
  </si>
  <si>
    <t>Avo_0019.mat</t>
  </si>
  <si>
    <t>Avo_0019_2.mat</t>
  </si>
  <si>
    <t>Avo_0019_3.mat</t>
  </si>
  <si>
    <t>Avo_0018.mat</t>
  </si>
  <si>
    <t>Avo_0018_2.mat</t>
  </si>
  <si>
    <t>Avo_0018_3.mat</t>
  </si>
  <si>
    <t>Avo_0088.mat</t>
  </si>
  <si>
    <t>Avo_0088_2.mat</t>
  </si>
  <si>
    <t>Avo_0088_3.mat</t>
  </si>
  <si>
    <t>Avo_0013.mat</t>
  </si>
  <si>
    <t>Avo_0013_2.mat</t>
  </si>
  <si>
    <t>Avo_0013_3.mat</t>
  </si>
  <si>
    <t>Avo_0086.mat</t>
  </si>
  <si>
    <t>Avo_0086_2.mat</t>
  </si>
  <si>
    <t>Avo_0086_3.mat</t>
  </si>
  <si>
    <t>Avo_0021.mat</t>
  </si>
  <si>
    <t>Avo_0021_2.mat</t>
  </si>
  <si>
    <t>Avo_0021_3.mat</t>
  </si>
  <si>
    <t>58-60</t>
  </si>
  <si>
    <t>Avo_0009.mat</t>
  </si>
  <si>
    <t>Avo_0009_2.mat</t>
  </si>
  <si>
    <t>Avo_0009_3.mat</t>
  </si>
  <si>
    <t>Avo_0008.mat</t>
  </si>
  <si>
    <t>Avo_0008_2.mat</t>
  </si>
  <si>
    <t>Avo_0008_3.mat</t>
  </si>
  <si>
    <t>Avo_0079.mat</t>
  </si>
  <si>
    <t>Avo_0079_2.mat</t>
  </si>
  <si>
    <t>Avo_0079_3.mat</t>
  </si>
  <si>
    <t>Avo_0023.mat</t>
  </si>
  <si>
    <t>Avo_0023_2.mat</t>
  </si>
  <si>
    <t>Avo_0024.mat</t>
  </si>
  <si>
    <t>Avo_0024_2.mat</t>
  </si>
  <si>
    <t>Avo_0024_3.mat</t>
  </si>
  <si>
    <t>Avo_0098.mat</t>
  </si>
  <si>
    <t>Avo_0098_2.mat</t>
  </si>
  <si>
    <t>Avo_0017.mat</t>
  </si>
  <si>
    <t>Avo_0017_2.mat</t>
  </si>
  <si>
    <t>Avo_0034_3.mat</t>
  </si>
  <si>
    <t>Avo_0028.mat</t>
  </si>
  <si>
    <t>Avo_0028_2.mat</t>
  </si>
  <si>
    <t>Avo_0028_3.mat</t>
  </si>
  <si>
    <t>Avo_0094.mat</t>
  </si>
  <si>
    <t>Avo_0094_2.mat</t>
  </si>
  <si>
    <t>Avo_0094_3.mat</t>
  </si>
  <si>
    <t>Avo_0015.mat</t>
  </si>
  <si>
    <t>Avo_0015_2.mat</t>
  </si>
  <si>
    <t>Avo_0015_3.mat</t>
  </si>
  <si>
    <t>Avo_0012.mat</t>
  </si>
  <si>
    <t>Avo_0012_2.mat</t>
  </si>
  <si>
    <t>Avo_0012_3.mat</t>
  </si>
  <si>
    <t>Avo_0070.mat</t>
  </si>
  <si>
    <t>Avo_0070_2.mat</t>
  </si>
  <si>
    <t>Avo_0070_3.mat</t>
  </si>
  <si>
    <t>Avo_0004_2.mat</t>
  </si>
  <si>
    <t>Avo_0005.mat</t>
  </si>
  <si>
    <t>Avo_0004_3.mat</t>
  </si>
  <si>
    <t>Avo_0072.mat</t>
  </si>
  <si>
    <t>Avo_0072_2.mat</t>
  </si>
  <si>
    <t>Avo_0029.mat</t>
  </si>
  <si>
    <t>Avo_0029_2.mat</t>
  </si>
  <si>
    <t>Avo_0029_3.mat</t>
  </si>
  <si>
    <t>Avo_0026.mat</t>
  </si>
  <si>
    <t>Avo_0026_2.mat</t>
  </si>
  <si>
    <t>Avo_0026_3.mat</t>
  </si>
  <si>
    <t>Avo_0096.mat</t>
  </si>
  <si>
    <t>Avo_0096_2.mat</t>
  </si>
  <si>
    <t>Avo_0096_3.mat</t>
  </si>
  <si>
    <t>6,7,8</t>
  </si>
  <si>
    <t>1--3</t>
  </si>
  <si>
    <t>Avo_0023_3.mat</t>
  </si>
  <si>
    <t>Avo_0091.mat</t>
  </si>
  <si>
    <t>Avo_0091_2.mat</t>
  </si>
  <si>
    <t>Avo_0091_3.mat</t>
  </si>
  <si>
    <t>Avo_0001.mat</t>
  </si>
  <si>
    <t>Avo_0001_2.mat</t>
  </si>
  <si>
    <t>Avo_0001_3.mat</t>
  </si>
  <si>
    <t>Avo_0073.mat</t>
  </si>
  <si>
    <t>Avo_0073_2.mat</t>
  </si>
  <si>
    <t>Avo_0073_3.mat</t>
  </si>
  <si>
    <t>19-21</t>
  </si>
  <si>
    <t>Avo_0076.mat</t>
  </si>
  <si>
    <t>Avo_0076_2.mat</t>
  </si>
  <si>
    <t>Avo_0076_3.mat</t>
  </si>
  <si>
    <t>25-27</t>
  </si>
  <si>
    <t>Avo_0081.mat</t>
  </si>
  <si>
    <t>Avo_0081_2.mat</t>
  </si>
  <si>
    <t>Avo_0081_3.mat</t>
  </si>
  <si>
    <t>Avo_0033.mat</t>
  </si>
  <si>
    <t>Avo_0033_2.mat</t>
  </si>
  <si>
    <t>Avo_0033_3.mat</t>
  </si>
  <si>
    <t>Avo_0089.mat</t>
  </si>
  <si>
    <t>Avo_0089_2.mat</t>
  </si>
  <si>
    <t>Avo_0089_3.mat</t>
  </si>
  <si>
    <t>Avo_0005_2.mat</t>
  </si>
  <si>
    <t>Avo_0005_3.mat</t>
  </si>
  <si>
    <t>37-39</t>
  </si>
  <si>
    <t>Avo_0067.mat</t>
  </si>
  <si>
    <t>Avo_0067_2.mat</t>
  </si>
  <si>
    <t>Avo_0067_3.mat</t>
  </si>
  <si>
    <t>Avo_0035.mat</t>
  </si>
  <si>
    <t>Avo_0035_2.mat</t>
  </si>
  <si>
    <t>Avo_0035_3.mat</t>
  </si>
  <si>
    <t>43-45</t>
  </si>
  <si>
    <t>Avo_0017_3.mat</t>
  </si>
  <si>
    <t>Avo_0087.mat</t>
  </si>
  <si>
    <t>Avo_0087_2.mat</t>
  </si>
  <si>
    <t>Avo_0087_3.mat</t>
  </si>
  <si>
    <t>7,10</t>
  </si>
  <si>
    <t>Avo_0085.mat</t>
  </si>
  <si>
    <t>Avo_0085_2.mat</t>
  </si>
  <si>
    <t>Avo_0085_3.mat</t>
  </si>
  <si>
    <t>55-57</t>
  </si>
  <si>
    <t>Avo_0078.mat</t>
  </si>
  <si>
    <t>Avo_0078_2.mat</t>
  </si>
  <si>
    <t>Avo_0078_3.mat</t>
  </si>
  <si>
    <t>61-63</t>
  </si>
  <si>
    <t>Avo_0097.mat</t>
  </si>
  <si>
    <t>Avo_0097_2.mat</t>
  </si>
  <si>
    <t>Avo_0097_3.mat</t>
  </si>
  <si>
    <t>Avo_0093.mat</t>
  </si>
  <si>
    <t>Avo_0093_2.mat</t>
  </si>
  <si>
    <t>Avo_0093_3.mat</t>
  </si>
  <si>
    <t>73-75</t>
  </si>
  <si>
    <t>Avo_0069.mat</t>
  </si>
  <si>
    <t>Avo_0069_2.mat</t>
  </si>
  <si>
    <t>Avo_0069_3.mat</t>
  </si>
  <si>
    <t xml:space="preserve"> </t>
  </si>
  <si>
    <t>7--9</t>
  </si>
  <si>
    <t>Avo_0083.mat</t>
  </si>
  <si>
    <t>Avo_0083_2.mat</t>
  </si>
  <si>
    <t>Avo_0083_3.mat</t>
  </si>
  <si>
    <t>79-81</t>
  </si>
  <si>
    <t>Avo_0003_3.mat</t>
  </si>
  <si>
    <t>Avo_0071.mat</t>
  </si>
  <si>
    <t>Avo_0071_2.mat</t>
  </si>
  <si>
    <t>Avo_0071_3.mat</t>
  </si>
  <si>
    <t>Avo_0031.mat</t>
  </si>
  <si>
    <t>Avo_0031_2.mat</t>
  </si>
  <si>
    <t>Avo_0031_3.mat</t>
  </si>
  <si>
    <t>Avo_0095.mat</t>
  </si>
  <si>
    <t>Avo_0095_2.mat</t>
  </si>
  <si>
    <t>Avo_0095_3.mat</t>
  </si>
  <si>
    <t>STD</t>
  </si>
  <si>
    <t>r_HR</t>
  </si>
  <si>
    <t>r_aR</t>
  </si>
  <si>
    <t>r_ho_a</t>
  </si>
  <si>
    <t>r_aH</t>
  </si>
  <si>
    <t>r_aW</t>
  </si>
  <si>
    <t>gamma</t>
  </si>
  <si>
    <t>Rni</t>
  </si>
  <si>
    <t>sky LW down</t>
  </si>
  <si>
    <t>LW up</t>
  </si>
  <si>
    <t>Ea</t>
  </si>
  <si>
    <t>Es</t>
  </si>
  <si>
    <t>Twet</t>
  </si>
  <si>
    <t>s</t>
  </si>
  <si>
    <t>VPD</t>
  </si>
  <si>
    <t>Tdry</t>
  </si>
  <si>
    <t>CWSI4</t>
  </si>
  <si>
    <t>CWSI3</t>
  </si>
  <si>
    <t>CWSI2</t>
  </si>
  <si>
    <t>Cv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</si>
</sst>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  <charset val="177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/>
      <right style="thin">
        <color theme="0" tint="-0.499984740745262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/>
    <xf numFmtId="0" fontId="0" fillId="0" borderId="0" xfId="0" applyFill="1"/>
    <xf numFmtId="20" fontId="0" fillId="0" borderId="0" xfId="0" applyNumberFormat="1"/>
    <xf numFmtId="0" fontId="0" fillId="0" borderId="0" xfId="0"/>
    <xf numFmtId="20" fontId="0" fillId="0" borderId="0" xfId="0" applyNumberFormat="1"/>
    <xf numFmtId="0" fontId="0" fillId="2" borderId="1" xfId="0" applyFill="1" applyBorder="1"/>
    <xf numFmtId="20" fontId="0" fillId="0" borderId="0" xfId="0" applyNumberFormat="1" applyFill="1"/>
    <xf numFmtId="0" fontId="0" fillId="0" borderId="0" xfId="0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" fontId="0" fillId="0" borderId="0" xfId="0" applyNumberFormat="1"/>
    <xf numFmtId="0" fontId="0" fillId="6" borderId="0" xfId="0" applyFill="1"/>
    <xf numFmtId="0" fontId="0" fillId="5" borderId="2" xfId="0" applyFill="1" applyBorder="1"/>
    <xf numFmtId="0" fontId="0" fillId="7" borderId="0" xfId="0" applyFill="1"/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4" borderId="0" xfId="0" applyFill="1"/>
    <xf numFmtId="0" fontId="0" fillId="8" borderId="0" xfId="0" applyFill="1"/>
    <xf numFmtId="0" fontId="0" fillId="5" borderId="0" xfId="0" applyFill="1"/>
    <xf numFmtId="16" fontId="0" fillId="5" borderId="0" xfId="0" applyNumberFormat="1" applyFill="1"/>
    <xf numFmtId="20" fontId="0" fillId="5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IC-DATA12R2\Phenomics\grapes_thermal_Avogen\02_04_2020\Data_02_04_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wnload_2367"/>
      <sheetName val="data"/>
    </sheetNames>
    <sheetDataSet>
      <sheetData sheetId="0" refreshError="1">
        <row r="5">
          <cell r="C5">
            <v>0.42569444444444443</v>
          </cell>
          <cell r="D5">
            <v>19.5</v>
          </cell>
          <cell r="E5">
            <v>55</v>
          </cell>
          <cell r="F5">
            <v>602</v>
          </cell>
          <cell r="G5">
            <v>0.8</v>
          </cell>
          <cell r="H5">
            <v>179</v>
          </cell>
        </row>
        <row r="6">
          <cell r="C6">
            <v>0.42638888888888887</v>
          </cell>
          <cell r="D6">
            <v>19.7</v>
          </cell>
          <cell r="E6">
            <v>54</v>
          </cell>
          <cell r="F6">
            <v>561</v>
          </cell>
          <cell r="G6">
            <v>1.1000000000000001</v>
          </cell>
          <cell r="H6">
            <v>134</v>
          </cell>
        </row>
        <row r="7">
          <cell r="C7">
            <v>0.42708333333333331</v>
          </cell>
          <cell r="D7">
            <v>19.7</v>
          </cell>
          <cell r="E7">
            <v>53</v>
          </cell>
          <cell r="F7">
            <v>557</v>
          </cell>
          <cell r="G7">
            <v>1.1000000000000001</v>
          </cell>
          <cell r="H7">
            <v>133</v>
          </cell>
        </row>
        <row r="8">
          <cell r="C8">
            <v>0.42777777777777781</v>
          </cell>
          <cell r="D8">
            <v>19.5</v>
          </cell>
          <cell r="E8">
            <v>52</v>
          </cell>
          <cell r="F8">
            <v>638</v>
          </cell>
          <cell r="G8">
            <v>1.4</v>
          </cell>
          <cell r="H8">
            <v>150</v>
          </cell>
        </row>
        <row r="9">
          <cell r="C9">
            <v>0.4284722222222222</v>
          </cell>
          <cell r="D9">
            <v>19.399999999999999</v>
          </cell>
          <cell r="E9">
            <v>53</v>
          </cell>
          <cell r="F9">
            <v>539</v>
          </cell>
          <cell r="G9">
            <v>1.3</v>
          </cell>
          <cell r="H9">
            <v>147</v>
          </cell>
        </row>
        <row r="10">
          <cell r="C10">
            <v>0.4291666666666667</v>
          </cell>
          <cell r="D10">
            <v>19.3</v>
          </cell>
          <cell r="E10">
            <v>54</v>
          </cell>
          <cell r="F10">
            <v>519</v>
          </cell>
          <cell r="G10">
            <v>1.1000000000000001</v>
          </cell>
          <cell r="H10">
            <v>137</v>
          </cell>
        </row>
        <row r="11">
          <cell r="C11">
            <v>0.42986111111111108</v>
          </cell>
          <cell r="D11">
            <v>19.399999999999999</v>
          </cell>
          <cell r="E11">
            <v>54</v>
          </cell>
          <cell r="F11">
            <v>643</v>
          </cell>
          <cell r="G11">
            <v>1.2</v>
          </cell>
          <cell r="H11">
            <v>146</v>
          </cell>
        </row>
        <row r="12">
          <cell r="C12">
            <v>0.43055555555555558</v>
          </cell>
          <cell r="D12">
            <v>19.5</v>
          </cell>
          <cell r="E12">
            <v>55</v>
          </cell>
          <cell r="F12">
            <v>627</v>
          </cell>
          <cell r="G12">
            <v>1.1000000000000001</v>
          </cell>
          <cell r="H12">
            <v>138</v>
          </cell>
        </row>
        <row r="13">
          <cell r="C13">
            <v>0.43124999999999997</v>
          </cell>
          <cell r="D13">
            <v>19.600000000000001</v>
          </cell>
          <cell r="E13">
            <v>53</v>
          </cell>
          <cell r="F13">
            <v>583</v>
          </cell>
          <cell r="G13">
            <v>1</v>
          </cell>
          <cell r="H13">
            <v>144</v>
          </cell>
        </row>
        <row r="14">
          <cell r="C14">
            <v>0.43194444444444446</v>
          </cell>
          <cell r="D14">
            <v>19.7</v>
          </cell>
          <cell r="E14">
            <v>54</v>
          </cell>
          <cell r="F14">
            <v>630</v>
          </cell>
          <cell r="G14">
            <v>1</v>
          </cell>
          <cell r="H14">
            <v>187</v>
          </cell>
        </row>
        <row r="15">
          <cell r="C15">
            <v>0.43263888888888885</v>
          </cell>
          <cell r="D15">
            <v>19.899999999999999</v>
          </cell>
          <cell r="E15">
            <v>54</v>
          </cell>
          <cell r="F15">
            <v>630</v>
          </cell>
          <cell r="G15">
            <v>0.8</v>
          </cell>
          <cell r="H15">
            <v>222</v>
          </cell>
        </row>
        <row r="16">
          <cell r="C16">
            <v>0.43333333333333335</v>
          </cell>
          <cell r="D16">
            <v>20.2</v>
          </cell>
          <cell r="E16">
            <v>53</v>
          </cell>
          <cell r="F16">
            <v>376</v>
          </cell>
          <cell r="G16">
            <v>1.2</v>
          </cell>
          <cell r="H16">
            <v>139</v>
          </cell>
        </row>
        <row r="17">
          <cell r="C17">
            <v>0.43402777777777773</v>
          </cell>
          <cell r="D17">
            <v>20.100000000000001</v>
          </cell>
          <cell r="E17">
            <v>53</v>
          </cell>
          <cell r="F17">
            <v>404</v>
          </cell>
          <cell r="G17">
            <v>1</v>
          </cell>
          <cell r="H17">
            <v>200</v>
          </cell>
        </row>
        <row r="18">
          <cell r="C18">
            <v>0.43472222222222223</v>
          </cell>
          <cell r="D18">
            <v>20.100000000000001</v>
          </cell>
          <cell r="E18">
            <v>52</v>
          </cell>
          <cell r="F18">
            <v>582</v>
          </cell>
          <cell r="G18">
            <v>0.6</v>
          </cell>
          <cell r="H18">
            <v>269</v>
          </cell>
        </row>
        <row r="19">
          <cell r="C19">
            <v>0.43541666666666662</v>
          </cell>
          <cell r="D19">
            <v>20.100000000000001</v>
          </cell>
          <cell r="E19">
            <v>50</v>
          </cell>
          <cell r="F19">
            <v>617</v>
          </cell>
          <cell r="G19">
            <v>0.6</v>
          </cell>
          <cell r="H19">
            <v>273</v>
          </cell>
        </row>
        <row r="20">
          <cell r="C20">
            <v>0.43611111111111112</v>
          </cell>
          <cell r="D20">
            <v>20.2</v>
          </cell>
          <cell r="E20">
            <v>52</v>
          </cell>
          <cell r="F20">
            <v>524</v>
          </cell>
          <cell r="G20">
            <v>0.8</v>
          </cell>
          <cell r="H20">
            <v>184</v>
          </cell>
        </row>
        <row r="21">
          <cell r="C21">
            <v>0.4368055555555555</v>
          </cell>
          <cell r="D21">
            <v>20.2</v>
          </cell>
          <cell r="E21">
            <v>53</v>
          </cell>
          <cell r="F21">
            <v>351</v>
          </cell>
          <cell r="G21">
            <v>0.7</v>
          </cell>
          <cell r="H21">
            <v>217</v>
          </cell>
        </row>
        <row r="22">
          <cell r="C22">
            <v>0.4375</v>
          </cell>
          <cell r="D22">
            <v>20.2</v>
          </cell>
          <cell r="E22">
            <v>52</v>
          </cell>
          <cell r="F22">
            <v>375</v>
          </cell>
          <cell r="G22">
            <v>0.9</v>
          </cell>
          <cell r="H22">
            <v>108</v>
          </cell>
        </row>
        <row r="23">
          <cell r="C23">
            <v>0.4381944444444445</v>
          </cell>
          <cell r="D23">
            <v>20</v>
          </cell>
          <cell r="E23">
            <v>52</v>
          </cell>
          <cell r="F23">
            <v>320</v>
          </cell>
          <cell r="G23">
            <v>0.8</v>
          </cell>
          <cell r="H23">
            <v>118</v>
          </cell>
        </row>
        <row r="24">
          <cell r="C24">
            <v>0.43888888888888888</v>
          </cell>
          <cell r="D24">
            <v>19.8</v>
          </cell>
          <cell r="E24">
            <v>53</v>
          </cell>
          <cell r="F24">
            <v>278</v>
          </cell>
          <cell r="G24">
            <v>1.2</v>
          </cell>
          <cell r="H24">
            <v>256</v>
          </cell>
        </row>
        <row r="25">
          <cell r="C25">
            <v>0.43958333333333338</v>
          </cell>
          <cell r="D25">
            <v>19.8</v>
          </cell>
          <cell r="E25">
            <v>54</v>
          </cell>
          <cell r="F25">
            <v>276</v>
          </cell>
          <cell r="G25">
            <v>1</v>
          </cell>
          <cell r="H25">
            <v>150</v>
          </cell>
        </row>
        <row r="26">
          <cell r="C26">
            <v>0.44027777777777777</v>
          </cell>
          <cell r="D26">
            <v>19.600000000000001</v>
          </cell>
          <cell r="E26">
            <v>53</v>
          </cell>
          <cell r="F26">
            <v>345</v>
          </cell>
          <cell r="G26">
            <v>1.3</v>
          </cell>
          <cell r="H26">
            <v>141</v>
          </cell>
        </row>
        <row r="27">
          <cell r="C27">
            <v>0.44097222222222227</v>
          </cell>
          <cell r="D27">
            <v>19.399999999999999</v>
          </cell>
          <cell r="E27">
            <v>54</v>
          </cell>
          <cell r="F27">
            <v>398</v>
          </cell>
          <cell r="G27">
            <v>1</v>
          </cell>
          <cell r="H27">
            <v>148</v>
          </cell>
        </row>
        <row r="28">
          <cell r="C28">
            <v>0.44166666666666665</v>
          </cell>
          <cell r="D28">
            <v>19.3</v>
          </cell>
          <cell r="E28">
            <v>55</v>
          </cell>
          <cell r="F28">
            <v>329</v>
          </cell>
          <cell r="G28">
            <v>0.7</v>
          </cell>
          <cell r="H28">
            <v>186</v>
          </cell>
        </row>
        <row r="29">
          <cell r="C29">
            <v>0.44236111111111115</v>
          </cell>
          <cell r="D29">
            <v>19.3</v>
          </cell>
          <cell r="E29">
            <v>55</v>
          </cell>
          <cell r="F29">
            <v>389</v>
          </cell>
          <cell r="G29">
            <v>0.8</v>
          </cell>
          <cell r="H29">
            <v>242</v>
          </cell>
        </row>
        <row r="30">
          <cell r="C30">
            <v>0.44305555555555554</v>
          </cell>
          <cell r="D30">
            <v>19.399999999999999</v>
          </cell>
          <cell r="E30">
            <v>56</v>
          </cell>
          <cell r="F30">
            <v>639</v>
          </cell>
          <cell r="G30">
            <v>0.5</v>
          </cell>
          <cell r="H30">
            <v>261</v>
          </cell>
        </row>
        <row r="31">
          <cell r="C31">
            <v>0.44375000000000003</v>
          </cell>
          <cell r="D31">
            <v>19.7</v>
          </cell>
          <cell r="E31">
            <v>56</v>
          </cell>
          <cell r="F31">
            <v>566</v>
          </cell>
          <cell r="G31">
            <v>0.5</v>
          </cell>
          <cell r="H31">
            <v>232</v>
          </cell>
        </row>
        <row r="32">
          <cell r="C32">
            <v>0.44444444444444442</v>
          </cell>
          <cell r="D32">
            <v>20</v>
          </cell>
          <cell r="E32">
            <v>54</v>
          </cell>
          <cell r="F32">
            <v>532</v>
          </cell>
          <cell r="G32">
            <v>0.8</v>
          </cell>
          <cell r="H32">
            <v>258</v>
          </cell>
        </row>
        <row r="33">
          <cell r="C33">
            <v>0.44513888888888892</v>
          </cell>
          <cell r="D33">
            <v>20.2</v>
          </cell>
          <cell r="E33">
            <v>52</v>
          </cell>
          <cell r="F33">
            <v>330</v>
          </cell>
          <cell r="G33">
            <v>0.9</v>
          </cell>
          <cell r="H33">
            <v>270</v>
          </cell>
        </row>
        <row r="34">
          <cell r="C34">
            <v>0.4458333333333333</v>
          </cell>
          <cell r="D34">
            <v>20.3</v>
          </cell>
          <cell r="E34">
            <v>51</v>
          </cell>
          <cell r="F34">
            <v>315</v>
          </cell>
          <cell r="G34">
            <v>1.2</v>
          </cell>
          <cell r="H34">
            <v>284</v>
          </cell>
        </row>
        <row r="35">
          <cell r="C35">
            <v>0.4465277777777778</v>
          </cell>
          <cell r="D35">
            <v>20.399999999999999</v>
          </cell>
          <cell r="E35">
            <v>51</v>
          </cell>
          <cell r="F35">
            <v>554</v>
          </cell>
          <cell r="G35">
            <v>0.6</v>
          </cell>
          <cell r="H35">
            <v>249</v>
          </cell>
        </row>
        <row r="36">
          <cell r="C36">
            <v>0.44722222222222219</v>
          </cell>
          <cell r="D36">
            <v>20.5</v>
          </cell>
          <cell r="E36">
            <v>49</v>
          </cell>
          <cell r="F36">
            <v>798</v>
          </cell>
          <cell r="G36">
            <v>0.6</v>
          </cell>
          <cell r="H36">
            <v>268</v>
          </cell>
        </row>
        <row r="37">
          <cell r="C37">
            <v>0.44791666666666669</v>
          </cell>
          <cell r="D37">
            <v>20.7</v>
          </cell>
          <cell r="E37">
            <v>49</v>
          </cell>
          <cell r="F37">
            <v>834</v>
          </cell>
          <cell r="G37">
            <v>0.6</v>
          </cell>
          <cell r="H37">
            <v>278</v>
          </cell>
        </row>
        <row r="38">
          <cell r="C38">
            <v>0.44861111111111113</v>
          </cell>
          <cell r="D38">
            <v>20.8</v>
          </cell>
          <cell r="E38">
            <v>47</v>
          </cell>
          <cell r="F38">
            <v>743</v>
          </cell>
          <cell r="G38">
            <v>0.6</v>
          </cell>
          <cell r="H38">
            <v>88</v>
          </cell>
        </row>
        <row r="39">
          <cell r="C39">
            <v>0.44930555555555557</v>
          </cell>
          <cell r="D39">
            <v>20.9</v>
          </cell>
          <cell r="E39">
            <v>46</v>
          </cell>
          <cell r="F39">
            <v>684</v>
          </cell>
          <cell r="G39">
            <v>0.7</v>
          </cell>
          <cell r="H39">
            <v>261</v>
          </cell>
        </row>
        <row r="40">
          <cell r="C40">
            <v>0.45</v>
          </cell>
          <cell r="D40">
            <v>21</v>
          </cell>
          <cell r="E40">
            <v>44</v>
          </cell>
          <cell r="F40">
            <v>707</v>
          </cell>
          <cell r="G40">
            <v>0.6</v>
          </cell>
          <cell r="H40">
            <v>83</v>
          </cell>
        </row>
        <row r="41">
          <cell r="C41">
            <v>0.45069444444444445</v>
          </cell>
          <cell r="D41">
            <v>21</v>
          </cell>
          <cell r="E41">
            <v>45</v>
          </cell>
          <cell r="F41">
            <v>729</v>
          </cell>
          <cell r="G41">
            <v>0.7</v>
          </cell>
          <cell r="H41">
            <v>184</v>
          </cell>
        </row>
        <row r="42">
          <cell r="C42">
            <v>0.4513888888888889</v>
          </cell>
          <cell r="D42">
            <v>21</v>
          </cell>
          <cell r="E42">
            <v>44</v>
          </cell>
          <cell r="F42">
            <v>807</v>
          </cell>
          <cell r="G42">
            <v>0.5</v>
          </cell>
          <cell r="H42">
            <v>275</v>
          </cell>
        </row>
        <row r="43">
          <cell r="C43">
            <v>0.45208333333333334</v>
          </cell>
          <cell r="D43">
            <v>21.2</v>
          </cell>
          <cell r="E43">
            <v>43</v>
          </cell>
          <cell r="F43">
            <v>845</v>
          </cell>
          <cell r="G43">
            <v>0.9</v>
          </cell>
          <cell r="H43">
            <v>263</v>
          </cell>
        </row>
        <row r="44">
          <cell r="C44">
            <v>0.45277777777777778</v>
          </cell>
          <cell r="D44">
            <v>21.3</v>
          </cell>
          <cell r="E44">
            <v>42</v>
          </cell>
          <cell r="F44">
            <v>855</v>
          </cell>
          <cell r="G44">
            <v>0.8</v>
          </cell>
          <cell r="H44">
            <v>122</v>
          </cell>
        </row>
        <row r="45">
          <cell r="C45">
            <v>0.45347222222222222</v>
          </cell>
          <cell r="D45">
            <v>21.3</v>
          </cell>
          <cell r="E45">
            <v>42</v>
          </cell>
          <cell r="F45">
            <v>750</v>
          </cell>
          <cell r="G45">
            <v>1.3</v>
          </cell>
          <cell r="H45">
            <v>292</v>
          </cell>
        </row>
        <row r="46">
          <cell r="C46">
            <v>0.45416666666666666</v>
          </cell>
          <cell r="D46">
            <v>21.5</v>
          </cell>
          <cell r="E46">
            <v>43</v>
          </cell>
          <cell r="F46">
            <v>583</v>
          </cell>
          <cell r="G46">
            <v>0.9</v>
          </cell>
          <cell r="H46">
            <v>263</v>
          </cell>
        </row>
        <row r="47">
          <cell r="C47">
            <v>0.4548611111111111</v>
          </cell>
          <cell r="D47">
            <v>21.7</v>
          </cell>
          <cell r="E47">
            <v>42</v>
          </cell>
          <cell r="F47">
            <v>770</v>
          </cell>
          <cell r="G47">
            <v>0.7</v>
          </cell>
          <cell r="H47">
            <v>253</v>
          </cell>
        </row>
        <row r="48">
          <cell r="C48">
            <v>0.45555555555555555</v>
          </cell>
          <cell r="D48">
            <v>21.9</v>
          </cell>
          <cell r="E48">
            <v>44</v>
          </cell>
          <cell r="F48">
            <v>734</v>
          </cell>
          <cell r="G48">
            <v>1.3</v>
          </cell>
          <cell r="H48">
            <v>134</v>
          </cell>
        </row>
        <row r="49">
          <cell r="C49">
            <v>0.45624999999999999</v>
          </cell>
          <cell r="D49">
            <v>21.5</v>
          </cell>
          <cell r="E49">
            <v>45</v>
          </cell>
          <cell r="F49">
            <v>297</v>
          </cell>
          <cell r="G49">
            <v>1.2</v>
          </cell>
          <cell r="H49">
            <v>126</v>
          </cell>
        </row>
        <row r="50">
          <cell r="C50">
            <v>0.45694444444444443</v>
          </cell>
          <cell r="D50">
            <v>21</v>
          </cell>
          <cell r="E50">
            <v>46</v>
          </cell>
          <cell r="F50">
            <v>302</v>
          </cell>
          <cell r="G50">
            <v>0.9</v>
          </cell>
          <cell r="H50">
            <v>136</v>
          </cell>
        </row>
        <row r="51">
          <cell r="C51">
            <v>0.45763888888888887</v>
          </cell>
          <cell r="D51">
            <v>20.7</v>
          </cell>
          <cell r="E51">
            <v>47</v>
          </cell>
          <cell r="F51">
            <v>317</v>
          </cell>
          <cell r="G51">
            <v>1.1000000000000001</v>
          </cell>
          <cell r="H51">
            <v>275</v>
          </cell>
        </row>
        <row r="52">
          <cell r="C52">
            <v>0.45833333333333331</v>
          </cell>
          <cell r="D52">
            <v>20.6</v>
          </cell>
          <cell r="E52">
            <v>48</v>
          </cell>
          <cell r="F52">
            <v>673</v>
          </cell>
          <cell r="G52">
            <v>0.7</v>
          </cell>
          <cell r="H52">
            <v>132</v>
          </cell>
        </row>
        <row r="53">
          <cell r="C53">
            <v>0.45902777777777781</v>
          </cell>
          <cell r="D53">
            <v>20.7</v>
          </cell>
          <cell r="E53">
            <v>49</v>
          </cell>
          <cell r="F53">
            <v>866</v>
          </cell>
          <cell r="G53">
            <v>0.7</v>
          </cell>
          <cell r="H53">
            <v>102</v>
          </cell>
        </row>
        <row r="54">
          <cell r="C54">
            <v>0.4597222222222222</v>
          </cell>
          <cell r="D54">
            <v>20.7</v>
          </cell>
          <cell r="E54">
            <v>47</v>
          </cell>
          <cell r="F54">
            <v>423</v>
          </cell>
          <cell r="G54">
            <v>1.2</v>
          </cell>
          <cell r="H54">
            <v>142</v>
          </cell>
        </row>
        <row r="55">
          <cell r="C55">
            <v>0.4604166666666667</v>
          </cell>
          <cell r="D55">
            <v>20.5</v>
          </cell>
          <cell r="E55">
            <v>48</v>
          </cell>
          <cell r="F55">
            <v>268</v>
          </cell>
          <cell r="G55">
            <v>1.1000000000000001</v>
          </cell>
          <cell r="H55">
            <v>154</v>
          </cell>
        </row>
        <row r="56">
          <cell r="C56">
            <v>0.46111111111111108</v>
          </cell>
          <cell r="D56">
            <v>20.3</v>
          </cell>
          <cell r="E56">
            <v>48</v>
          </cell>
          <cell r="F56">
            <v>269</v>
          </cell>
          <cell r="G56">
            <v>1.2</v>
          </cell>
          <cell r="H56">
            <v>136</v>
          </cell>
        </row>
        <row r="57">
          <cell r="C57">
            <v>0.46180555555555558</v>
          </cell>
          <cell r="D57">
            <v>20.100000000000001</v>
          </cell>
          <cell r="E57">
            <v>48</v>
          </cell>
          <cell r="F57">
            <v>326</v>
          </cell>
          <cell r="G57">
            <v>0.6</v>
          </cell>
          <cell r="H57">
            <v>123</v>
          </cell>
        </row>
        <row r="58">
          <cell r="C58">
            <v>0.46249999999999997</v>
          </cell>
          <cell r="D58">
            <v>20</v>
          </cell>
          <cell r="E58">
            <v>45</v>
          </cell>
          <cell r="F58">
            <v>674</v>
          </cell>
          <cell r="G58">
            <v>0.6</v>
          </cell>
          <cell r="H58">
            <v>94</v>
          </cell>
        </row>
        <row r="59">
          <cell r="C59">
            <v>0.46319444444444446</v>
          </cell>
          <cell r="D59">
            <v>20.2</v>
          </cell>
          <cell r="E59">
            <v>44</v>
          </cell>
          <cell r="F59">
            <v>619</v>
          </cell>
          <cell r="G59">
            <v>0.6</v>
          </cell>
          <cell r="H59">
            <v>157</v>
          </cell>
        </row>
        <row r="60">
          <cell r="C60">
            <v>0.46388888888888885</v>
          </cell>
          <cell r="D60">
            <v>20.3</v>
          </cell>
          <cell r="E60">
            <v>45</v>
          </cell>
          <cell r="F60">
            <v>809</v>
          </cell>
          <cell r="G60">
            <v>0.8</v>
          </cell>
          <cell r="H60">
            <v>272</v>
          </cell>
        </row>
        <row r="61">
          <cell r="C61">
            <v>0.46458333333333335</v>
          </cell>
          <cell r="D61">
            <v>20.6</v>
          </cell>
          <cell r="E61">
            <v>44</v>
          </cell>
          <cell r="F61">
            <v>989</v>
          </cell>
          <cell r="G61">
            <v>0.9</v>
          </cell>
          <cell r="H61">
            <v>273</v>
          </cell>
        </row>
        <row r="62">
          <cell r="C62">
            <v>0.46527777777777773</v>
          </cell>
          <cell r="D62">
            <v>21</v>
          </cell>
          <cell r="E62">
            <v>43</v>
          </cell>
          <cell r="F62">
            <v>967</v>
          </cell>
          <cell r="G62">
            <v>0.8</v>
          </cell>
          <cell r="H62">
            <v>288</v>
          </cell>
        </row>
        <row r="63">
          <cell r="C63">
            <v>0.46597222222222223</v>
          </cell>
          <cell r="D63">
            <v>21.4</v>
          </cell>
          <cell r="E63">
            <v>42</v>
          </cell>
          <cell r="F63">
            <v>496</v>
          </cell>
          <cell r="G63">
            <v>1.1000000000000001</v>
          </cell>
          <cell r="H63">
            <v>286</v>
          </cell>
        </row>
        <row r="64">
          <cell r="C64">
            <v>0.46666666666666662</v>
          </cell>
          <cell r="D64">
            <v>21.6</v>
          </cell>
          <cell r="E64">
            <v>41</v>
          </cell>
          <cell r="F64">
            <v>334</v>
          </cell>
          <cell r="G64">
            <v>0.5</v>
          </cell>
          <cell r="H64">
            <v>295</v>
          </cell>
        </row>
        <row r="65">
          <cell r="C65">
            <v>0.46736111111111112</v>
          </cell>
          <cell r="D65">
            <v>21.6</v>
          </cell>
          <cell r="E65">
            <v>41</v>
          </cell>
          <cell r="F65">
            <v>343</v>
          </cell>
          <cell r="G65">
            <v>0.8</v>
          </cell>
          <cell r="H65">
            <v>157</v>
          </cell>
        </row>
        <row r="66">
          <cell r="C66">
            <v>0.4680555555555555</v>
          </cell>
          <cell r="D66">
            <v>21.4</v>
          </cell>
          <cell r="E66">
            <v>41</v>
          </cell>
          <cell r="F66">
            <v>467</v>
          </cell>
          <cell r="G66">
            <v>0.9</v>
          </cell>
          <cell r="H66">
            <v>131</v>
          </cell>
        </row>
        <row r="67">
          <cell r="C67">
            <v>0.46875</v>
          </cell>
          <cell r="D67">
            <v>21.2</v>
          </cell>
          <cell r="E67">
            <v>43</v>
          </cell>
          <cell r="F67">
            <v>364</v>
          </cell>
          <cell r="G67">
            <v>0.6</v>
          </cell>
          <cell r="H67">
            <v>205</v>
          </cell>
        </row>
        <row r="68">
          <cell r="C68">
            <v>0.4694444444444445</v>
          </cell>
          <cell r="D68">
            <v>21.1</v>
          </cell>
          <cell r="E68">
            <v>43</v>
          </cell>
          <cell r="F68">
            <v>585</v>
          </cell>
          <cell r="G68">
            <v>0.8</v>
          </cell>
          <cell r="H68">
            <v>255</v>
          </cell>
        </row>
        <row r="69">
          <cell r="C69">
            <v>0.47013888888888888</v>
          </cell>
          <cell r="D69">
            <v>21.2</v>
          </cell>
          <cell r="E69">
            <v>43</v>
          </cell>
          <cell r="F69">
            <v>363</v>
          </cell>
          <cell r="G69">
            <v>1.1000000000000001</v>
          </cell>
          <cell r="H69">
            <v>274</v>
          </cell>
        </row>
        <row r="70">
          <cell r="C70">
            <v>0.47083333333333338</v>
          </cell>
          <cell r="D70">
            <v>21.2</v>
          </cell>
          <cell r="E70">
            <v>42</v>
          </cell>
          <cell r="F70">
            <v>349</v>
          </cell>
          <cell r="G70">
            <v>0.7</v>
          </cell>
          <cell r="H70">
            <v>234</v>
          </cell>
        </row>
        <row r="71">
          <cell r="C71">
            <v>0.47152777777777777</v>
          </cell>
          <cell r="D71">
            <v>21.3</v>
          </cell>
          <cell r="E71">
            <v>41</v>
          </cell>
          <cell r="F71">
            <v>524</v>
          </cell>
          <cell r="G71">
            <v>0.7</v>
          </cell>
          <cell r="H71">
            <v>258</v>
          </cell>
        </row>
        <row r="72">
          <cell r="C72">
            <v>0.47222222222222227</v>
          </cell>
          <cell r="D72">
            <v>21.3</v>
          </cell>
          <cell r="E72">
            <v>42</v>
          </cell>
          <cell r="F72">
            <v>474</v>
          </cell>
          <cell r="G72">
            <v>0.7</v>
          </cell>
          <cell r="H72">
            <v>260</v>
          </cell>
        </row>
        <row r="73">
          <cell r="C73">
            <v>0.47291666666666665</v>
          </cell>
          <cell r="D73">
            <v>21.4</v>
          </cell>
          <cell r="E73">
            <v>41</v>
          </cell>
          <cell r="F73">
            <v>524</v>
          </cell>
          <cell r="G73">
            <v>0.8</v>
          </cell>
          <cell r="H73">
            <v>270</v>
          </cell>
        </row>
        <row r="74">
          <cell r="C74">
            <v>0.47361111111111115</v>
          </cell>
          <cell r="D74">
            <v>21.5</v>
          </cell>
          <cell r="E74">
            <v>41</v>
          </cell>
          <cell r="F74">
            <v>323</v>
          </cell>
          <cell r="G74">
            <v>0.7</v>
          </cell>
          <cell r="H74">
            <v>269</v>
          </cell>
        </row>
        <row r="75">
          <cell r="C75">
            <v>0.47430555555555554</v>
          </cell>
          <cell r="D75">
            <v>21.5</v>
          </cell>
          <cell r="E75">
            <v>42</v>
          </cell>
          <cell r="F75">
            <v>321</v>
          </cell>
          <cell r="G75">
            <v>1</v>
          </cell>
          <cell r="H75">
            <v>272</v>
          </cell>
        </row>
        <row r="76">
          <cell r="C76">
            <v>0.47500000000000003</v>
          </cell>
          <cell r="D76">
            <v>21.5</v>
          </cell>
          <cell r="E76">
            <v>44</v>
          </cell>
          <cell r="F76">
            <v>333</v>
          </cell>
          <cell r="G76">
            <v>0.9</v>
          </cell>
          <cell r="H76">
            <v>245</v>
          </cell>
        </row>
        <row r="77">
          <cell r="C77">
            <v>0.47569444444444442</v>
          </cell>
          <cell r="D77">
            <v>21.4</v>
          </cell>
          <cell r="E77">
            <v>45</v>
          </cell>
          <cell r="F77">
            <v>341</v>
          </cell>
          <cell r="G77">
            <v>0.8</v>
          </cell>
          <cell r="H77">
            <v>268</v>
          </cell>
        </row>
        <row r="78">
          <cell r="C78">
            <v>0.47638888888888892</v>
          </cell>
          <cell r="D78">
            <v>21.3</v>
          </cell>
          <cell r="E78">
            <v>45</v>
          </cell>
          <cell r="F78">
            <v>320</v>
          </cell>
          <cell r="G78">
            <v>0.5</v>
          </cell>
          <cell r="H78">
            <v>228</v>
          </cell>
        </row>
        <row r="79">
          <cell r="C79">
            <v>0.4770833333333333</v>
          </cell>
          <cell r="D79">
            <v>21.2</v>
          </cell>
          <cell r="E79">
            <v>45</v>
          </cell>
          <cell r="F79">
            <v>344</v>
          </cell>
          <cell r="G79">
            <v>0.8</v>
          </cell>
          <cell r="H79">
            <v>271</v>
          </cell>
        </row>
        <row r="80">
          <cell r="C80">
            <v>0.4777777777777778</v>
          </cell>
          <cell r="D80">
            <v>21.2</v>
          </cell>
          <cell r="E80">
            <v>45</v>
          </cell>
          <cell r="F80">
            <v>411</v>
          </cell>
          <cell r="G80">
            <v>1</v>
          </cell>
          <cell r="H80">
            <v>266</v>
          </cell>
        </row>
        <row r="81">
          <cell r="C81">
            <v>0.47847222222222219</v>
          </cell>
          <cell r="D81">
            <v>21.1</v>
          </cell>
          <cell r="E81">
            <v>46</v>
          </cell>
          <cell r="F81">
            <v>554</v>
          </cell>
          <cell r="G81">
            <v>1</v>
          </cell>
          <cell r="H81">
            <v>302</v>
          </cell>
        </row>
        <row r="82">
          <cell r="C82">
            <v>0.47916666666666669</v>
          </cell>
          <cell r="D82">
            <v>21.2</v>
          </cell>
          <cell r="E82">
            <v>46</v>
          </cell>
          <cell r="F82">
            <v>310</v>
          </cell>
          <cell r="G82">
            <v>1.7</v>
          </cell>
          <cell r="H82">
            <v>269</v>
          </cell>
        </row>
        <row r="83">
          <cell r="C83">
            <v>0.47986111111111113</v>
          </cell>
          <cell r="D83">
            <v>21.2</v>
          </cell>
          <cell r="E83">
            <v>46</v>
          </cell>
          <cell r="F83">
            <v>389</v>
          </cell>
          <cell r="G83">
            <v>2.1</v>
          </cell>
          <cell r="H83">
            <v>272</v>
          </cell>
        </row>
        <row r="84">
          <cell r="C84">
            <v>0.48055555555555557</v>
          </cell>
          <cell r="D84">
            <v>21.2</v>
          </cell>
          <cell r="E84">
            <v>47</v>
          </cell>
          <cell r="F84">
            <v>522</v>
          </cell>
          <cell r="G84">
            <v>0.9</v>
          </cell>
          <cell r="H84">
            <v>268</v>
          </cell>
        </row>
        <row r="85">
          <cell r="C85">
            <v>0.48125000000000001</v>
          </cell>
          <cell r="D85">
            <v>21.3</v>
          </cell>
          <cell r="E85">
            <v>46</v>
          </cell>
          <cell r="F85">
            <v>849</v>
          </cell>
          <cell r="G85">
            <v>0.9</v>
          </cell>
          <cell r="H85">
            <v>274</v>
          </cell>
        </row>
        <row r="86">
          <cell r="C86">
            <v>0.48194444444444445</v>
          </cell>
          <cell r="D86">
            <v>21.5</v>
          </cell>
          <cell r="E86">
            <v>45</v>
          </cell>
          <cell r="F86">
            <v>753</v>
          </cell>
          <cell r="G86">
            <v>0.8</v>
          </cell>
          <cell r="H86">
            <v>282</v>
          </cell>
        </row>
        <row r="87">
          <cell r="C87">
            <v>0.4826388888888889</v>
          </cell>
          <cell r="D87">
            <v>21.8</v>
          </cell>
          <cell r="E87">
            <v>44</v>
          </cell>
          <cell r="F87">
            <v>622</v>
          </cell>
          <cell r="G87">
            <v>1.8</v>
          </cell>
          <cell r="H87">
            <v>279</v>
          </cell>
        </row>
        <row r="88">
          <cell r="C88">
            <v>0.48333333333333334</v>
          </cell>
          <cell r="D88">
            <v>22</v>
          </cell>
          <cell r="E88">
            <v>43</v>
          </cell>
          <cell r="F88">
            <v>1009</v>
          </cell>
          <cell r="G88">
            <v>0.8</v>
          </cell>
          <cell r="H88">
            <v>282</v>
          </cell>
        </row>
        <row r="89">
          <cell r="C89">
            <v>0.48402777777777778</v>
          </cell>
          <cell r="D89">
            <v>22.3</v>
          </cell>
          <cell r="E89">
            <v>42</v>
          </cell>
          <cell r="F89">
            <v>1001</v>
          </cell>
          <cell r="G89">
            <v>0.5</v>
          </cell>
          <cell r="H89">
            <v>48</v>
          </cell>
        </row>
        <row r="90">
          <cell r="C90">
            <v>0.48472222222222222</v>
          </cell>
          <cell r="D90">
            <v>22.5</v>
          </cell>
          <cell r="E90">
            <v>42</v>
          </cell>
          <cell r="F90">
            <v>998</v>
          </cell>
          <cell r="G90">
            <v>1.4</v>
          </cell>
          <cell r="H90">
            <v>277</v>
          </cell>
        </row>
        <row r="91">
          <cell r="C91">
            <v>0.48541666666666666</v>
          </cell>
          <cell r="D91">
            <v>22.8</v>
          </cell>
          <cell r="E91">
            <v>41</v>
          </cell>
          <cell r="F91">
            <v>943</v>
          </cell>
          <cell r="G91">
            <v>1.6</v>
          </cell>
          <cell r="H91">
            <v>280</v>
          </cell>
        </row>
        <row r="92">
          <cell r="C92">
            <v>0.4861111111111111</v>
          </cell>
          <cell r="D92">
            <v>23</v>
          </cell>
          <cell r="E92">
            <v>40</v>
          </cell>
          <cell r="F92">
            <v>705</v>
          </cell>
          <cell r="G92">
            <v>0.7</v>
          </cell>
          <cell r="H92">
            <v>259</v>
          </cell>
        </row>
        <row r="93">
          <cell r="C93">
            <v>0.48680555555555555</v>
          </cell>
          <cell r="D93">
            <v>23.1</v>
          </cell>
          <cell r="E93">
            <v>39</v>
          </cell>
          <cell r="F93">
            <v>509</v>
          </cell>
          <cell r="G93">
            <v>0.9</v>
          </cell>
          <cell r="H93">
            <v>264</v>
          </cell>
        </row>
        <row r="94">
          <cell r="C94">
            <v>0.48749999999999999</v>
          </cell>
          <cell r="D94">
            <v>23</v>
          </cell>
          <cell r="E94">
            <v>40</v>
          </cell>
          <cell r="F94">
            <v>284</v>
          </cell>
          <cell r="G94">
            <v>1.2</v>
          </cell>
          <cell r="H94">
            <v>264</v>
          </cell>
        </row>
        <row r="95">
          <cell r="C95">
            <v>0.48819444444444443</v>
          </cell>
          <cell r="D95">
            <v>22.9</v>
          </cell>
          <cell r="E95">
            <v>40</v>
          </cell>
          <cell r="F95">
            <v>269</v>
          </cell>
          <cell r="G95">
            <v>0.8</v>
          </cell>
          <cell r="H95">
            <v>276</v>
          </cell>
        </row>
        <row r="96">
          <cell r="C96">
            <v>0.48888888888888887</v>
          </cell>
          <cell r="D96">
            <v>22.8</v>
          </cell>
          <cell r="E96">
            <v>41</v>
          </cell>
          <cell r="F96">
            <v>361</v>
          </cell>
          <cell r="G96">
            <v>1.1000000000000001</v>
          </cell>
          <cell r="H96">
            <v>284</v>
          </cell>
        </row>
        <row r="97">
          <cell r="C97">
            <v>0.48958333333333331</v>
          </cell>
          <cell r="D97">
            <v>22.8</v>
          </cell>
          <cell r="E97">
            <v>42</v>
          </cell>
          <cell r="F97">
            <v>920</v>
          </cell>
          <cell r="G97">
            <v>0.9</v>
          </cell>
          <cell r="H97">
            <v>263</v>
          </cell>
        </row>
        <row r="98">
          <cell r="C98">
            <v>0.49027777777777781</v>
          </cell>
          <cell r="D98">
            <v>22.8</v>
          </cell>
          <cell r="E98">
            <v>42</v>
          </cell>
          <cell r="F98">
            <v>961</v>
          </cell>
          <cell r="G98">
            <v>1.1000000000000001</v>
          </cell>
          <cell r="H98">
            <v>245</v>
          </cell>
        </row>
        <row r="99">
          <cell r="C99">
            <v>0.4909722222222222</v>
          </cell>
          <cell r="D99">
            <v>22.8</v>
          </cell>
          <cell r="E99">
            <v>42</v>
          </cell>
          <cell r="F99">
            <v>985</v>
          </cell>
          <cell r="G99">
            <v>1.3</v>
          </cell>
          <cell r="H99">
            <v>258</v>
          </cell>
        </row>
        <row r="100">
          <cell r="C100">
            <v>0.4916666666666667</v>
          </cell>
          <cell r="D100">
            <v>22.8</v>
          </cell>
          <cell r="E100">
            <v>43</v>
          </cell>
          <cell r="F100">
            <v>974</v>
          </cell>
          <cell r="G100">
            <v>1.2</v>
          </cell>
          <cell r="H100">
            <v>269</v>
          </cell>
        </row>
        <row r="101">
          <cell r="C101">
            <v>0.49236111111111108</v>
          </cell>
          <cell r="D101">
            <v>23</v>
          </cell>
          <cell r="E101">
            <v>43</v>
          </cell>
          <cell r="F101">
            <v>989</v>
          </cell>
          <cell r="G101">
            <v>0.8</v>
          </cell>
          <cell r="H101">
            <v>258</v>
          </cell>
        </row>
        <row r="102">
          <cell r="C102">
            <v>0.49305555555555558</v>
          </cell>
          <cell r="D102">
            <v>23.2</v>
          </cell>
          <cell r="E102">
            <v>42</v>
          </cell>
          <cell r="F102">
            <v>1007</v>
          </cell>
          <cell r="G102">
            <v>1.5</v>
          </cell>
          <cell r="H102">
            <v>219</v>
          </cell>
        </row>
        <row r="103">
          <cell r="C103">
            <v>0.49374999999999997</v>
          </cell>
          <cell r="D103">
            <v>22.9</v>
          </cell>
          <cell r="E103">
            <v>42</v>
          </cell>
          <cell r="F103">
            <v>1040</v>
          </cell>
          <cell r="G103">
            <v>1.1000000000000001</v>
          </cell>
          <cell r="H103">
            <v>127</v>
          </cell>
        </row>
        <row r="104">
          <cell r="C104">
            <v>0.49444444444444446</v>
          </cell>
          <cell r="D104">
            <v>22.6</v>
          </cell>
          <cell r="E104">
            <v>44</v>
          </cell>
          <cell r="F104">
            <v>1069</v>
          </cell>
          <cell r="G104">
            <v>0.7</v>
          </cell>
          <cell r="H104">
            <v>77</v>
          </cell>
        </row>
        <row r="105">
          <cell r="C105">
            <v>0.49513888888888885</v>
          </cell>
          <cell r="D105">
            <v>22.6</v>
          </cell>
          <cell r="E105">
            <v>43</v>
          </cell>
          <cell r="F105">
            <v>1084</v>
          </cell>
          <cell r="G105">
            <v>1.2</v>
          </cell>
          <cell r="H105">
            <v>133</v>
          </cell>
        </row>
        <row r="106">
          <cell r="C106">
            <v>0.49583333333333335</v>
          </cell>
          <cell r="D106">
            <v>22.3</v>
          </cell>
          <cell r="E106">
            <v>41</v>
          </cell>
          <cell r="F106">
            <v>1092</v>
          </cell>
          <cell r="G106">
            <v>1.1000000000000001</v>
          </cell>
          <cell r="H106">
            <v>132</v>
          </cell>
        </row>
        <row r="107">
          <cell r="C107">
            <v>0.49652777777777773</v>
          </cell>
          <cell r="D107">
            <v>22</v>
          </cell>
          <cell r="E107">
            <v>43</v>
          </cell>
          <cell r="F107">
            <v>1099</v>
          </cell>
          <cell r="G107">
            <v>0.7</v>
          </cell>
          <cell r="H107">
            <v>135</v>
          </cell>
        </row>
        <row r="108">
          <cell r="C108">
            <v>0.49722222222222223</v>
          </cell>
          <cell r="D108">
            <v>22</v>
          </cell>
          <cell r="E108">
            <v>43</v>
          </cell>
          <cell r="F108">
            <v>1088</v>
          </cell>
          <cell r="G108">
            <v>0.6</v>
          </cell>
          <cell r="H108">
            <v>65</v>
          </cell>
        </row>
        <row r="109">
          <cell r="C109">
            <v>0.49791666666666662</v>
          </cell>
          <cell r="D109">
            <v>22.2</v>
          </cell>
          <cell r="E109">
            <v>43</v>
          </cell>
          <cell r="F109">
            <v>1094</v>
          </cell>
          <cell r="G109">
            <v>1.1000000000000001</v>
          </cell>
          <cell r="H109">
            <v>276</v>
          </cell>
        </row>
        <row r="110">
          <cell r="C110">
            <v>0.49861111111111112</v>
          </cell>
          <cell r="D110">
            <v>22.6</v>
          </cell>
          <cell r="E110">
            <v>41</v>
          </cell>
          <cell r="F110">
            <v>1064</v>
          </cell>
          <cell r="G110">
            <v>1.5</v>
          </cell>
          <cell r="H110">
            <v>280</v>
          </cell>
        </row>
        <row r="111">
          <cell r="C111">
            <v>0.4993055555555555</v>
          </cell>
          <cell r="D111">
            <v>23</v>
          </cell>
          <cell r="E111">
            <v>41</v>
          </cell>
          <cell r="F111">
            <v>610</v>
          </cell>
          <cell r="G111">
            <v>0.7</v>
          </cell>
          <cell r="H111">
            <v>263</v>
          </cell>
        </row>
        <row r="112">
          <cell r="C112">
            <v>0.5</v>
          </cell>
          <cell r="D112">
            <v>23.1</v>
          </cell>
          <cell r="E112">
            <v>40</v>
          </cell>
          <cell r="F112">
            <v>295</v>
          </cell>
          <cell r="G112">
            <v>0.6</v>
          </cell>
          <cell r="H112">
            <v>216</v>
          </cell>
        </row>
        <row r="113">
          <cell r="C113">
            <v>0.50069444444444444</v>
          </cell>
          <cell r="D113">
            <v>23</v>
          </cell>
          <cell r="E113">
            <v>41</v>
          </cell>
          <cell r="F113">
            <v>290</v>
          </cell>
          <cell r="G113">
            <v>2</v>
          </cell>
          <cell r="H113">
            <v>266</v>
          </cell>
        </row>
        <row r="114">
          <cell r="C114">
            <v>0.50138888888888888</v>
          </cell>
          <cell r="D114">
            <v>22.9</v>
          </cell>
          <cell r="E114">
            <v>42</v>
          </cell>
          <cell r="F114">
            <v>295</v>
          </cell>
          <cell r="G114">
            <v>1.9</v>
          </cell>
          <cell r="H114">
            <v>266</v>
          </cell>
        </row>
        <row r="115">
          <cell r="C115">
            <v>0.50208333333333333</v>
          </cell>
          <cell r="D115">
            <v>22.8</v>
          </cell>
          <cell r="E115">
            <v>42</v>
          </cell>
          <cell r="F115">
            <v>330</v>
          </cell>
          <cell r="G115">
            <v>1.4</v>
          </cell>
          <cell r="H115">
            <v>277</v>
          </cell>
        </row>
        <row r="116">
          <cell r="C116">
            <v>0.50277777777777777</v>
          </cell>
          <cell r="D116">
            <v>22.7</v>
          </cell>
          <cell r="E116">
            <v>42</v>
          </cell>
          <cell r="F116">
            <v>658</v>
          </cell>
          <cell r="G116">
            <v>1.8</v>
          </cell>
          <cell r="H116">
            <v>271</v>
          </cell>
        </row>
        <row r="117">
          <cell r="C117">
            <v>0.50347222222222221</v>
          </cell>
          <cell r="D117">
            <v>22.8</v>
          </cell>
          <cell r="E117">
            <v>41</v>
          </cell>
          <cell r="F117">
            <v>961</v>
          </cell>
          <cell r="G117">
            <v>1.4</v>
          </cell>
          <cell r="H117">
            <v>270</v>
          </cell>
        </row>
        <row r="118">
          <cell r="C118">
            <v>0.50416666666666665</v>
          </cell>
          <cell r="D118">
            <v>23</v>
          </cell>
          <cell r="E118">
            <v>41</v>
          </cell>
          <cell r="F118">
            <v>1063</v>
          </cell>
          <cell r="G118">
            <v>1.9</v>
          </cell>
          <cell r="H118">
            <v>280</v>
          </cell>
        </row>
        <row r="119">
          <cell r="C119">
            <v>0.50486111111111109</v>
          </cell>
          <cell r="D119">
            <v>23.2</v>
          </cell>
          <cell r="E119">
            <v>41</v>
          </cell>
          <cell r="F119">
            <v>1119</v>
          </cell>
          <cell r="G119">
            <v>1.7</v>
          </cell>
          <cell r="H119">
            <v>268</v>
          </cell>
        </row>
        <row r="120">
          <cell r="C120">
            <v>0.50555555555555554</v>
          </cell>
          <cell r="D120">
            <v>23.5</v>
          </cell>
          <cell r="E120">
            <v>41</v>
          </cell>
          <cell r="F120">
            <v>1125</v>
          </cell>
          <cell r="G120">
            <v>2</v>
          </cell>
          <cell r="H120">
            <v>263</v>
          </cell>
        </row>
        <row r="121">
          <cell r="C121">
            <v>0.50624999999999998</v>
          </cell>
          <cell r="D121">
            <v>23.8</v>
          </cell>
          <cell r="E121">
            <v>41</v>
          </cell>
          <cell r="F121">
            <v>1123</v>
          </cell>
          <cell r="G121">
            <v>1.7</v>
          </cell>
          <cell r="H121">
            <v>278</v>
          </cell>
        </row>
        <row r="122">
          <cell r="C122">
            <v>0.50694444444444442</v>
          </cell>
          <cell r="D122">
            <v>24</v>
          </cell>
          <cell r="E122">
            <v>40</v>
          </cell>
          <cell r="F122">
            <v>1109</v>
          </cell>
          <cell r="G122">
            <v>2.2999999999999998</v>
          </cell>
          <cell r="H122">
            <v>268</v>
          </cell>
        </row>
        <row r="123">
          <cell r="C123">
            <v>0.50763888888888886</v>
          </cell>
          <cell r="D123">
            <v>24.2</v>
          </cell>
          <cell r="E123">
            <v>39</v>
          </cell>
          <cell r="F123">
            <v>855</v>
          </cell>
          <cell r="G123">
            <v>1.3</v>
          </cell>
          <cell r="H123">
            <v>270</v>
          </cell>
        </row>
        <row r="124">
          <cell r="C124">
            <v>0.5083333333333333</v>
          </cell>
          <cell r="D124">
            <v>24.3</v>
          </cell>
          <cell r="E124">
            <v>38</v>
          </cell>
          <cell r="F124">
            <v>706</v>
          </cell>
          <cell r="G124">
            <v>1.2</v>
          </cell>
          <cell r="H124">
            <v>253</v>
          </cell>
        </row>
        <row r="125">
          <cell r="C125">
            <v>0.50902777777777775</v>
          </cell>
          <cell r="D125">
            <v>24.2</v>
          </cell>
          <cell r="E125">
            <v>38</v>
          </cell>
          <cell r="F125">
            <v>382</v>
          </cell>
          <cell r="G125">
            <v>0.9</v>
          </cell>
          <cell r="H125">
            <v>270</v>
          </cell>
        </row>
        <row r="126">
          <cell r="C126">
            <v>0.50972222222222219</v>
          </cell>
          <cell r="D126">
            <v>24</v>
          </cell>
          <cell r="E126">
            <v>38</v>
          </cell>
          <cell r="F126">
            <v>388</v>
          </cell>
          <cell r="G126">
            <v>1.2</v>
          </cell>
          <cell r="H126">
            <v>273</v>
          </cell>
        </row>
        <row r="127">
          <cell r="C127">
            <v>0.51041666666666663</v>
          </cell>
          <cell r="D127">
            <v>23.6</v>
          </cell>
          <cell r="E127">
            <v>39</v>
          </cell>
          <cell r="F127">
            <v>362</v>
          </cell>
          <cell r="G127">
            <v>0.9</v>
          </cell>
          <cell r="H127">
            <v>143</v>
          </cell>
        </row>
        <row r="128">
          <cell r="C128">
            <v>0.51111111111111118</v>
          </cell>
          <cell r="D128">
            <v>23</v>
          </cell>
          <cell r="E128">
            <v>41</v>
          </cell>
          <cell r="F128">
            <v>361</v>
          </cell>
          <cell r="G128">
            <v>0.7</v>
          </cell>
          <cell r="H128">
            <v>165</v>
          </cell>
        </row>
        <row r="129">
          <cell r="C129">
            <v>0.51180555555555551</v>
          </cell>
          <cell r="D129">
            <v>22.6</v>
          </cell>
          <cell r="E129">
            <v>43</v>
          </cell>
          <cell r="F129">
            <v>378</v>
          </cell>
          <cell r="G129">
            <v>1.3</v>
          </cell>
          <cell r="H129">
            <v>254</v>
          </cell>
        </row>
        <row r="130">
          <cell r="C130">
            <v>0.51250000000000007</v>
          </cell>
          <cell r="D130">
            <v>22.3</v>
          </cell>
          <cell r="E130">
            <v>44</v>
          </cell>
          <cell r="F130">
            <v>367</v>
          </cell>
          <cell r="G130">
            <v>1.5</v>
          </cell>
          <cell r="H130">
            <v>259</v>
          </cell>
        </row>
        <row r="131">
          <cell r="C131">
            <v>0.5131944444444444</v>
          </cell>
          <cell r="D131">
            <v>22.3</v>
          </cell>
          <cell r="E131">
            <v>45</v>
          </cell>
          <cell r="F131">
            <v>443</v>
          </cell>
          <cell r="G131">
            <v>2.2999999999999998</v>
          </cell>
          <cell r="H131">
            <v>278</v>
          </cell>
        </row>
        <row r="132">
          <cell r="C132">
            <v>0.51388888888888895</v>
          </cell>
          <cell r="D132">
            <v>22.3</v>
          </cell>
          <cell r="E132">
            <v>44</v>
          </cell>
          <cell r="F132">
            <v>410</v>
          </cell>
          <cell r="G132">
            <v>1.4</v>
          </cell>
          <cell r="H132">
            <v>278</v>
          </cell>
        </row>
        <row r="133">
          <cell r="C133">
            <v>0.51458333333333328</v>
          </cell>
          <cell r="D133">
            <v>22.2</v>
          </cell>
          <cell r="E133">
            <v>45</v>
          </cell>
          <cell r="F133">
            <v>529</v>
          </cell>
          <cell r="G133">
            <v>1.8</v>
          </cell>
          <cell r="H133">
            <v>260</v>
          </cell>
        </row>
        <row r="134">
          <cell r="C134">
            <v>0.51527777777777783</v>
          </cell>
          <cell r="D134">
            <v>22.3</v>
          </cell>
          <cell r="E134">
            <v>45</v>
          </cell>
          <cell r="F134">
            <v>369</v>
          </cell>
          <cell r="G134">
            <v>2.2000000000000002</v>
          </cell>
          <cell r="H134">
            <v>277</v>
          </cell>
        </row>
        <row r="135">
          <cell r="C135">
            <v>0.51597222222222217</v>
          </cell>
          <cell r="D135">
            <v>22.2</v>
          </cell>
          <cell r="E135">
            <v>44</v>
          </cell>
          <cell r="F135">
            <v>334</v>
          </cell>
          <cell r="G135">
            <v>2.1</v>
          </cell>
          <cell r="H135">
            <v>273</v>
          </cell>
        </row>
        <row r="136">
          <cell r="C136">
            <v>0.51666666666666672</v>
          </cell>
          <cell r="D136">
            <v>22.1</v>
          </cell>
          <cell r="E136">
            <v>45</v>
          </cell>
          <cell r="F136">
            <v>342</v>
          </cell>
          <cell r="G136">
            <v>1.5</v>
          </cell>
          <cell r="H136">
            <v>276</v>
          </cell>
        </row>
        <row r="137">
          <cell r="C137">
            <v>0.51736111111111105</v>
          </cell>
          <cell r="D137">
            <v>22</v>
          </cell>
          <cell r="E137">
            <v>45</v>
          </cell>
          <cell r="F137">
            <v>348</v>
          </cell>
          <cell r="G137">
            <v>1.5</v>
          </cell>
          <cell r="H137">
            <v>282</v>
          </cell>
        </row>
        <row r="138">
          <cell r="C138">
            <v>0.5180555555555556</v>
          </cell>
          <cell r="D138">
            <v>22</v>
          </cell>
          <cell r="E138">
            <v>45</v>
          </cell>
          <cell r="F138">
            <v>362</v>
          </cell>
          <cell r="G138">
            <v>1.5</v>
          </cell>
          <cell r="H138">
            <v>278</v>
          </cell>
        </row>
        <row r="139">
          <cell r="C139">
            <v>0.51874999999999993</v>
          </cell>
          <cell r="D139">
            <v>21.9</v>
          </cell>
          <cell r="E139">
            <v>46</v>
          </cell>
          <cell r="F139">
            <v>374</v>
          </cell>
          <cell r="G139">
            <v>1.1000000000000001</v>
          </cell>
          <cell r="H139">
            <v>275</v>
          </cell>
        </row>
        <row r="140">
          <cell r="C140">
            <v>0.51944444444444449</v>
          </cell>
          <cell r="D140">
            <v>21.8</v>
          </cell>
          <cell r="E140">
            <v>46</v>
          </cell>
          <cell r="F140">
            <v>482</v>
          </cell>
          <cell r="G140">
            <v>1.9</v>
          </cell>
          <cell r="H140">
            <v>279</v>
          </cell>
        </row>
        <row r="141">
          <cell r="C141">
            <v>0.52013888888888882</v>
          </cell>
          <cell r="D141">
            <v>21.8</v>
          </cell>
          <cell r="E141">
            <v>46</v>
          </cell>
          <cell r="F141">
            <v>700</v>
          </cell>
          <cell r="G141">
            <v>0.9</v>
          </cell>
          <cell r="H141">
            <v>278</v>
          </cell>
        </row>
        <row r="142">
          <cell r="C142">
            <v>0.52083333333333337</v>
          </cell>
          <cell r="D142">
            <v>21.9</v>
          </cell>
          <cell r="E142">
            <v>46</v>
          </cell>
          <cell r="F142">
            <v>712</v>
          </cell>
          <cell r="G142">
            <v>0.9</v>
          </cell>
          <cell r="H142">
            <v>270</v>
          </cell>
        </row>
        <row r="143">
          <cell r="C143">
            <v>0.52152777777777781</v>
          </cell>
          <cell r="D143">
            <v>22.1</v>
          </cell>
          <cell r="E143">
            <v>45</v>
          </cell>
          <cell r="F143">
            <v>691</v>
          </cell>
          <cell r="G143">
            <v>0.5</v>
          </cell>
          <cell r="H143">
            <v>199</v>
          </cell>
        </row>
        <row r="144">
          <cell r="C144">
            <v>0.52222222222222225</v>
          </cell>
          <cell r="D144">
            <v>22.2</v>
          </cell>
          <cell r="E144">
            <v>45</v>
          </cell>
          <cell r="F144">
            <v>699</v>
          </cell>
          <cell r="G144">
            <v>1</v>
          </cell>
          <cell r="H144">
            <v>273</v>
          </cell>
        </row>
        <row r="145">
          <cell r="C145">
            <v>0.5229166666666667</v>
          </cell>
          <cell r="D145">
            <v>22.3</v>
          </cell>
          <cell r="E145">
            <v>45</v>
          </cell>
          <cell r="F145">
            <v>785</v>
          </cell>
          <cell r="G145">
            <v>1.9</v>
          </cell>
          <cell r="H145">
            <v>273</v>
          </cell>
        </row>
        <row r="146">
          <cell r="C146">
            <v>0.52361111111111114</v>
          </cell>
          <cell r="D146">
            <v>22.4</v>
          </cell>
          <cell r="E146">
            <v>44</v>
          </cell>
          <cell r="F146">
            <v>892</v>
          </cell>
          <cell r="G146">
            <v>2</v>
          </cell>
          <cell r="H146">
            <v>277</v>
          </cell>
        </row>
        <row r="147">
          <cell r="C147">
            <v>0.52430555555555558</v>
          </cell>
          <cell r="D147">
            <v>22.6</v>
          </cell>
          <cell r="E147">
            <v>45</v>
          </cell>
          <cell r="F147">
            <v>940</v>
          </cell>
          <cell r="G147">
            <v>1.7</v>
          </cell>
          <cell r="H147">
            <v>273</v>
          </cell>
        </row>
        <row r="148">
          <cell r="C148">
            <v>0.52500000000000002</v>
          </cell>
          <cell r="D148">
            <v>22.8</v>
          </cell>
          <cell r="E148">
            <v>44</v>
          </cell>
          <cell r="F148">
            <v>1031</v>
          </cell>
          <cell r="G148">
            <v>2.2999999999999998</v>
          </cell>
          <cell r="H148">
            <v>257</v>
          </cell>
        </row>
        <row r="149">
          <cell r="C149">
            <v>0.52569444444444446</v>
          </cell>
          <cell r="D149">
            <v>22.9</v>
          </cell>
          <cell r="E149">
            <v>43</v>
          </cell>
          <cell r="F149">
            <v>1060</v>
          </cell>
          <cell r="G149">
            <v>2.2000000000000002</v>
          </cell>
          <cell r="H149">
            <v>264</v>
          </cell>
        </row>
        <row r="150">
          <cell r="C150">
            <v>0.52638888888888891</v>
          </cell>
          <cell r="D150">
            <v>23</v>
          </cell>
          <cell r="E150">
            <v>43</v>
          </cell>
          <cell r="F150">
            <v>1101</v>
          </cell>
          <cell r="G150">
            <v>1.6</v>
          </cell>
          <cell r="H150">
            <v>276</v>
          </cell>
        </row>
        <row r="151">
          <cell r="C151">
            <v>0.52708333333333335</v>
          </cell>
          <cell r="D151">
            <v>23.3</v>
          </cell>
          <cell r="E151">
            <v>42</v>
          </cell>
          <cell r="F151">
            <v>979</v>
          </cell>
          <cell r="G151">
            <v>1.5</v>
          </cell>
          <cell r="H151">
            <v>275</v>
          </cell>
        </row>
        <row r="152">
          <cell r="C152">
            <v>0.52777777777777779</v>
          </cell>
          <cell r="D152">
            <v>23.4</v>
          </cell>
          <cell r="E152">
            <v>41</v>
          </cell>
          <cell r="F152">
            <v>1073</v>
          </cell>
          <cell r="G152">
            <v>2</v>
          </cell>
          <cell r="H152">
            <v>279</v>
          </cell>
        </row>
        <row r="153">
          <cell r="C153">
            <v>0.52847222222222223</v>
          </cell>
          <cell r="D153">
            <v>23.6</v>
          </cell>
          <cell r="E153">
            <v>40</v>
          </cell>
          <cell r="F153">
            <v>1003</v>
          </cell>
          <cell r="G153">
            <v>1.4</v>
          </cell>
          <cell r="H153">
            <v>266</v>
          </cell>
        </row>
        <row r="154">
          <cell r="C154">
            <v>0.52916666666666667</v>
          </cell>
          <cell r="D154">
            <v>23.7</v>
          </cell>
          <cell r="E154">
            <v>40</v>
          </cell>
          <cell r="F154">
            <v>933</v>
          </cell>
          <cell r="G154">
            <v>1.6</v>
          </cell>
          <cell r="H154">
            <v>263</v>
          </cell>
        </row>
        <row r="155">
          <cell r="C155">
            <v>0.52986111111111112</v>
          </cell>
          <cell r="D155">
            <v>23.8</v>
          </cell>
          <cell r="E155">
            <v>41</v>
          </cell>
          <cell r="F155">
            <v>915</v>
          </cell>
          <cell r="G155">
            <v>0.8</v>
          </cell>
          <cell r="H155">
            <v>240</v>
          </cell>
        </row>
        <row r="156">
          <cell r="C156">
            <v>0.53055555555555556</v>
          </cell>
          <cell r="D156">
            <v>23.9</v>
          </cell>
          <cell r="E156">
            <v>41</v>
          </cell>
          <cell r="F156">
            <v>975</v>
          </cell>
          <cell r="G156">
            <v>1.1000000000000001</v>
          </cell>
          <cell r="H156">
            <v>260</v>
          </cell>
        </row>
        <row r="157">
          <cell r="C157">
            <v>0.53125</v>
          </cell>
          <cell r="D157">
            <v>24.1</v>
          </cell>
          <cell r="E157">
            <v>41</v>
          </cell>
          <cell r="F157">
            <v>956</v>
          </cell>
          <cell r="G157">
            <v>0.7</v>
          </cell>
          <cell r="H157">
            <v>148</v>
          </cell>
        </row>
        <row r="158">
          <cell r="C158">
            <v>0.53194444444444444</v>
          </cell>
          <cell r="D158">
            <v>24.1</v>
          </cell>
          <cell r="E158">
            <v>40</v>
          </cell>
          <cell r="F158">
            <v>1073</v>
          </cell>
          <cell r="G158">
            <v>1.1000000000000001</v>
          </cell>
          <cell r="H158">
            <v>213</v>
          </cell>
        </row>
        <row r="159">
          <cell r="C159">
            <v>0.53263888888888888</v>
          </cell>
          <cell r="D159">
            <v>24</v>
          </cell>
          <cell r="E159">
            <v>40</v>
          </cell>
          <cell r="F159">
            <v>1010</v>
          </cell>
          <cell r="G159">
            <v>0.7</v>
          </cell>
          <cell r="H159">
            <v>209</v>
          </cell>
        </row>
        <row r="160">
          <cell r="C160">
            <v>0.53333333333333333</v>
          </cell>
          <cell r="D160">
            <v>24.1</v>
          </cell>
          <cell r="E160">
            <v>40</v>
          </cell>
          <cell r="F160">
            <v>787</v>
          </cell>
          <cell r="G160">
            <v>1.4</v>
          </cell>
          <cell r="H160">
            <v>280</v>
          </cell>
        </row>
        <row r="161">
          <cell r="C161">
            <v>0.53402777777777777</v>
          </cell>
          <cell r="D161">
            <v>24.2</v>
          </cell>
          <cell r="E161">
            <v>39</v>
          </cell>
          <cell r="F161">
            <v>831</v>
          </cell>
          <cell r="G161">
            <v>2.6</v>
          </cell>
          <cell r="H161">
            <v>271</v>
          </cell>
        </row>
        <row r="162">
          <cell r="C162">
            <v>0.53472222222222221</v>
          </cell>
          <cell r="D162">
            <v>24.3</v>
          </cell>
          <cell r="E162">
            <v>39</v>
          </cell>
          <cell r="F162">
            <v>815</v>
          </cell>
          <cell r="G162">
            <v>1.4</v>
          </cell>
          <cell r="H162">
            <v>275</v>
          </cell>
        </row>
        <row r="163">
          <cell r="C163">
            <v>0.53541666666666665</v>
          </cell>
          <cell r="D163">
            <v>24.3</v>
          </cell>
          <cell r="E163">
            <v>39</v>
          </cell>
          <cell r="F163">
            <v>829</v>
          </cell>
          <cell r="G163">
            <v>1.4</v>
          </cell>
          <cell r="H163">
            <v>262</v>
          </cell>
        </row>
        <row r="164">
          <cell r="C164">
            <v>0.53611111111111109</v>
          </cell>
          <cell r="D164">
            <v>24.4</v>
          </cell>
          <cell r="E164">
            <v>39</v>
          </cell>
          <cell r="F164">
            <v>820</v>
          </cell>
          <cell r="G164">
            <v>1.1000000000000001</v>
          </cell>
          <cell r="H164">
            <v>245</v>
          </cell>
        </row>
        <row r="165">
          <cell r="C165">
            <v>0.53680555555555554</v>
          </cell>
          <cell r="D165">
            <v>24.4</v>
          </cell>
          <cell r="E165">
            <v>39</v>
          </cell>
          <cell r="F165">
            <v>801</v>
          </cell>
          <cell r="G165">
            <v>0.6</v>
          </cell>
          <cell r="H165">
            <v>229</v>
          </cell>
        </row>
        <row r="166">
          <cell r="C166">
            <v>0.53749999999999998</v>
          </cell>
          <cell r="D166">
            <v>24.3</v>
          </cell>
          <cell r="E166">
            <v>40</v>
          </cell>
          <cell r="F166">
            <v>766</v>
          </cell>
          <cell r="G166">
            <v>1.4</v>
          </cell>
          <cell r="H166">
            <v>257</v>
          </cell>
        </row>
        <row r="167">
          <cell r="C167">
            <v>0.53819444444444442</v>
          </cell>
          <cell r="D167">
            <v>24.3</v>
          </cell>
          <cell r="E167">
            <v>39</v>
          </cell>
          <cell r="F167">
            <v>783</v>
          </cell>
          <cell r="G167">
            <v>0.8</v>
          </cell>
          <cell r="H167">
            <v>291</v>
          </cell>
        </row>
        <row r="168">
          <cell r="C168">
            <v>0.53888888888888886</v>
          </cell>
          <cell r="D168">
            <v>24.3</v>
          </cell>
          <cell r="E168">
            <v>39</v>
          </cell>
          <cell r="F168">
            <v>802</v>
          </cell>
          <cell r="G168">
            <v>0.5</v>
          </cell>
          <cell r="H168">
            <v>248</v>
          </cell>
        </row>
        <row r="169">
          <cell r="C169">
            <v>0.5395833333333333</v>
          </cell>
          <cell r="D169">
            <v>24.2</v>
          </cell>
          <cell r="E169">
            <v>39</v>
          </cell>
          <cell r="F169">
            <v>848</v>
          </cell>
          <cell r="G169">
            <v>1.3</v>
          </cell>
          <cell r="H169">
            <v>154</v>
          </cell>
        </row>
        <row r="170">
          <cell r="C170">
            <v>0.54027777777777775</v>
          </cell>
          <cell r="D170">
            <v>23.7</v>
          </cell>
          <cell r="E170">
            <v>39</v>
          </cell>
          <cell r="F170">
            <v>831</v>
          </cell>
          <cell r="G170">
            <v>0.7</v>
          </cell>
          <cell r="H170">
            <v>102</v>
          </cell>
        </row>
        <row r="171">
          <cell r="C171">
            <v>0.54097222222222219</v>
          </cell>
          <cell r="D171">
            <v>23.3</v>
          </cell>
          <cell r="E171">
            <v>42</v>
          </cell>
          <cell r="F171">
            <v>680</v>
          </cell>
          <cell r="G171">
            <v>1.3</v>
          </cell>
          <cell r="H171">
            <v>253</v>
          </cell>
        </row>
        <row r="172">
          <cell r="C172">
            <v>0.54166666666666663</v>
          </cell>
          <cell r="D172">
            <v>23.3</v>
          </cell>
          <cell r="E172">
            <v>41</v>
          </cell>
          <cell r="F172">
            <v>500</v>
          </cell>
          <cell r="G172">
            <v>1.3</v>
          </cell>
          <cell r="H172">
            <v>262</v>
          </cell>
        </row>
        <row r="173">
          <cell r="C173">
            <v>0.54236111111111118</v>
          </cell>
          <cell r="D173">
            <v>23.3</v>
          </cell>
          <cell r="E173">
            <v>41</v>
          </cell>
          <cell r="F173">
            <v>564</v>
          </cell>
          <cell r="G173">
            <v>1.4</v>
          </cell>
          <cell r="H173">
            <v>273</v>
          </cell>
        </row>
        <row r="174">
          <cell r="C174">
            <v>0.54305555555555551</v>
          </cell>
          <cell r="D174">
            <v>23.4</v>
          </cell>
          <cell r="E174">
            <v>41</v>
          </cell>
          <cell r="F174">
            <v>637</v>
          </cell>
          <cell r="G174">
            <v>2.7</v>
          </cell>
          <cell r="H174">
            <v>266</v>
          </cell>
        </row>
        <row r="175">
          <cell r="C175">
            <v>0.54375000000000007</v>
          </cell>
          <cell r="D175">
            <v>23.4</v>
          </cell>
          <cell r="E175">
            <v>41</v>
          </cell>
          <cell r="F175">
            <v>598</v>
          </cell>
          <cell r="G175">
            <v>2.2999999999999998</v>
          </cell>
          <cell r="H175">
            <v>265</v>
          </cell>
        </row>
        <row r="176">
          <cell r="C176">
            <v>0.5444444444444444</v>
          </cell>
          <cell r="D176">
            <v>23.3</v>
          </cell>
          <cell r="E176">
            <v>41</v>
          </cell>
          <cell r="F176">
            <v>588</v>
          </cell>
          <cell r="G176">
            <v>1.9</v>
          </cell>
          <cell r="H176">
            <v>278</v>
          </cell>
        </row>
        <row r="177">
          <cell r="C177">
            <v>0.54513888888888895</v>
          </cell>
          <cell r="D177">
            <v>23.2</v>
          </cell>
          <cell r="E177">
            <v>41</v>
          </cell>
          <cell r="F177">
            <v>556</v>
          </cell>
          <cell r="G177">
            <v>1.4</v>
          </cell>
          <cell r="H177">
            <v>255</v>
          </cell>
        </row>
        <row r="178">
          <cell r="C178">
            <v>0.54583333333333328</v>
          </cell>
          <cell r="D178">
            <v>23.1</v>
          </cell>
          <cell r="E178">
            <v>41</v>
          </cell>
          <cell r="F178">
            <v>669</v>
          </cell>
          <cell r="G178">
            <v>1.3</v>
          </cell>
          <cell r="H178">
            <v>262</v>
          </cell>
        </row>
        <row r="179">
          <cell r="C179">
            <v>0.54652777777777783</v>
          </cell>
          <cell r="D179">
            <v>23</v>
          </cell>
          <cell r="E179">
            <v>41</v>
          </cell>
          <cell r="F179">
            <v>787</v>
          </cell>
          <cell r="G179">
            <v>1.4</v>
          </cell>
          <cell r="H179">
            <v>280</v>
          </cell>
        </row>
        <row r="180">
          <cell r="C180">
            <v>0.54722222222222217</v>
          </cell>
          <cell r="D180">
            <v>23.1</v>
          </cell>
          <cell r="E180">
            <v>42</v>
          </cell>
          <cell r="F180">
            <v>867</v>
          </cell>
          <cell r="G180">
            <v>1.2</v>
          </cell>
          <cell r="H180">
            <v>292</v>
          </cell>
        </row>
        <row r="181">
          <cell r="C181">
            <v>0.54791666666666672</v>
          </cell>
          <cell r="D181">
            <v>23.2</v>
          </cell>
          <cell r="E181">
            <v>42</v>
          </cell>
          <cell r="F181">
            <v>918</v>
          </cell>
          <cell r="G181">
            <v>0.8</v>
          </cell>
          <cell r="H181">
            <v>273</v>
          </cell>
        </row>
        <row r="182">
          <cell r="C182">
            <v>0.54861111111111105</v>
          </cell>
          <cell r="D182">
            <v>23.4</v>
          </cell>
          <cell r="E182">
            <v>41</v>
          </cell>
          <cell r="F182">
            <v>806</v>
          </cell>
          <cell r="G182">
            <v>1.4</v>
          </cell>
          <cell r="H182">
            <v>281</v>
          </cell>
        </row>
        <row r="183">
          <cell r="C183">
            <v>0.5493055555555556</v>
          </cell>
          <cell r="D183">
            <v>23.5</v>
          </cell>
          <cell r="E183">
            <v>40</v>
          </cell>
          <cell r="F183">
            <v>735</v>
          </cell>
          <cell r="G183">
            <v>1.7</v>
          </cell>
          <cell r="H183">
            <v>267</v>
          </cell>
        </row>
        <row r="184">
          <cell r="C184">
            <v>0.54999999999999993</v>
          </cell>
          <cell r="D184">
            <v>23.4</v>
          </cell>
          <cell r="E184">
            <v>40</v>
          </cell>
          <cell r="F184">
            <v>600</v>
          </cell>
          <cell r="G184">
            <v>1.7</v>
          </cell>
          <cell r="H184">
            <v>266</v>
          </cell>
        </row>
        <row r="185">
          <cell r="C185">
            <v>0.55069444444444449</v>
          </cell>
          <cell r="D185">
            <v>23.4</v>
          </cell>
          <cell r="E185">
            <v>40</v>
          </cell>
          <cell r="F185">
            <v>630</v>
          </cell>
          <cell r="G185">
            <v>0.7</v>
          </cell>
          <cell r="H185">
            <v>299</v>
          </cell>
        </row>
        <row r="186">
          <cell r="C186">
            <v>0.55138888888888882</v>
          </cell>
          <cell r="D186">
            <v>23.4</v>
          </cell>
          <cell r="E186">
            <v>41</v>
          </cell>
          <cell r="F186">
            <v>693</v>
          </cell>
          <cell r="G186">
            <v>1.7</v>
          </cell>
          <cell r="H186">
            <v>273</v>
          </cell>
        </row>
        <row r="187">
          <cell r="C187">
            <v>0.55208333333333337</v>
          </cell>
          <cell r="D187">
            <v>23.5</v>
          </cell>
          <cell r="E187">
            <v>41</v>
          </cell>
          <cell r="F187">
            <v>740</v>
          </cell>
          <cell r="G187">
            <v>1.8</v>
          </cell>
          <cell r="H187">
            <v>257</v>
          </cell>
        </row>
        <row r="188">
          <cell r="C188">
            <v>0.55277777777777781</v>
          </cell>
          <cell r="D188">
            <v>23.6</v>
          </cell>
          <cell r="E188">
            <v>39</v>
          </cell>
          <cell r="F188">
            <v>790</v>
          </cell>
          <cell r="G188">
            <v>1.6</v>
          </cell>
          <cell r="H188">
            <v>261</v>
          </cell>
        </row>
        <row r="189">
          <cell r="C189">
            <v>0.55347222222222225</v>
          </cell>
          <cell r="D189">
            <v>23.7</v>
          </cell>
          <cell r="E189">
            <v>39</v>
          </cell>
          <cell r="F189">
            <v>893</v>
          </cell>
          <cell r="G189">
            <v>1.1000000000000001</v>
          </cell>
          <cell r="H189">
            <v>284</v>
          </cell>
        </row>
        <row r="190">
          <cell r="C190">
            <v>0.5541666666666667</v>
          </cell>
          <cell r="D190">
            <v>23.9</v>
          </cell>
          <cell r="E190">
            <v>40</v>
          </cell>
          <cell r="F190">
            <v>928</v>
          </cell>
          <cell r="G190">
            <v>1.5</v>
          </cell>
          <cell r="H190">
            <v>274</v>
          </cell>
        </row>
        <row r="191">
          <cell r="C191">
            <v>0.55486111111111114</v>
          </cell>
          <cell r="D191">
            <v>24</v>
          </cell>
          <cell r="E191">
            <v>39</v>
          </cell>
          <cell r="F191">
            <v>854</v>
          </cell>
          <cell r="G191">
            <v>1.9</v>
          </cell>
          <cell r="H191">
            <v>278</v>
          </cell>
        </row>
        <row r="192">
          <cell r="C192">
            <v>0.55555555555555558</v>
          </cell>
          <cell r="D192">
            <v>24.1</v>
          </cell>
          <cell r="E192">
            <v>39</v>
          </cell>
          <cell r="F192">
            <v>686</v>
          </cell>
          <cell r="G192">
            <v>1</v>
          </cell>
          <cell r="H192">
            <v>287</v>
          </cell>
        </row>
        <row r="193">
          <cell r="C193">
            <v>0.55625000000000002</v>
          </cell>
          <cell r="D193">
            <v>24.1</v>
          </cell>
          <cell r="E193">
            <v>39</v>
          </cell>
          <cell r="F193">
            <v>786</v>
          </cell>
          <cell r="G193">
            <v>1.7</v>
          </cell>
          <cell r="H193">
            <v>269</v>
          </cell>
        </row>
        <row r="194">
          <cell r="C194">
            <v>0.55694444444444446</v>
          </cell>
          <cell r="D194">
            <v>24.1</v>
          </cell>
          <cell r="E194">
            <v>38</v>
          </cell>
          <cell r="F194">
            <v>916</v>
          </cell>
          <cell r="G194">
            <v>1.9</v>
          </cell>
          <cell r="H194">
            <v>258</v>
          </cell>
        </row>
        <row r="195">
          <cell r="C195">
            <v>0.55763888888888891</v>
          </cell>
          <cell r="D195">
            <v>24</v>
          </cell>
          <cell r="E195">
            <v>38</v>
          </cell>
          <cell r="F195">
            <v>782</v>
          </cell>
          <cell r="G195">
            <v>0.9</v>
          </cell>
          <cell r="H195">
            <v>231</v>
          </cell>
        </row>
        <row r="196">
          <cell r="C196">
            <v>0.55833333333333335</v>
          </cell>
          <cell r="D196">
            <v>24</v>
          </cell>
          <cell r="E196">
            <v>38</v>
          </cell>
          <cell r="F196">
            <v>478</v>
          </cell>
          <cell r="G196">
            <v>1.6</v>
          </cell>
          <cell r="H196">
            <v>274</v>
          </cell>
        </row>
        <row r="197">
          <cell r="C197">
            <v>0.55902777777777779</v>
          </cell>
          <cell r="D197">
            <v>23.9</v>
          </cell>
          <cell r="E197">
            <v>38</v>
          </cell>
          <cell r="F197">
            <v>848</v>
          </cell>
          <cell r="G197">
            <v>1.6</v>
          </cell>
          <cell r="H197">
            <v>274</v>
          </cell>
        </row>
        <row r="198">
          <cell r="C198">
            <v>0.55972222222222223</v>
          </cell>
          <cell r="D198">
            <v>23.8</v>
          </cell>
          <cell r="E198">
            <v>38</v>
          </cell>
          <cell r="F198">
            <v>923</v>
          </cell>
          <cell r="G198">
            <v>2.6</v>
          </cell>
          <cell r="H198">
            <v>256</v>
          </cell>
        </row>
        <row r="199">
          <cell r="C199">
            <v>0.56041666666666667</v>
          </cell>
          <cell r="D199">
            <v>23.7</v>
          </cell>
          <cell r="E199">
            <v>38</v>
          </cell>
          <cell r="F199">
            <v>966</v>
          </cell>
          <cell r="G199">
            <v>3</v>
          </cell>
          <cell r="H199">
            <v>272</v>
          </cell>
        </row>
        <row r="200">
          <cell r="C200">
            <v>0.56111111111111112</v>
          </cell>
          <cell r="D200">
            <v>23.7</v>
          </cell>
          <cell r="E200">
            <v>38</v>
          </cell>
          <cell r="F200">
            <v>986</v>
          </cell>
          <cell r="G200">
            <v>2.1</v>
          </cell>
          <cell r="H200">
            <v>267</v>
          </cell>
        </row>
        <row r="201">
          <cell r="C201">
            <v>0.56180555555555556</v>
          </cell>
          <cell r="D201">
            <v>23.8</v>
          </cell>
          <cell r="E201">
            <v>38</v>
          </cell>
          <cell r="F201">
            <v>973</v>
          </cell>
          <cell r="G201">
            <v>0.9</v>
          </cell>
          <cell r="H201">
            <v>278</v>
          </cell>
        </row>
        <row r="202">
          <cell r="C202">
            <v>0.5625</v>
          </cell>
          <cell r="D202">
            <v>23.9</v>
          </cell>
          <cell r="E202">
            <v>38</v>
          </cell>
          <cell r="F202">
            <v>1003</v>
          </cell>
          <cell r="G202">
            <v>0.8</v>
          </cell>
          <cell r="H202">
            <v>296</v>
          </cell>
        </row>
        <row r="203">
          <cell r="C203">
            <v>0.56319444444444444</v>
          </cell>
          <cell r="D203">
            <v>24.1</v>
          </cell>
          <cell r="E203">
            <v>38</v>
          </cell>
          <cell r="F203">
            <v>988</v>
          </cell>
          <cell r="G203">
            <v>0.9</v>
          </cell>
          <cell r="H203">
            <v>303</v>
          </cell>
        </row>
        <row r="204">
          <cell r="C204">
            <v>0.56388888888888888</v>
          </cell>
          <cell r="D204">
            <v>24.2</v>
          </cell>
          <cell r="E204">
            <v>38</v>
          </cell>
          <cell r="F204">
            <v>999</v>
          </cell>
          <cell r="G204">
            <v>2.4</v>
          </cell>
          <cell r="H204">
            <v>278</v>
          </cell>
        </row>
        <row r="205">
          <cell r="C205">
            <v>0.56458333333333333</v>
          </cell>
          <cell r="D205">
            <v>24.3</v>
          </cell>
          <cell r="E205">
            <v>37</v>
          </cell>
          <cell r="F205">
            <v>1005</v>
          </cell>
          <cell r="G205">
            <v>1.9</v>
          </cell>
          <cell r="H205">
            <v>265</v>
          </cell>
        </row>
        <row r="206">
          <cell r="C206">
            <v>0.56527777777777777</v>
          </cell>
          <cell r="D206">
            <v>24.3</v>
          </cell>
          <cell r="E206">
            <v>38</v>
          </cell>
          <cell r="F206">
            <v>1012</v>
          </cell>
          <cell r="G206">
            <v>0.8</v>
          </cell>
          <cell r="H206">
            <v>238</v>
          </cell>
        </row>
        <row r="207">
          <cell r="C207">
            <v>0.56597222222222221</v>
          </cell>
          <cell r="D207">
            <v>24.4</v>
          </cell>
          <cell r="E207">
            <v>38</v>
          </cell>
          <cell r="F207">
            <v>1020</v>
          </cell>
          <cell r="G207">
            <v>1</v>
          </cell>
          <cell r="H207">
            <v>273</v>
          </cell>
        </row>
        <row r="208">
          <cell r="C208">
            <v>0.56666666666666665</v>
          </cell>
          <cell r="D208">
            <v>24.4</v>
          </cell>
          <cell r="E208">
            <v>37</v>
          </cell>
          <cell r="F208">
            <v>991</v>
          </cell>
          <cell r="G208">
            <v>0.7</v>
          </cell>
          <cell r="H208">
            <v>151</v>
          </cell>
        </row>
        <row r="209">
          <cell r="C209">
            <v>0.56736111111111109</v>
          </cell>
          <cell r="D209">
            <v>24</v>
          </cell>
          <cell r="E209">
            <v>37</v>
          </cell>
          <cell r="F209">
            <v>945</v>
          </cell>
          <cell r="G209">
            <v>0.4</v>
          </cell>
          <cell r="H209">
            <v>88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88B49-BEC7-47C5-9CE4-4FE6A40271DA}">
  <dimension ref="A1:OT1098"/>
  <sheetViews>
    <sheetView rightToLeft="1" tabSelected="1" workbookViewId="0">
      <pane ySplit="1" topLeftCell="A124" activePane="bottomLeft" state="frozen"/>
      <selection pane="bottomLeft" activeCell="L170" sqref="L170"/>
    </sheetView>
  </sheetViews>
  <sheetFormatPr defaultRowHeight="14.25" x14ac:dyDescent="0.2"/>
  <cols>
    <col min="1" max="1" width="6.625" style="15" bestFit="1" customWidth="1"/>
    <col min="2" max="2" width="8.125" style="8" customWidth="1"/>
    <col min="3" max="3" width="8.375" style="13" customWidth="1"/>
    <col min="4" max="4" width="9.25" customWidth="1"/>
    <col min="5" max="5" width="8.75" customWidth="1"/>
    <col min="6" max="6" width="26.25" customWidth="1"/>
    <col min="7" max="7" width="3.875" customWidth="1"/>
    <col min="8" max="8" width="7.5" style="15" customWidth="1"/>
    <col min="9" max="9" width="10.25" style="15" customWidth="1"/>
    <col min="10" max="10" width="9.25" style="15" customWidth="1"/>
    <col min="11" max="11" width="10.75" style="15" customWidth="1"/>
    <col min="12" max="12" width="8.625" style="15" bestFit="1" customWidth="1"/>
    <col min="13" max="13" width="8.75" style="15" bestFit="1" customWidth="1"/>
    <col min="14" max="14" width="9.25" style="15" bestFit="1" customWidth="1"/>
    <col min="15" max="15" width="10.625" style="15" bestFit="1" customWidth="1"/>
    <col min="16" max="16" width="9.25" style="15" bestFit="1" customWidth="1"/>
    <col min="17" max="21" width="10.25" style="15" bestFit="1" customWidth="1"/>
    <col min="22" max="24" width="10.25" style="15" customWidth="1"/>
    <col min="25" max="25" width="10.25" style="21" customWidth="1"/>
    <col min="26" max="26" width="5.875" style="17" bestFit="1" customWidth="1"/>
    <col min="27" max="27" width="6" style="2" bestFit="1" customWidth="1"/>
    <col min="28" max="28" width="6.5" style="2" bestFit="1" customWidth="1"/>
    <col min="29" max="29" width="6.875" style="17" bestFit="1" customWidth="1"/>
    <col min="30" max="30" width="5.5" bestFit="1" customWidth="1"/>
    <col min="31" max="35" width="6.5" bestFit="1" customWidth="1"/>
    <col min="36" max="36" width="4.875" bestFit="1" customWidth="1"/>
    <col min="37" max="37" width="6" style="2" bestFit="1" customWidth="1"/>
    <col min="38" max="38" width="3.75" style="2" bestFit="1" customWidth="1"/>
    <col min="39" max="39" width="4.5" bestFit="1" customWidth="1"/>
    <col min="40" max="40" width="6.375" bestFit="1" customWidth="1"/>
    <col min="41" max="41" width="6.875" bestFit="1" customWidth="1"/>
    <col min="42" max="42" width="10" bestFit="1" customWidth="1"/>
    <col min="43" max="43" width="5.375" bestFit="1" customWidth="1"/>
    <col min="44" max="44" width="8.25" bestFit="1" customWidth="1"/>
    <col min="45" max="45" width="10" bestFit="1" customWidth="1"/>
    <col min="46" max="46" width="18.625" bestFit="1" customWidth="1"/>
    <col min="47" max="47" width="16.625" bestFit="1" customWidth="1"/>
    <col min="48" max="48" width="8" bestFit="1" customWidth="1"/>
    <col min="49" max="51" width="8" style="4" customWidth="1"/>
    <col min="52" max="52" width="8" style="20" customWidth="1"/>
    <col min="53" max="53" width="8" style="21" customWidth="1"/>
    <col min="54" max="54" width="8" style="20" customWidth="1"/>
    <col min="55" max="57" width="8" style="4" customWidth="1"/>
    <col min="58" max="61" width="8" style="20" customWidth="1"/>
    <col min="62" max="63" width="8" style="4" customWidth="1"/>
    <col min="64" max="64" width="2.875" style="4" bestFit="1" customWidth="1"/>
    <col min="65" max="73" width="4.875" style="4" bestFit="1" customWidth="1"/>
    <col min="74" max="74" width="3.875" style="4" bestFit="1" customWidth="1"/>
    <col min="75" max="83" width="4.875" style="4" bestFit="1" customWidth="1"/>
    <col min="84" max="84" width="3.875" style="4" bestFit="1" customWidth="1"/>
    <col min="85" max="103" width="4.875" style="4" bestFit="1" customWidth="1"/>
    <col min="104" max="104" width="3.875" bestFit="1" customWidth="1"/>
    <col min="105" max="113" width="4.875" bestFit="1" customWidth="1"/>
    <col min="114" max="114" width="3.875" bestFit="1" customWidth="1"/>
    <col min="115" max="123" width="4.875" bestFit="1" customWidth="1"/>
    <col min="124" max="124" width="3.875" bestFit="1" customWidth="1"/>
    <col min="125" max="133" width="4.875" bestFit="1" customWidth="1"/>
    <col min="134" max="134" width="3.875" bestFit="1" customWidth="1"/>
    <col min="135" max="143" width="4.875" bestFit="1" customWidth="1"/>
    <col min="144" max="144" width="3.875" bestFit="1" customWidth="1"/>
    <col min="145" max="153" width="4.875" bestFit="1" customWidth="1"/>
    <col min="154" max="154" width="3.875" bestFit="1" customWidth="1"/>
    <col min="155" max="163" width="4.875" bestFit="1" customWidth="1"/>
    <col min="164" max="164" width="3.875" bestFit="1" customWidth="1"/>
    <col min="165" max="173" width="4.875" bestFit="1" customWidth="1"/>
    <col min="174" max="174" width="3.875" bestFit="1" customWidth="1"/>
    <col min="175" max="183" width="4.875" bestFit="1" customWidth="1"/>
    <col min="184" max="184" width="3.875" bestFit="1" customWidth="1"/>
    <col min="185" max="193" width="4.875" bestFit="1" customWidth="1"/>
    <col min="194" max="194" width="3.875" bestFit="1" customWidth="1"/>
    <col min="195" max="203" width="4.875" bestFit="1" customWidth="1"/>
    <col min="204" max="204" width="3.875" bestFit="1" customWidth="1"/>
    <col min="205" max="213" width="4.875" bestFit="1" customWidth="1"/>
    <col min="214" max="214" width="3.875" bestFit="1" customWidth="1"/>
    <col min="215" max="223" width="4.875" bestFit="1" customWidth="1"/>
    <col min="224" max="224" width="3.875" bestFit="1" customWidth="1"/>
    <col min="225" max="233" width="4.875" bestFit="1" customWidth="1"/>
    <col min="234" max="234" width="3.875" bestFit="1" customWidth="1"/>
    <col min="235" max="243" width="4.875" bestFit="1" customWidth="1"/>
    <col min="244" max="244" width="3.875" bestFit="1" customWidth="1"/>
    <col min="245" max="253" width="4.875" bestFit="1" customWidth="1"/>
    <col min="254" max="254" width="3.875" bestFit="1" customWidth="1"/>
    <col min="255" max="263" width="4.875" bestFit="1" customWidth="1"/>
    <col min="264" max="264" width="3.875" bestFit="1" customWidth="1"/>
    <col min="265" max="273" width="4.875" bestFit="1" customWidth="1"/>
    <col min="274" max="274" width="3.875" bestFit="1" customWidth="1"/>
    <col min="275" max="283" width="4.875" bestFit="1" customWidth="1"/>
    <col min="284" max="284" width="3.875" bestFit="1" customWidth="1"/>
    <col min="285" max="293" width="4.875" bestFit="1" customWidth="1"/>
    <col min="294" max="294" width="3.875" bestFit="1" customWidth="1"/>
    <col min="295" max="303" width="4.875" bestFit="1" customWidth="1"/>
    <col min="304" max="304" width="3.875" bestFit="1" customWidth="1"/>
    <col min="305" max="313" width="4.875" bestFit="1" customWidth="1"/>
    <col min="314" max="314" width="3.875" bestFit="1" customWidth="1"/>
    <col min="315" max="323" width="4.875" bestFit="1" customWidth="1"/>
    <col min="324" max="324" width="3.875" bestFit="1" customWidth="1"/>
    <col min="325" max="333" width="4.875" bestFit="1" customWidth="1"/>
    <col min="334" max="334" width="3.875" bestFit="1" customWidth="1"/>
    <col min="335" max="343" width="4.875" bestFit="1" customWidth="1"/>
    <col min="344" max="344" width="3.875" bestFit="1" customWidth="1"/>
    <col min="345" max="353" width="4.875" bestFit="1" customWidth="1"/>
    <col min="354" max="354" width="3.875" bestFit="1" customWidth="1"/>
    <col min="355" max="363" width="4.875" bestFit="1" customWidth="1"/>
    <col min="364" max="364" width="2.875" bestFit="1" customWidth="1"/>
    <col min="365" max="373" width="4.875" bestFit="1" customWidth="1"/>
    <col min="374" max="374" width="2.875" bestFit="1" customWidth="1"/>
  </cols>
  <sheetData>
    <row r="1" spans="1:410" s="6" customFormat="1" x14ac:dyDescent="0.2">
      <c r="A1" s="6" t="s">
        <v>840</v>
      </c>
      <c r="B1" s="6" t="s">
        <v>854</v>
      </c>
      <c r="C1" s="11" t="s">
        <v>855</v>
      </c>
      <c r="D1" s="6" t="s">
        <v>0</v>
      </c>
      <c r="E1" s="6" t="s">
        <v>1</v>
      </c>
      <c r="F1" s="6" t="s">
        <v>2</v>
      </c>
      <c r="G1" s="6" t="s">
        <v>3</v>
      </c>
      <c r="H1" s="6" t="s">
        <v>7</v>
      </c>
      <c r="I1" s="6" t="s">
        <v>1095</v>
      </c>
      <c r="J1" s="6" t="s">
        <v>9</v>
      </c>
      <c r="K1" s="6" t="s">
        <v>10</v>
      </c>
      <c r="L1" s="6" t="s">
        <v>836</v>
      </c>
      <c r="M1" s="6" t="s">
        <v>837</v>
      </c>
      <c r="N1" s="6" t="s">
        <v>838</v>
      </c>
      <c r="O1" s="6" t="s">
        <v>839</v>
      </c>
      <c r="P1" s="6" t="s">
        <v>847</v>
      </c>
      <c r="Q1" s="6" t="s">
        <v>848</v>
      </c>
      <c r="R1" s="6" t="s">
        <v>849</v>
      </c>
      <c r="S1" s="6" t="s">
        <v>850</v>
      </c>
      <c r="T1" s="6" t="s">
        <v>851</v>
      </c>
      <c r="U1" s="6" t="s">
        <v>852</v>
      </c>
      <c r="V1" s="6" t="s">
        <v>1113</v>
      </c>
      <c r="W1" s="6" t="s">
        <v>1111</v>
      </c>
      <c r="X1" s="6" t="s">
        <v>1114</v>
      </c>
      <c r="Y1" s="6" t="s">
        <v>1112</v>
      </c>
      <c r="Z1" s="6" t="s">
        <v>4</v>
      </c>
      <c r="AA1" s="6" t="s">
        <v>5</v>
      </c>
      <c r="AB1" s="6" t="s">
        <v>6</v>
      </c>
      <c r="AC1" s="6" t="s">
        <v>8</v>
      </c>
      <c r="AD1" s="6" t="s">
        <v>841</v>
      </c>
      <c r="AE1" s="6" t="s">
        <v>842</v>
      </c>
      <c r="AF1" s="6" t="s">
        <v>843</v>
      </c>
      <c r="AG1" s="6" t="s">
        <v>844</v>
      </c>
      <c r="AH1" s="6" t="s">
        <v>845</v>
      </c>
      <c r="AI1" s="6" t="s">
        <v>846</v>
      </c>
      <c r="AJ1" s="6" t="s">
        <v>11</v>
      </c>
      <c r="AK1" s="6" t="s">
        <v>12</v>
      </c>
      <c r="AL1" s="6" t="s">
        <v>13</v>
      </c>
      <c r="AM1" s="6" t="s">
        <v>14</v>
      </c>
      <c r="AN1" s="6" t="s">
        <v>15</v>
      </c>
      <c r="AO1" s="6" t="s">
        <v>16</v>
      </c>
      <c r="AP1" s="6" t="s">
        <v>17</v>
      </c>
      <c r="AQ1" s="6" t="s">
        <v>18</v>
      </c>
      <c r="AR1" s="6" t="s">
        <v>19</v>
      </c>
      <c r="AS1" s="6" t="s">
        <v>20</v>
      </c>
      <c r="AT1" s="6" t="s">
        <v>21</v>
      </c>
      <c r="AU1" s="6" t="s">
        <v>22</v>
      </c>
      <c r="AV1" s="6" t="s">
        <v>23</v>
      </c>
      <c r="AW1" s="6" t="s">
        <v>1110</v>
      </c>
      <c r="AX1" s="6" t="s">
        <v>1107</v>
      </c>
      <c r="AY1" s="6" t="s">
        <v>1096</v>
      </c>
      <c r="AZ1" s="6" t="s">
        <v>1097</v>
      </c>
      <c r="BA1" s="6" t="s">
        <v>1098</v>
      </c>
      <c r="BB1" s="6" t="s">
        <v>1099</v>
      </c>
      <c r="BC1" s="6" t="s">
        <v>1100</v>
      </c>
      <c r="BD1" s="6" t="s">
        <v>1101</v>
      </c>
      <c r="BE1" s="6" t="s">
        <v>1102</v>
      </c>
      <c r="BF1" s="6" t="s">
        <v>1103</v>
      </c>
      <c r="BG1" s="6" t="s">
        <v>1104</v>
      </c>
      <c r="BH1" s="6" t="s">
        <v>1105</v>
      </c>
      <c r="BI1" s="6" t="s">
        <v>1106</v>
      </c>
      <c r="BJ1" s="6" t="s">
        <v>1108</v>
      </c>
      <c r="BK1" s="6" t="s">
        <v>1109</v>
      </c>
      <c r="BL1" s="6">
        <v>10</v>
      </c>
      <c r="BM1" s="6">
        <v>10.1</v>
      </c>
      <c r="BN1" s="6">
        <v>10.199999999999999</v>
      </c>
      <c r="BO1" s="6">
        <v>10.3</v>
      </c>
      <c r="BP1" s="6">
        <v>10.4</v>
      </c>
      <c r="BQ1" s="6">
        <v>10.5</v>
      </c>
      <c r="BR1" s="6">
        <v>10.6</v>
      </c>
      <c r="BS1" s="6">
        <v>10.7</v>
      </c>
      <c r="BT1" s="6">
        <v>10.8</v>
      </c>
      <c r="BU1" s="6">
        <v>10.9</v>
      </c>
      <c r="BV1" s="6">
        <v>11</v>
      </c>
      <c r="BW1" s="6">
        <v>11.1</v>
      </c>
      <c r="BX1" s="6">
        <v>11.2</v>
      </c>
      <c r="BY1" s="6">
        <v>11.3</v>
      </c>
      <c r="BZ1" s="6">
        <v>11.4</v>
      </c>
      <c r="CA1" s="6">
        <v>11.5</v>
      </c>
      <c r="CB1" s="6">
        <v>11.6</v>
      </c>
      <c r="CC1" s="6">
        <v>11.7</v>
      </c>
      <c r="CD1" s="6">
        <v>11.8</v>
      </c>
      <c r="CE1" s="6">
        <v>11.9</v>
      </c>
      <c r="CF1" s="6">
        <v>12</v>
      </c>
      <c r="CG1" s="6">
        <v>12.1</v>
      </c>
      <c r="CH1" s="6">
        <v>12.2</v>
      </c>
      <c r="CI1" s="6">
        <v>12.3</v>
      </c>
      <c r="CJ1" s="6">
        <v>12.4</v>
      </c>
      <c r="CK1" s="6">
        <v>12.5</v>
      </c>
      <c r="CL1" s="6">
        <v>12.6</v>
      </c>
      <c r="CM1" s="6">
        <v>12.7</v>
      </c>
      <c r="CN1" s="6">
        <v>12.8</v>
      </c>
      <c r="CO1" s="6">
        <v>12.9</v>
      </c>
      <c r="CP1" s="6">
        <v>13</v>
      </c>
      <c r="CQ1" s="6">
        <v>13.1</v>
      </c>
      <c r="CR1" s="6">
        <v>13.2</v>
      </c>
      <c r="CS1" s="6">
        <v>13.3</v>
      </c>
      <c r="CT1" s="6">
        <v>13.4</v>
      </c>
      <c r="CU1" s="6">
        <v>13.5</v>
      </c>
      <c r="CV1" s="6">
        <v>13.6</v>
      </c>
      <c r="CW1" s="6">
        <v>13.7</v>
      </c>
      <c r="CX1" s="6">
        <v>13.8</v>
      </c>
      <c r="CY1" s="6">
        <v>13.9</v>
      </c>
      <c r="CZ1" s="6">
        <v>14</v>
      </c>
      <c r="DA1" s="6">
        <v>14.1</v>
      </c>
      <c r="DB1" s="6">
        <v>14.2</v>
      </c>
      <c r="DC1" s="6">
        <v>14.3</v>
      </c>
      <c r="DD1" s="6">
        <v>14.4</v>
      </c>
      <c r="DE1" s="6">
        <v>14.5</v>
      </c>
      <c r="DF1" s="6">
        <v>14.6</v>
      </c>
      <c r="DG1" s="6">
        <v>14.7</v>
      </c>
      <c r="DH1" s="6">
        <v>14.8</v>
      </c>
      <c r="DI1" s="6">
        <v>14.9</v>
      </c>
      <c r="DJ1" s="6">
        <v>15</v>
      </c>
      <c r="DK1" s="6">
        <v>15.1</v>
      </c>
      <c r="DL1" s="6">
        <v>15.2</v>
      </c>
      <c r="DM1" s="6">
        <v>15.3</v>
      </c>
      <c r="DN1" s="6">
        <v>15.4</v>
      </c>
      <c r="DO1" s="6">
        <v>15.5</v>
      </c>
      <c r="DP1" s="6">
        <v>15.6</v>
      </c>
      <c r="DQ1" s="6">
        <v>15.7</v>
      </c>
      <c r="DR1" s="6">
        <v>15.8</v>
      </c>
      <c r="DS1" s="6">
        <v>15.9</v>
      </c>
      <c r="DT1" s="6">
        <v>16</v>
      </c>
      <c r="DU1" s="6">
        <v>16.100000000000001</v>
      </c>
      <c r="DV1" s="6">
        <v>16.2</v>
      </c>
      <c r="DW1" s="6">
        <v>16.3</v>
      </c>
      <c r="DX1" s="6">
        <v>16.399999999999999</v>
      </c>
      <c r="DY1" s="6">
        <v>16.5</v>
      </c>
      <c r="DZ1" s="6">
        <v>16.600000000000001</v>
      </c>
      <c r="EA1" s="6">
        <v>16.7</v>
      </c>
      <c r="EB1" s="6">
        <v>16.8</v>
      </c>
      <c r="EC1" s="6">
        <v>16.899999999999999</v>
      </c>
      <c r="ED1" s="6">
        <v>17</v>
      </c>
      <c r="EE1" s="6">
        <v>17.100000000000001</v>
      </c>
      <c r="EF1" s="6">
        <v>17.2</v>
      </c>
      <c r="EG1" s="6">
        <v>17.3</v>
      </c>
      <c r="EH1" s="6">
        <v>17.399999999999999</v>
      </c>
      <c r="EI1" s="6">
        <v>17.5</v>
      </c>
      <c r="EJ1" s="6">
        <v>17.600000000000001</v>
      </c>
      <c r="EK1" s="6">
        <v>17.7</v>
      </c>
      <c r="EL1" s="6">
        <v>17.8</v>
      </c>
      <c r="EM1" s="6">
        <v>17.899999999999999</v>
      </c>
      <c r="EN1" s="6">
        <v>18</v>
      </c>
      <c r="EO1" s="6">
        <v>18.100000000000001</v>
      </c>
      <c r="EP1" s="6">
        <v>18.2</v>
      </c>
      <c r="EQ1" s="6">
        <v>18.3</v>
      </c>
      <c r="ER1" s="6">
        <v>18.399999999999999</v>
      </c>
      <c r="ES1" s="6">
        <v>18.5</v>
      </c>
      <c r="ET1" s="6">
        <v>18.600000000000001</v>
      </c>
      <c r="EU1" s="6">
        <v>18.7</v>
      </c>
      <c r="EV1" s="6">
        <v>18.8</v>
      </c>
      <c r="EW1" s="6">
        <v>18.899999999999999</v>
      </c>
      <c r="EX1" s="6">
        <v>19</v>
      </c>
      <c r="EY1" s="6">
        <v>19.100000000000001</v>
      </c>
      <c r="EZ1" s="6">
        <v>19.2</v>
      </c>
      <c r="FA1" s="6">
        <v>19.3</v>
      </c>
      <c r="FB1" s="6">
        <v>19.399999999999999</v>
      </c>
      <c r="FC1" s="6">
        <v>19.5</v>
      </c>
      <c r="FD1" s="6">
        <v>19.600000000000001</v>
      </c>
      <c r="FE1" s="6">
        <v>19.7</v>
      </c>
      <c r="FF1" s="6">
        <v>19.8</v>
      </c>
      <c r="FG1" s="6">
        <v>19.899999999999999</v>
      </c>
      <c r="FH1" s="6">
        <v>20</v>
      </c>
      <c r="FI1" s="6">
        <v>20.100000000000001</v>
      </c>
      <c r="FJ1" s="6">
        <v>20.2</v>
      </c>
      <c r="FK1" s="6">
        <v>20.3</v>
      </c>
      <c r="FL1" s="6">
        <v>20.399999999999999</v>
      </c>
      <c r="FM1" s="6">
        <v>20.5</v>
      </c>
      <c r="FN1" s="6">
        <v>20.6</v>
      </c>
      <c r="FO1" s="6">
        <v>20.7</v>
      </c>
      <c r="FP1" s="6">
        <v>20.8</v>
      </c>
      <c r="FQ1" s="6">
        <v>20.9</v>
      </c>
      <c r="FR1" s="6">
        <v>21</v>
      </c>
      <c r="FS1" s="6">
        <v>21.1</v>
      </c>
      <c r="FT1" s="6">
        <v>21.2</v>
      </c>
      <c r="FU1" s="6">
        <v>21.3</v>
      </c>
      <c r="FV1" s="6">
        <v>21.4</v>
      </c>
      <c r="FW1" s="6">
        <v>21.5</v>
      </c>
      <c r="FX1" s="6">
        <v>21.6</v>
      </c>
      <c r="FY1" s="6">
        <v>21.7</v>
      </c>
      <c r="FZ1" s="6">
        <v>21.8</v>
      </c>
      <c r="GA1" s="6">
        <v>21.9</v>
      </c>
      <c r="GB1" s="6">
        <v>22</v>
      </c>
      <c r="GC1" s="6">
        <v>22.1</v>
      </c>
      <c r="GD1" s="6">
        <v>22.2</v>
      </c>
      <c r="GE1" s="6">
        <v>22.3</v>
      </c>
      <c r="GF1" s="6">
        <v>22.4</v>
      </c>
      <c r="GG1" s="6">
        <v>22.5</v>
      </c>
      <c r="GH1" s="6">
        <v>22.6</v>
      </c>
      <c r="GI1" s="6">
        <v>22.7</v>
      </c>
      <c r="GJ1" s="6">
        <v>22.8</v>
      </c>
      <c r="GK1" s="6">
        <v>22.9</v>
      </c>
      <c r="GL1" s="6">
        <v>23</v>
      </c>
      <c r="GM1" s="6">
        <v>23.1</v>
      </c>
      <c r="GN1" s="6">
        <v>23.2</v>
      </c>
      <c r="GO1" s="6">
        <v>23.3</v>
      </c>
      <c r="GP1" s="6">
        <v>23.4</v>
      </c>
      <c r="GQ1" s="6">
        <v>23.5</v>
      </c>
      <c r="GR1" s="6">
        <v>23.6</v>
      </c>
      <c r="GS1" s="6">
        <v>23.7</v>
      </c>
      <c r="GT1" s="6">
        <v>23.8</v>
      </c>
      <c r="GU1" s="6">
        <v>23.9</v>
      </c>
      <c r="GV1" s="6">
        <v>24</v>
      </c>
      <c r="GW1" s="6">
        <v>24.1</v>
      </c>
      <c r="GX1" s="6">
        <v>24.2</v>
      </c>
      <c r="GY1" s="6">
        <v>24.3</v>
      </c>
      <c r="GZ1" s="6">
        <v>24.4</v>
      </c>
      <c r="HA1" s="6">
        <v>24.5</v>
      </c>
      <c r="HB1" s="6">
        <v>24.6</v>
      </c>
      <c r="HC1" s="6">
        <v>24.7</v>
      </c>
      <c r="HD1" s="6">
        <v>24.8</v>
      </c>
      <c r="HE1" s="6">
        <v>24.9</v>
      </c>
      <c r="HF1" s="6">
        <v>25</v>
      </c>
      <c r="HG1" s="6">
        <v>25.1</v>
      </c>
      <c r="HH1" s="6">
        <v>25.2</v>
      </c>
      <c r="HI1" s="6">
        <v>25.3</v>
      </c>
      <c r="HJ1" s="6">
        <v>25.4</v>
      </c>
      <c r="HK1" s="6">
        <v>25.5</v>
      </c>
      <c r="HL1" s="6">
        <v>25.6</v>
      </c>
      <c r="HM1" s="6">
        <v>25.7</v>
      </c>
      <c r="HN1" s="6">
        <v>25.8</v>
      </c>
      <c r="HO1" s="6">
        <v>25.9</v>
      </c>
      <c r="HP1" s="6">
        <v>26</v>
      </c>
      <c r="HQ1" s="6">
        <v>26.1</v>
      </c>
      <c r="HR1" s="6">
        <v>26.2</v>
      </c>
      <c r="HS1" s="6">
        <v>26.3</v>
      </c>
      <c r="HT1" s="6">
        <v>26.4</v>
      </c>
      <c r="HU1" s="6">
        <v>26.5</v>
      </c>
      <c r="HV1" s="6">
        <v>26.6</v>
      </c>
      <c r="HW1" s="6">
        <v>26.7</v>
      </c>
      <c r="HX1" s="6">
        <v>26.8</v>
      </c>
      <c r="HY1" s="6">
        <v>26.9</v>
      </c>
      <c r="HZ1" s="6">
        <v>27</v>
      </c>
      <c r="IA1" s="6">
        <v>27.1</v>
      </c>
      <c r="IB1" s="6">
        <v>27.2</v>
      </c>
      <c r="IC1" s="6">
        <v>27.3</v>
      </c>
      <c r="ID1" s="6">
        <v>27.4</v>
      </c>
      <c r="IE1" s="6">
        <v>27.5</v>
      </c>
      <c r="IF1" s="6">
        <v>27.6</v>
      </c>
      <c r="IG1" s="6">
        <v>27.7</v>
      </c>
      <c r="IH1" s="6">
        <v>27.8</v>
      </c>
      <c r="II1" s="6">
        <v>27.9</v>
      </c>
      <c r="IJ1" s="6">
        <v>28</v>
      </c>
      <c r="IK1" s="6">
        <v>28.1</v>
      </c>
      <c r="IL1" s="6">
        <v>28.2</v>
      </c>
      <c r="IM1" s="6">
        <v>28.3</v>
      </c>
      <c r="IN1" s="6">
        <v>28.4</v>
      </c>
      <c r="IO1" s="6">
        <v>28.5</v>
      </c>
      <c r="IP1" s="6">
        <v>28.6</v>
      </c>
      <c r="IQ1" s="6">
        <v>28.7</v>
      </c>
      <c r="IR1" s="6">
        <v>28.8</v>
      </c>
      <c r="IS1" s="6">
        <v>28.9</v>
      </c>
      <c r="IT1" s="6">
        <v>29</v>
      </c>
      <c r="IU1" s="6">
        <v>29.1</v>
      </c>
      <c r="IV1" s="6">
        <v>29.2</v>
      </c>
      <c r="IW1" s="6">
        <v>29.3</v>
      </c>
      <c r="IX1" s="6">
        <v>29.4</v>
      </c>
      <c r="IY1" s="6">
        <v>29.5</v>
      </c>
      <c r="IZ1" s="6">
        <v>29.6</v>
      </c>
      <c r="JA1" s="6">
        <v>29.7</v>
      </c>
      <c r="JB1" s="6">
        <v>29.8</v>
      </c>
      <c r="JC1" s="6">
        <v>29.9</v>
      </c>
      <c r="JD1" s="6">
        <v>30</v>
      </c>
      <c r="JE1" s="6">
        <v>30.1</v>
      </c>
      <c r="JF1" s="6">
        <v>30.2</v>
      </c>
      <c r="JG1" s="6">
        <v>30.3</v>
      </c>
      <c r="JH1" s="6">
        <v>30.4</v>
      </c>
      <c r="JI1" s="6">
        <v>30.5</v>
      </c>
      <c r="JJ1" s="6">
        <v>30.6</v>
      </c>
      <c r="JK1" s="6">
        <v>30.7</v>
      </c>
      <c r="JL1" s="6">
        <v>30.8</v>
      </c>
      <c r="JM1" s="6">
        <v>30.9</v>
      </c>
      <c r="JN1" s="6">
        <v>31</v>
      </c>
      <c r="JO1" s="6">
        <v>31.1</v>
      </c>
      <c r="JP1" s="6">
        <v>31.2</v>
      </c>
      <c r="JQ1" s="6">
        <v>31.3</v>
      </c>
      <c r="JR1" s="6">
        <v>31.4</v>
      </c>
      <c r="JS1" s="6">
        <v>31.5</v>
      </c>
      <c r="JT1" s="6">
        <v>31.6</v>
      </c>
      <c r="JU1" s="6">
        <v>31.7</v>
      </c>
      <c r="JV1" s="6">
        <v>31.8</v>
      </c>
      <c r="JW1" s="6">
        <v>31.9</v>
      </c>
      <c r="JX1" s="6">
        <v>32</v>
      </c>
      <c r="JY1" s="6">
        <v>32.1</v>
      </c>
      <c r="JZ1" s="6">
        <v>32.200000000000003</v>
      </c>
      <c r="KA1" s="6">
        <v>32.299999999999997</v>
      </c>
      <c r="KB1" s="6">
        <v>32.4</v>
      </c>
      <c r="KC1" s="6">
        <v>32.5</v>
      </c>
      <c r="KD1" s="6">
        <v>32.6</v>
      </c>
      <c r="KE1" s="6">
        <v>32.700000000000003</v>
      </c>
      <c r="KF1" s="6">
        <v>32.799999999999997</v>
      </c>
      <c r="KG1" s="6">
        <v>32.9</v>
      </c>
      <c r="KH1" s="6">
        <v>33</v>
      </c>
      <c r="KI1" s="6">
        <v>33.1</v>
      </c>
      <c r="KJ1" s="6">
        <v>33.200000000000003</v>
      </c>
      <c r="KK1" s="6">
        <v>33.299999999999997</v>
      </c>
      <c r="KL1" s="6">
        <v>33.4</v>
      </c>
      <c r="KM1" s="6">
        <v>33.5</v>
      </c>
      <c r="KN1" s="6">
        <v>33.6</v>
      </c>
      <c r="KO1" s="6">
        <v>33.700000000000003</v>
      </c>
      <c r="KP1" s="6">
        <v>33.799999999999997</v>
      </c>
      <c r="KQ1" s="6">
        <v>33.9</v>
      </c>
      <c r="KR1" s="6">
        <v>34</v>
      </c>
      <c r="KS1" s="6">
        <v>34.1</v>
      </c>
      <c r="KT1" s="6">
        <v>34.200000000000003</v>
      </c>
      <c r="KU1" s="6">
        <v>34.299999999999997</v>
      </c>
      <c r="KV1" s="6">
        <v>34.4</v>
      </c>
      <c r="KW1" s="6">
        <v>34.5</v>
      </c>
      <c r="KX1" s="6">
        <v>34.6</v>
      </c>
      <c r="KY1" s="6">
        <v>34.700000000000003</v>
      </c>
      <c r="KZ1" s="6">
        <v>34.799999999999997</v>
      </c>
      <c r="LA1" s="6">
        <v>34.9</v>
      </c>
      <c r="LB1" s="6">
        <v>35</v>
      </c>
      <c r="LC1" s="6">
        <v>35.1</v>
      </c>
      <c r="LD1" s="6">
        <v>35.200000000000003</v>
      </c>
      <c r="LE1" s="6">
        <v>35.299999999999997</v>
      </c>
      <c r="LF1" s="6">
        <v>35.4</v>
      </c>
      <c r="LG1" s="6">
        <v>35.5</v>
      </c>
      <c r="LH1" s="6">
        <v>35.6</v>
      </c>
      <c r="LI1" s="6">
        <v>35.700000000000003</v>
      </c>
      <c r="LJ1" s="6">
        <v>35.799999999999997</v>
      </c>
      <c r="LK1" s="6">
        <v>35.9</v>
      </c>
      <c r="LL1" s="6">
        <v>36</v>
      </c>
      <c r="LM1" s="6">
        <v>36.1</v>
      </c>
      <c r="LN1" s="6">
        <v>36.200000000000003</v>
      </c>
      <c r="LO1" s="6">
        <v>36.299999999999997</v>
      </c>
      <c r="LP1" s="6">
        <v>36.4</v>
      </c>
      <c r="LQ1" s="6">
        <v>36.5</v>
      </c>
      <c r="LR1" s="6">
        <v>36.6</v>
      </c>
      <c r="LS1" s="6">
        <v>36.700000000000003</v>
      </c>
      <c r="LT1" s="6">
        <v>36.799999999999997</v>
      </c>
      <c r="LU1" s="6">
        <v>36.9</v>
      </c>
      <c r="LV1" s="6">
        <v>37</v>
      </c>
      <c r="LW1" s="6">
        <v>37.1</v>
      </c>
      <c r="LX1" s="6">
        <v>37.200000000000003</v>
      </c>
      <c r="LY1" s="6">
        <v>37.299999999999997</v>
      </c>
      <c r="LZ1" s="6">
        <v>37.4</v>
      </c>
      <c r="MA1" s="6">
        <v>37.5</v>
      </c>
      <c r="MB1" s="6">
        <v>37.6</v>
      </c>
      <c r="MC1" s="6">
        <v>37.700000000000003</v>
      </c>
      <c r="MD1" s="6">
        <v>37.799999999999997</v>
      </c>
      <c r="ME1" s="6">
        <v>37.9</v>
      </c>
      <c r="MF1" s="6">
        <v>38</v>
      </c>
      <c r="MG1" s="6">
        <v>38.1</v>
      </c>
      <c r="MH1" s="6">
        <v>38.200000000000003</v>
      </c>
      <c r="MI1" s="6">
        <v>38.299999999999997</v>
      </c>
      <c r="MJ1" s="6">
        <v>38.4</v>
      </c>
      <c r="MK1" s="6">
        <v>38.5</v>
      </c>
      <c r="ML1" s="6">
        <v>38.6</v>
      </c>
      <c r="MM1" s="6">
        <v>38.700000000000003</v>
      </c>
      <c r="MN1" s="6">
        <v>38.799999999999997</v>
      </c>
      <c r="MO1" s="6">
        <v>38.9</v>
      </c>
      <c r="MP1" s="6">
        <v>39</v>
      </c>
      <c r="MQ1" s="6">
        <v>39.1</v>
      </c>
      <c r="MR1" s="6">
        <v>39.200000000000003</v>
      </c>
      <c r="MS1" s="6">
        <v>39.299999999999997</v>
      </c>
      <c r="MT1" s="6">
        <v>39.4</v>
      </c>
      <c r="MU1" s="6">
        <v>39.5</v>
      </c>
      <c r="MV1" s="6">
        <v>39.6</v>
      </c>
      <c r="MW1" s="6">
        <v>39.700000000000003</v>
      </c>
      <c r="MX1" s="6">
        <v>39.799999999999997</v>
      </c>
      <c r="MY1" s="6">
        <v>39.9</v>
      </c>
      <c r="MZ1" s="6">
        <v>40</v>
      </c>
      <c r="NA1" s="6">
        <v>40.1</v>
      </c>
      <c r="NB1" s="6">
        <v>40.200000000000003</v>
      </c>
      <c r="NC1" s="6">
        <v>40.299999999999997</v>
      </c>
      <c r="ND1" s="6">
        <v>40.4</v>
      </c>
      <c r="NE1" s="6">
        <v>40.5</v>
      </c>
      <c r="NF1" s="6">
        <v>40.6</v>
      </c>
      <c r="NG1" s="6">
        <v>40.700000000000003</v>
      </c>
      <c r="NH1" s="6">
        <v>40.799999999999997</v>
      </c>
      <c r="NI1" s="6">
        <v>40.9</v>
      </c>
      <c r="NJ1" s="6">
        <v>41</v>
      </c>
    </row>
    <row r="2" spans="1:410" x14ac:dyDescent="0.2">
      <c r="A2" s="15" t="b">
        <v>1</v>
      </c>
      <c r="B2" s="10">
        <v>2</v>
      </c>
      <c r="C2" s="10"/>
      <c r="D2">
        <v>9848</v>
      </c>
      <c r="E2" t="s">
        <v>328</v>
      </c>
      <c r="F2" t="s">
        <v>360</v>
      </c>
      <c r="G2">
        <v>1</v>
      </c>
      <c r="H2" s="15">
        <f t="shared" ref="H2:H65" si="0">AB2-AA2</f>
        <v>2.1999999999999993</v>
      </c>
      <c r="I2" s="15">
        <v>0.46853338322886912</v>
      </c>
      <c r="J2" s="15">
        <v>0.62991832014944293</v>
      </c>
      <c r="K2" s="15">
        <v>0.36478264888772505</v>
      </c>
      <c r="L2" s="15">
        <f t="shared" ref="L2:L65" si="1">Z2-AR2</f>
        <v>0.37317261968258819</v>
      </c>
      <c r="M2" s="15">
        <f t="shared" ref="M2:M65" si="2">AA2-AR2</f>
        <v>-0.69999999999999929</v>
      </c>
      <c r="N2" s="15">
        <f t="shared" ref="N2:N65" si="3">AB2-AR2</f>
        <v>1.5</v>
      </c>
      <c r="O2" s="15">
        <f t="shared" ref="O2:O65" si="4">AC2-AR2</f>
        <v>0.41408225613183802</v>
      </c>
      <c r="P2" s="15">
        <f t="shared" ref="P2:P33" si="5">AD2-AR2</f>
        <v>-0.59999999999999787</v>
      </c>
      <c r="Q2" s="15">
        <f>AE2-AR2</f>
        <v>-0.19999999999999929</v>
      </c>
      <c r="R2" s="15">
        <f t="shared" ref="R2:R65" si="6">AF2-AR2</f>
        <v>0.10000000000000142</v>
      </c>
      <c r="S2" s="15">
        <f t="shared" ref="S2:S65" si="7">AG2-AR2</f>
        <v>0.69999999999999929</v>
      </c>
      <c r="T2" s="15">
        <f>AH2-AR2</f>
        <v>0.90000000000000213</v>
      </c>
      <c r="U2" s="15">
        <f>AI2-AR2</f>
        <v>1.4000000000000021</v>
      </c>
      <c r="V2" s="15">
        <f>(Z2-AX2)/(AW2-AX2)</f>
        <v>0.26840514025975604</v>
      </c>
      <c r="W2" s="15">
        <f t="shared" ref="W2:W65" si="8">(AW2-Z2)/(Z2-AX2)</f>
        <v>2.72571106139109</v>
      </c>
      <c r="X2" s="15">
        <f>I2/Z2</f>
        <v>2.4565047072733218E-2</v>
      </c>
      <c r="Y2" s="21">
        <f>(Z2-AX2)/(AW2-Z2)</f>
        <v>0.36687674426123562</v>
      </c>
      <c r="Z2" s="4">
        <v>19.073172619682587</v>
      </c>
      <c r="AA2" s="2">
        <v>18</v>
      </c>
      <c r="AB2" s="2">
        <v>20.2</v>
      </c>
      <c r="AC2" s="4">
        <v>19.114082256131837</v>
      </c>
      <c r="AD2">
        <v>18.100000000000001</v>
      </c>
      <c r="AE2">
        <v>18.5</v>
      </c>
      <c r="AF2">
        <v>18.8</v>
      </c>
      <c r="AG2">
        <v>19.399999999999999</v>
      </c>
      <c r="AH2">
        <v>19.600000000000001</v>
      </c>
      <c r="AI2">
        <v>20.100000000000001</v>
      </c>
      <c r="AJ2">
        <v>2019</v>
      </c>
      <c r="AK2" s="2">
        <v>12</v>
      </c>
      <c r="AL2" s="2">
        <v>30</v>
      </c>
      <c r="AM2">
        <v>12</v>
      </c>
      <c r="AN2">
        <v>9</v>
      </c>
      <c r="AO2">
        <v>46</v>
      </c>
      <c r="AP2">
        <v>414.00000000000006</v>
      </c>
      <c r="AQ2" s="5">
        <v>0.50624999999999998</v>
      </c>
      <c r="AR2">
        <v>18.7</v>
      </c>
      <c r="AS2">
        <v>39</v>
      </c>
      <c r="AT2">
        <v>714</v>
      </c>
      <c r="AU2">
        <v>1.2</v>
      </c>
      <c r="AV2">
        <v>30</v>
      </c>
      <c r="AW2" s="4">
        <f t="shared" ref="AW2:AW65" si="9">AR2+(AY2*BE2)/(BA2*1005)</f>
        <v>28.475524509403151</v>
      </c>
      <c r="AX2" s="4">
        <f t="shared" ref="AX2:AX65" si="10">AR2+(AY2*BC2*BD2*BE2)/(BA2*1005*(BD2*BC2+BJ2*AY2))-(AY2*BK2)/(BD2*BC2+BJ2*AY2)</f>
        <v>15.623668369983431</v>
      </c>
      <c r="AY2" s="4">
        <f>AZ2*BB2/(AZ2+BB2)</f>
        <v>25.518974280356272</v>
      </c>
      <c r="AZ2" s="20">
        <f t="shared" ref="AZ2:AZ65" si="11">BA2*1005/(4*0.98*0.0000000567*(AR2+273.15)^3)</f>
        <v>219.99722688113647</v>
      </c>
      <c r="BA2" s="21">
        <f>101325/(287.05*(AR2+273.15))</f>
        <v>1.2094818723495584</v>
      </c>
      <c r="BB2" s="20">
        <f t="shared" ref="BB2:BB65" si="12">100*SQRT(0.1/AU2)</f>
        <v>28.867513459481291</v>
      </c>
      <c r="BC2" s="4">
        <f>BB2/1.08</f>
        <v>26.72917912914934</v>
      </c>
      <c r="BD2" s="4">
        <f t="shared" ref="BD2:BD65" si="13">0.072*AR2+64.67</f>
        <v>66.016400000000004</v>
      </c>
      <c r="BE2" s="4">
        <f t="shared" ref="BE2:BE65" si="14">AT2*(1-0.21)+BF2-BG2</f>
        <v>465.63142212235465</v>
      </c>
      <c r="BF2" s="20">
        <f t="shared" ref="BF2:BF65" si="15">(1.72*(BH2/1000/(AR2+273.16))^(1/7)*0.0000000567*(AR2+273.16)^4)</f>
        <v>306.82530677024442</v>
      </c>
      <c r="BG2" s="20">
        <f>0.98*0.0000000567*(Z2+273.16)^4</f>
        <v>405.25388464788983</v>
      </c>
      <c r="BH2" s="20">
        <f t="shared" ref="BH2:BH65" si="16">BI2*AS2/100</f>
        <v>840.89949085016212</v>
      </c>
      <c r="BI2" s="20">
        <f>(610.7*10^(7.5*AR2/(AR2+237.3)))</f>
        <v>2156.1525406414412</v>
      </c>
      <c r="BJ2" s="4">
        <f t="shared" ref="BJ2:BJ65" si="17">(EXP((0.0492)*AR2))*55.259</f>
        <v>138.66642420352636</v>
      </c>
      <c r="BK2" s="4">
        <f>(1-(AS2/100))*BI2</f>
        <v>1315.2530497912792</v>
      </c>
      <c r="EG2">
        <v>1</v>
      </c>
      <c r="EH2">
        <v>1</v>
      </c>
      <c r="EI2">
        <v>0</v>
      </c>
      <c r="EJ2">
        <v>1</v>
      </c>
      <c r="EK2">
        <v>1</v>
      </c>
      <c r="EL2">
        <v>0</v>
      </c>
      <c r="EM2">
        <v>0</v>
      </c>
      <c r="EN2">
        <v>2</v>
      </c>
      <c r="EO2">
        <v>5</v>
      </c>
      <c r="EP2">
        <v>15</v>
      </c>
      <c r="EQ2">
        <v>12</v>
      </c>
      <c r="ER2">
        <v>19</v>
      </c>
      <c r="ES2">
        <v>19</v>
      </c>
      <c r="ET2">
        <v>36</v>
      </c>
      <c r="EU2">
        <v>41</v>
      </c>
      <c r="EV2">
        <v>68</v>
      </c>
      <c r="EW2">
        <v>53</v>
      </c>
      <c r="EX2">
        <v>44</v>
      </c>
      <c r="EY2">
        <v>63</v>
      </c>
      <c r="EZ2">
        <v>85</v>
      </c>
      <c r="FA2">
        <v>79</v>
      </c>
      <c r="FB2">
        <v>77</v>
      </c>
      <c r="FC2">
        <v>81</v>
      </c>
      <c r="FD2">
        <v>47</v>
      </c>
      <c r="FE2">
        <v>37</v>
      </c>
      <c r="FF2">
        <v>8</v>
      </c>
      <c r="FG2">
        <v>8</v>
      </c>
      <c r="FH2">
        <v>12</v>
      </c>
      <c r="FI2">
        <v>8</v>
      </c>
      <c r="FJ2">
        <v>2</v>
      </c>
      <c r="FK2">
        <v>4</v>
      </c>
      <c r="FL2">
        <v>6</v>
      </c>
      <c r="FM2">
        <v>1</v>
      </c>
      <c r="FN2">
        <v>3</v>
      </c>
      <c r="FO2">
        <v>0</v>
      </c>
      <c r="FP2">
        <v>0</v>
      </c>
    </row>
    <row r="3" spans="1:410" x14ac:dyDescent="0.2">
      <c r="A3" s="15" t="b">
        <v>1</v>
      </c>
      <c r="B3" s="10">
        <v>2</v>
      </c>
      <c r="C3" s="10"/>
      <c r="D3">
        <v>9848</v>
      </c>
      <c r="E3" t="s">
        <v>328</v>
      </c>
      <c r="F3" t="s">
        <v>361</v>
      </c>
      <c r="G3">
        <v>1</v>
      </c>
      <c r="H3" s="15">
        <f t="shared" si="0"/>
        <v>2</v>
      </c>
      <c r="I3" s="15">
        <v>0.4571938990314538</v>
      </c>
      <c r="J3" s="15">
        <v>0.71771114858944429</v>
      </c>
      <c r="K3" s="15">
        <v>0.38071220237752362</v>
      </c>
      <c r="L3" s="15">
        <f t="shared" si="1"/>
        <v>2.3942985141286357</v>
      </c>
      <c r="M3" s="15">
        <f t="shared" si="2"/>
        <v>1.5</v>
      </c>
      <c r="N3" s="15">
        <f t="shared" si="3"/>
        <v>3.5</v>
      </c>
      <c r="O3" s="15">
        <f t="shared" si="4"/>
        <v>2.3515843326504857</v>
      </c>
      <c r="P3" s="15">
        <f t="shared" si="5"/>
        <v>1.6999999999999993</v>
      </c>
      <c r="Q3" s="15">
        <f t="shared" ref="Q3:Q66" si="18">AE3-AR3</f>
        <v>1.8000000000000007</v>
      </c>
      <c r="R3" s="15">
        <f t="shared" si="6"/>
        <v>2</v>
      </c>
      <c r="S3" s="15">
        <f t="shared" si="7"/>
        <v>2.6999999999999993</v>
      </c>
      <c r="T3" s="15">
        <f t="shared" ref="T2:T65" si="19">AH3-AR3</f>
        <v>3.0999999999999979</v>
      </c>
      <c r="U3" s="15">
        <f t="shared" ref="U2:U65" si="20">AI3-AR3</f>
        <v>3.3999999999999986</v>
      </c>
      <c r="V3" s="15">
        <f t="shared" ref="V3:V66" si="21">(Z3-AX3)/(AW3-AX3)</f>
        <v>0.50110449550249725</v>
      </c>
      <c r="W3" s="15">
        <f t="shared" si="8"/>
        <v>0.99559175576188064</v>
      </c>
      <c r="X3" s="15">
        <f t="shared" ref="X3:X66" si="22">I3/Z3</f>
        <v>2.1571551364470837E-2</v>
      </c>
      <c r="Y3" s="21">
        <f t="shared" ref="Y3:Y66" si="23">(Z3-AX3)/(AW3-Z3)</f>
        <v>1.004427762898404</v>
      </c>
      <c r="Z3" s="4">
        <v>21.194298514128636</v>
      </c>
      <c r="AA3" s="2">
        <v>20.3</v>
      </c>
      <c r="AB3" s="2">
        <v>22.3</v>
      </c>
      <c r="AC3" s="4">
        <v>21.151584332650486</v>
      </c>
      <c r="AD3">
        <v>20.5</v>
      </c>
      <c r="AE3">
        <v>20.6</v>
      </c>
      <c r="AF3">
        <v>20.8</v>
      </c>
      <c r="AG3">
        <v>21.5</v>
      </c>
      <c r="AH3">
        <v>21.9</v>
      </c>
      <c r="AI3">
        <v>22.2</v>
      </c>
      <c r="AJ3">
        <v>2019</v>
      </c>
      <c r="AK3" s="2">
        <v>12</v>
      </c>
      <c r="AL3" s="2">
        <v>30</v>
      </c>
      <c r="AM3">
        <v>12</v>
      </c>
      <c r="AN3">
        <v>10</v>
      </c>
      <c r="AO3">
        <v>39</v>
      </c>
      <c r="AP3">
        <v>818.00000000000011</v>
      </c>
      <c r="AQ3" s="5">
        <v>0.50694444444444442</v>
      </c>
      <c r="AR3">
        <v>18.8</v>
      </c>
      <c r="AS3">
        <v>38</v>
      </c>
      <c r="AT3">
        <v>667</v>
      </c>
      <c r="AU3">
        <v>1.3</v>
      </c>
      <c r="AV3">
        <v>34</v>
      </c>
      <c r="AW3" s="4">
        <f t="shared" si="9"/>
        <v>27.233881965856163</v>
      </c>
      <c r="AX3" s="4">
        <f t="shared" si="10"/>
        <v>15.127973218871736</v>
      </c>
      <c r="AY3" s="4">
        <f t="shared" ref="AY3:AY66" si="24">AZ3*BB3/(AZ3+BB3)</f>
        <v>24.626139659402494</v>
      </c>
      <c r="AZ3" s="20">
        <f t="shared" si="11"/>
        <v>219.69596403330516</v>
      </c>
      <c r="BA3" s="21">
        <f t="shared" ref="BA3:BA66" si="25">101325/(287.05*(AR3+273.15))</f>
        <v>1.2090675952910381</v>
      </c>
      <c r="BB3" s="20">
        <f t="shared" si="12"/>
        <v>27.735009811261456</v>
      </c>
      <c r="BC3" s="4">
        <f t="shared" ref="BC3:BC66" si="26">BB3/1.08</f>
        <v>25.6805646400569</v>
      </c>
      <c r="BD3" s="4">
        <f t="shared" si="13"/>
        <v>66.023600000000002</v>
      </c>
      <c r="BE3" s="4">
        <f t="shared" si="14"/>
        <v>416.14801166980584</v>
      </c>
      <c r="BF3" s="20">
        <f t="shared" si="15"/>
        <v>306.36649000850798</v>
      </c>
      <c r="BG3" s="20">
        <f t="shared" ref="BG3:BG66" si="27">0.98*0.0000000567*(Z3+273.16)^4</f>
        <v>417.1484783387022</v>
      </c>
      <c r="BH3" s="20">
        <f t="shared" si="16"/>
        <v>824.47539930591574</v>
      </c>
      <c r="BI3" s="20">
        <f t="shared" ref="BI3:BI66" si="28">(610.7*10^(7.5*AR3/(AR3+237.3)))</f>
        <v>2169.6721034366205</v>
      </c>
      <c r="BJ3" s="4">
        <f t="shared" si="17"/>
        <v>139.35034407388619</v>
      </c>
      <c r="BK3" s="4">
        <f t="shared" ref="BK3:BK66" si="29">(1-(AS3/100))*BI3</f>
        <v>1345.1967041307048</v>
      </c>
      <c r="FK3">
        <v>7</v>
      </c>
      <c r="FL3">
        <v>9</v>
      </c>
      <c r="FM3">
        <v>54</v>
      </c>
      <c r="FN3">
        <v>108</v>
      </c>
      <c r="FO3">
        <v>119</v>
      </c>
      <c r="FP3">
        <v>168</v>
      </c>
      <c r="FQ3">
        <v>122</v>
      </c>
      <c r="FR3">
        <v>122</v>
      </c>
      <c r="FS3">
        <v>115</v>
      </c>
      <c r="FT3">
        <v>113</v>
      </c>
      <c r="FU3">
        <v>135</v>
      </c>
      <c r="FV3">
        <v>99</v>
      </c>
      <c r="FW3">
        <v>83</v>
      </c>
      <c r="FX3">
        <v>98</v>
      </c>
      <c r="FY3">
        <v>68</v>
      </c>
      <c r="FZ3">
        <v>64</v>
      </c>
      <c r="GA3">
        <v>40</v>
      </c>
      <c r="GB3">
        <v>60</v>
      </c>
      <c r="GC3">
        <v>26</v>
      </c>
      <c r="GD3">
        <v>22</v>
      </c>
      <c r="GE3">
        <v>5</v>
      </c>
      <c r="GF3">
        <v>12</v>
      </c>
      <c r="GG3">
        <v>0</v>
      </c>
      <c r="GH3">
        <v>1</v>
      </c>
    </row>
    <row r="4" spans="1:410" x14ac:dyDescent="0.2">
      <c r="A4" s="15" t="b">
        <v>1</v>
      </c>
      <c r="B4" s="10">
        <v>2</v>
      </c>
      <c r="C4" s="10"/>
      <c r="D4">
        <v>9848</v>
      </c>
      <c r="E4" t="s">
        <v>343</v>
      </c>
      <c r="F4" t="s">
        <v>376</v>
      </c>
      <c r="G4">
        <v>1</v>
      </c>
      <c r="H4" s="15">
        <f t="shared" si="0"/>
        <v>2</v>
      </c>
      <c r="I4" s="15">
        <v>0.39066310325270642</v>
      </c>
      <c r="J4" s="15">
        <v>0.55799756399460421</v>
      </c>
      <c r="K4" s="15">
        <v>0.31846541133503287</v>
      </c>
      <c r="L4" s="15">
        <f t="shared" si="1"/>
        <v>2.5285489199957674</v>
      </c>
      <c r="M4" s="15">
        <f t="shared" si="2"/>
        <v>1.5</v>
      </c>
      <c r="N4" s="15">
        <f t="shared" si="3"/>
        <v>3.5</v>
      </c>
      <c r="O4" s="15">
        <f t="shared" si="4"/>
        <v>2.5060110303845811</v>
      </c>
      <c r="P4" s="15">
        <f t="shared" si="5"/>
        <v>1.8000000000000007</v>
      </c>
      <c r="Q4" s="15">
        <f t="shared" si="18"/>
        <v>2</v>
      </c>
      <c r="R4" s="15">
        <f t="shared" si="6"/>
        <v>2.1999999999999993</v>
      </c>
      <c r="S4" s="15">
        <f t="shared" si="7"/>
        <v>2.8000000000000007</v>
      </c>
      <c r="T4" s="15">
        <f t="shared" si="19"/>
        <v>3.0999999999999979</v>
      </c>
      <c r="U4" s="15">
        <f t="shared" si="20"/>
        <v>3.3999999999999986</v>
      </c>
      <c r="V4" s="15">
        <f t="shared" si="21"/>
        <v>1.3018004908218022</v>
      </c>
      <c r="W4" s="15">
        <f t="shared" si="8"/>
        <v>-0.23183313645186993</v>
      </c>
      <c r="X4" s="15">
        <f t="shared" si="22"/>
        <v>1.7896888367822029E-2</v>
      </c>
      <c r="Y4" s="21">
        <f t="shared" si="23"/>
        <v>-4.3134472289193511</v>
      </c>
      <c r="Z4" s="4">
        <v>21.828548919995768</v>
      </c>
      <c r="AA4" s="2">
        <v>20.8</v>
      </c>
      <c r="AB4" s="2">
        <v>22.8</v>
      </c>
      <c r="AC4" s="4">
        <v>21.806011030384582</v>
      </c>
      <c r="AD4">
        <v>21.1</v>
      </c>
      <c r="AE4">
        <v>21.3</v>
      </c>
      <c r="AF4">
        <v>21.5</v>
      </c>
      <c r="AG4">
        <v>22.1</v>
      </c>
      <c r="AH4">
        <v>22.4</v>
      </c>
      <c r="AI4">
        <v>22.7</v>
      </c>
      <c r="AJ4">
        <v>2019</v>
      </c>
      <c r="AK4" s="2">
        <v>12</v>
      </c>
      <c r="AL4" s="2">
        <v>30</v>
      </c>
      <c r="AM4">
        <v>12</v>
      </c>
      <c r="AN4">
        <v>54</v>
      </c>
      <c r="AO4">
        <v>42</v>
      </c>
      <c r="AP4">
        <v>677</v>
      </c>
      <c r="AQ4" s="5">
        <v>0.53749999999999998</v>
      </c>
      <c r="AR4">
        <v>19.3</v>
      </c>
      <c r="AS4">
        <v>43</v>
      </c>
      <c r="AT4">
        <v>168</v>
      </c>
      <c r="AU4">
        <v>1.1000000000000001</v>
      </c>
      <c r="AV4">
        <v>356</v>
      </c>
      <c r="AW4" s="4">
        <f t="shared" si="9"/>
        <v>19.895209750395317</v>
      </c>
      <c r="AX4" s="4">
        <f t="shared" si="10"/>
        <v>13.489192436321463</v>
      </c>
      <c r="AY4" s="4">
        <f t="shared" si="24"/>
        <v>26.490589197108218</v>
      </c>
      <c r="AZ4" s="20">
        <f t="shared" si="11"/>
        <v>218.19736128653699</v>
      </c>
      <c r="BA4" s="21">
        <f t="shared" si="25"/>
        <v>1.2070004597203576</v>
      </c>
      <c r="BB4" s="20">
        <f t="shared" si="12"/>
        <v>30.151134457776362</v>
      </c>
      <c r="BC4" s="4">
        <f t="shared" si="26"/>
        <v>27.917717090533667</v>
      </c>
      <c r="BD4" s="4">
        <f t="shared" si="13"/>
        <v>66.059600000000003</v>
      </c>
      <c r="BE4" s="4">
        <f t="shared" si="14"/>
        <v>27.25535959946825</v>
      </c>
      <c r="BF4" s="20">
        <f t="shared" si="15"/>
        <v>315.29082385759727</v>
      </c>
      <c r="BG4" s="20">
        <f t="shared" si="27"/>
        <v>420.75546425812905</v>
      </c>
      <c r="BH4" s="20">
        <f t="shared" si="16"/>
        <v>962.50708711292884</v>
      </c>
      <c r="BI4" s="20">
        <f t="shared" si="28"/>
        <v>2238.3885746812298</v>
      </c>
      <c r="BJ4" s="4">
        <f t="shared" si="17"/>
        <v>142.82087505202287</v>
      </c>
      <c r="BK4" s="4">
        <f t="shared" si="29"/>
        <v>1275.8814875683011</v>
      </c>
      <c r="FQ4">
        <v>7</v>
      </c>
      <c r="FR4">
        <v>10</v>
      </c>
      <c r="FS4">
        <v>23</v>
      </c>
      <c r="FT4">
        <v>87</v>
      </c>
      <c r="FU4">
        <v>133</v>
      </c>
      <c r="FV4">
        <v>227</v>
      </c>
      <c r="FW4">
        <v>347</v>
      </c>
      <c r="FX4">
        <v>363</v>
      </c>
      <c r="FY4">
        <v>372</v>
      </c>
      <c r="FZ4">
        <v>401</v>
      </c>
      <c r="GA4">
        <v>414</v>
      </c>
      <c r="GB4">
        <v>437</v>
      </c>
      <c r="GC4">
        <v>352</v>
      </c>
      <c r="GD4">
        <v>335</v>
      </c>
      <c r="GE4">
        <v>249</v>
      </c>
      <c r="GF4">
        <v>196</v>
      </c>
      <c r="GG4">
        <v>160</v>
      </c>
      <c r="GH4">
        <v>109</v>
      </c>
      <c r="GI4">
        <v>86</v>
      </c>
      <c r="GJ4">
        <v>64</v>
      </c>
      <c r="GK4">
        <v>31</v>
      </c>
      <c r="GL4">
        <v>3</v>
      </c>
    </row>
    <row r="5" spans="1:410" x14ac:dyDescent="0.2">
      <c r="A5" s="15" t="b">
        <v>1</v>
      </c>
      <c r="B5" s="10">
        <v>2</v>
      </c>
      <c r="C5" s="10"/>
      <c r="D5">
        <v>9848</v>
      </c>
      <c r="E5" t="s">
        <v>343</v>
      </c>
      <c r="F5" t="s">
        <v>377</v>
      </c>
      <c r="G5">
        <v>1</v>
      </c>
      <c r="H5" s="15">
        <f t="shared" si="0"/>
        <v>0.80000000000000071</v>
      </c>
      <c r="I5" s="15">
        <v>0.15202037422240447</v>
      </c>
      <c r="J5" s="15">
        <v>0.19936558023414364</v>
      </c>
      <c r="K5" s="15">
        <v>0.11953364917110743</v>
      </c>
      <c r="L5" s="15">
        <f t="shared" si="1"/>
        <v>1.2303746854997506</v>
      </c>
      <c r="M5" s="15">
        <f t="shared" si="2"/>
        <v>0.79999999999999716</v>
      </c>
      <c r="N5" s="15">
        <f t="shared" si="3"/>
        <v>1.5999999999999979</v>
      </c>
      <c r="O5" s="15">
        <f t="shared" si="4"/>
        <v>1.2335513968701761</v>
      </c>
      <c r="P5" s="15">
        <f t="shared" si="5"/>
        <v>0.89999999999999858</v>
      </c>
      <c r="Q5" s="15">
        <f t="shared" si="18"/>
        <v>1</v>
      </c>
      <c r="R5" s="15">
        <f t="shared" si="6"/>
        <v>1.0999999999999979</v>
      </c>
      <c r="S5" s="15">
        <f t="shared" si="7"/>
        <v>1.2999999999999972</v>
      </c>
      <c r="T5" s="15">
        <f t="shared" si="19"/>
        <v>1.3999999999999986</v>
      </c>
      <c r="U5" s="15">
        <f t="shared" si="20"/>
        <v>1.5999999999999979</v>
      </c>
      <c r="V5" s="15">
        <f t="shared" si="21"/>
        <v>0.48010104807703358</v>
      </c>
      <c r="W5" s="15">
        <f t="shared" si="8"/>
        <v>1.0828948489184451</v>
      </c>
      <c r="X5" s="15">
        <f t="shared" si="22"/>
        <v>7.477499877600882E-3</v>
      </c>
      <c r="Y5" s="21">
        <f t="shared" si="23"/>
        <v>0.92345069421907633</v>
      </c>
      <c r="Z5" s="4">
        <v>20.330374685499752</v>
      </c>
      <c r="AA5" s="2">
        <v>19.899999999999999</v>
      </c>
      <c r="AB5" s="2">
        <v>20.7</v>
      </c>
      <c r="AC5" s="4">
        <v>20.333551396870178</v>
      </c>
      <c r="AD5">
        <v>20</v>
      </c>
      <c r="AE5">
        <v>20.100000000000001</v>
      </c>
      <c r="AF5">
        <v>20.2</v>
      </c>
      <c r="AG5">
        <v>20.399999999999999</v>
      </c>
      <c r="AH5">
        <v>20.5</v>
      </c>
      <c r="AI5">
        <v>20.7</v>
      </c>
      <c r="AJ5">
        <v>2019</v>
      </c>
      <c r="AK5" s="2">
        <v>12</v>
      </c>
      <c r="AL5" s="2">
        <v>30</v>
      </c>
      <c r="AM5">
        <v>12</v>
      </c>
      <c r="AN5">
        <v>55</v>
      </c>
      <c r="AO5">
        <v>20</v>
      </c>
      <c r="AP5">
        <v>906</v>
      </c>
      <c r="AQ5" s="5">
        <v>0.53819444444444442</v>
      </c>
      <c r="AR5">
        <v>19.100000000000001</v>
      </c>
      <c r="AS5">
        <v>42</v>
      </c>
      <c r="AT5">
        <v>563</v>
      </c>
      <c r="AU5">
        <v>1.4</v>
      </c>
      <c r="AV5">
        <v>351</v>
      </c>
      <c r="AW5" s="4">
        <f t="shared" si="9"/>
        <v>25.875897330477265</v>
      </c>
      <c r="AX5" s="4">
        <f t="shared" si="10"/>
        <v>15.209357949187659</v>
      </c>
      <c r="AY5" s="4">
        <f t="shared" si="24"/>
        <v>23.816863541263036</v>
      </c>
      <c r="AZ5" s="20">
        <f t="shared" si="11"/>
        <v>218.79526430681835</v>
      </c>
      <c r="BA5" s="21">
        <f t="shared" si="25"/>
        <v>1.2078264651675572</v>
      </c>
      <c r="BB5" s="20">
        <f t="shared" si="12"/>
        <v>26.726124191242441</v>
      </c>
      <c r="BC5" s="4">
        <f t="shared" si="26"/>
        <v>24.746411288187442</v>
      </c>
      <c r="BD5" s="4">
        <f t="shared" si="13"/>
        <v>66.045200000000008</v>
      </c>
      <c r="BE5" s="4">
        <f t="shared" si="14"/>
        <v>345.34474480083031</v>
      </c>
      <c r="BF5" s="20">
        <f t="shared" si="15"/>
        <v>312.84745223737036</v>
      </c>
      <c r="BG5" s="20">
        <f t="shared" si="27"/>
        <v>412.27270743654003</v>
      </c>
      <c r="BH5" s="20">
        <f t="shared" si="16"/>
        <v>928.48428665155507</v>
      </c>
      <c r="BI5" s="20">
        <f t="shared" si="28"/>
        <v>2210.6768729798928</v>
      </c>
      <c r="BJ5" s="4">
        <f t="shared" si="17"/>
        <v>141.42240937655589</v>
      </c>
      <c r="BK5" s="4">
        <f t="shared" si="29"/>
        <v>1282.1925863283379</v>
      </c>
      <c r="FF5">
        <v>3</v>
      </c>
      <c r="FG5">
        <v>3</v>
      </c>
      <c r="FH5">
        <v>31</v>
      </c>
      <c r="FI5">
        <v>80</v>
      </c>
      <c r="FJ5">
        <v>220</v>
      </c>
      <c r="FK5">
        <v>290</v>
      </c>
      <c r="FL5">
        <v>271</v>
      </c>
      <c r="FM5">
        <v>159</v>
      </c>
      <c r="FN5">
        <v>39</v>
      </c>
      <c r="FO5">
        <v>24</v>
      </c>
    </row>
    <row r="6" spans="1:410" ht="15" customHeight="1" x14ac:dyDescent="0.2">
      <c r="A6" s="15" t="b">
        <v>1</v>
      </c>
      <c r="B6" s="10">
        <v>2</v>
      </c>
      <c r="C6" s="10"/>
      <c r="D6">
        <v>9848</v>
      </c>
      <c r="E6" t="s">
        <v>343</v>
      </c>
      <c r="F6" t="s">
        <v>815</v>
      </c>
      <c r="G6">
        <v>2</v>
      </c>
      <c r="H6" s="15">
        <f t="shared" si="0"/>
        <v>4.5999999999999979</v>
      </c>
      <c r="I6" s="15">
        <v>0.80284185544098741</v>
      </c>
      <c r="J6" s="15">
        <v>1.0503992952056933</v>
      </c>
      <c r="K6" s="15">
        <v>0.63932080013741399</v>
      </c>
      <c r="L6" s="15">
        <f t="shared" si="1"/>
        <v>6.4429429670306675</v>
      </c>
      <c r="M6" s="15">
        <f t="shared" si="2"/>
        <v>4.2000000000000028</v>
      </c>
      <c r="N6" s="15">
        <f t="shared" si="3"/>
        <v>8.8000000000000007</v>
      </c>
      <c r="O6" s="15">
        <f t="shared" si="4"/>
        <v>6.490446628192764</v>
      </c>
      <c r="P6" s="15">
        <f t="shared" si="5"/>
        <v>4.7000000000000028</v>
      </c>
      <c r="Q6" s="15">
        <f t="shared" si="18"/>
        <v>5.3000000000000007</v>
      </c>
      <c r="R6" s="15">
        <f t="shared" si="6"/>
        <v>5.9000000000000021</v>
      </c>
      <c r="S6" s="15">
        <f t="shared" si="7"/>
        <v>7</v>
      </c>
      <c r="T6" s="15">
        <f t="shared" si="19"/>
        <v>7.4000000000000021</v>
      </c>
      <c r="U6" s="15">
        <f t="shared" si="20"/>
        <v>8</v>
      </c>
      <c r="V6" s="15">
        <f t="shared" si="21"/>
        <v>0.84900656970471222</v>
      </c>
      <c r="W6" s="15">
        <f t="shared" si="8"/>
        <v>0.17784718715168935</v>
      </c>
      <c r="X6" s="15">
        <f t="shared" si="22"/>
        <v>3.2980476375774767E-2</v>
      </c>
      <c r="Y6" s="21">
        <f t="shared" si="23"/>
        <v>5.622804701134128</v>
      </c>
      <c r="Z6" s="4">
        <v>24.342942967030666</v>
      </c>
      <c r="AA6" s="2">
        <v>22.1</v>
      </c>
      <c r="AB6" s="2">
        <v>26.7</v>
      </c>
      <c r="AC6" s="4">
        <v>24.390446628192763</v>
      </c>
      <c r="AD6">
        <v>22.6</v>
      </c>
      <c r="AE6">
        <v>23.2</v>
      </c>
      <c r="AF6">
        <v>23.8</v>
      </c>
      <c r="AG6">
        <v>24.9</v>
      </c>
      <c r="AH6">
        <v>25.3</v>
      </c>
      <c r="AI6">
        <v>25.9</v>
      </c>
      <c r="AJ6">
        <v>2019</v>
      </c>
      <c r="AK6" s="2">
        <v>12</v>
      </c>
      <c r="AL6" s="2">
        <v>31</v>
      </c>
      <c r="AM6">
        <v>12</v>
      </c>
      <c r="AN6">
        <v>33</v>
      </c>
      <c r="AO6">
        <v>25</v>
      </c>
      <c r="AP6">
        <v>727</v>
      </c>
      <c r="AQ6" s="5">
        <v>0.5229166666666667</v>
      </c>
      <c r="AR6">
        <v>17.899999999999999</v>
      </c>
      <c r="AS6">
        <v>31</v>
      </c>
      <c r="AT6">
        <v>602</v>
      </c>
      <c r="AU6">
        <v>0.8</v>
      </c>
      <c r="AV6">
        <v>57</v>
      </c>
      <c r="AW6" s="4">
        <f t="shared" si="9"/>
        <v>26.20926526638835</v>
      </c>
      <c r="AX6" s="4">
        <f t="shared" si="10"/>
        <v>13.848977168370826</v>
      </c>
      <c r="AY6" s="4">
        <f t="shared" si="24"/>
        <v>30.506268416376379</v>
      </c>
      <c r="AZ6" s="20">
        <f t="shared" si="11"/>
        <v>222.42601576937616</v>
      </c>
      <c r="BA6" s="21">
        <f t="shared" si="25"/>
        <v>1.2128063372108524</v>
      </c>
      <c r="BB6" s="20">
        <f t="shared" si="12"/>
        <v>35.355339059327378</v>
      </c>
      <c r="BC6" s="4">
        <f t="shared" si="26"/>
        <v>32.736425054932752</v>
      </c>
      <c r="BD6" s="4">
        <f t="shared" si="13"/>
        <v>65.958799999999997</v>
      </c>
      <c r="BE6" s="4">
        <f t="shared" si="14"/>
        <v>331.99462753917663</v>
      </c>
      <c r="BF6" s="20">
        <f t="shared" si="15"/>
        <v>291.70012661577664</v>
      </c>
      <c r="BG6" s="20">
        <f t="shared" si="27"/>
        <v>435.28549907660005</v>
      </c>
      <c r="BH6" s="20">
        <f t="shared" si="16"/>
        <v>635.69326110574286</v>
      </c>
      <c r="BI6" s="20">
        <f t="shared" si="28"/>
        <v>2050.6234229217512</v>
      </c>
      <c r="BJ6" s="4">
        <f t="shared" si="17"/>
        <v>133.31452994193498</v>
      </c>
      <c r="BK6" s="4">
        <f t="shared" si="29"/>
        <v>1414.9301618160082</v>
      </c>
      <c r="GB6">
        <v>3</v>
      </c>
      <c r="GC6">
        <v>4</v>
      </c>
      <c r="GD6">
        <v>9</v>
      </c>
      <c r="GE6">
        <v>28</v>
      </c>
      <c r="GF6">
        <v>58</v>
      </c>
      <c r="GG6">
        <v>72</v>
      </c>
      <c r="GH6">
        <v>110</v>
      </c>
      <c r="GI6">
        <v>143</v>
      </c>
      <c r="GJ6">
        <v>155</v>
      </c>
      <c r="GK6">
        <v>155</v>
      </c>
      <c r="GL6">
        <v>144</v>
      </c>
      <c r="GM6">
        <v>156</v>
      </c>
      <c r="GN6">
        <v>197</v>
      </c>
      <c r="GO6">
        <v>230</v>
      </c>
      <c r="GP6">
        <v>304</v>
      </c>
      <c r="GQ6">
        <v>254</v>
      </c>
      <c r="GR6">
        <v>291</v>
      </c>
      <c r="GS6">
        <v>422</v>
      </c>
      <c r="GT6">
        <v>433</v>
      </c>
      <c r="GU6">
        <v>501</v>
      </c>
      <c r="GV6">
        <v>536</v>
      </c>
      <c r="GW6">
        <v>662</v>
      </c>
      <c r="GX6">
        <v>568</v>
      </c>
      <c r="GY6">
        <v>616</v>
      </c>
      <c r="GZ6">
        <v>677</v>
      </c>
      <c r="HA6">
        <v>641</v>
      </c>
      <c r="HB6">
        <v>698</v>
      </c>
      <c r="HC6">
        <v>701</v>
      </c>
      <c r="HD6">
        <v>692</v>
      </c>
      <c r="HE6">
        <v>646</v>
      </c>
      <c r="HF6">
        <v>529</v>
      </c>
      <c r="HG6">
        <v>475</v>
      </c>
      <c r="HH6">
        <v>461</v>
      </c>
      <c r="HI6">
        <v>389</v>
      </c>
      <c r="HJ6">
        <v>325</v>
      </c>
      <c r="HK6">
        <v>250</v>
      </c>
      <c r="HL6">
        <v>160</v>
      </c>
      <c r="HM6">
        <v>172</v>
      </c>
      <c r="HN6">
        <v>128</v>
      </c>
      <c r="HO6">
        <v>103</v>
      </c>
      <c r="HP6">
        <v>60</v>
      </c>
      <c r="HQ6">
        <v>52</v>
      </c>
      <c r="HR6">
        <v>39</v>
      </c>
      <c r="HS6">
        <v>24</v>
      </c>
      <c r="HT6">
        <v>32</v>
      </c>
      <c r="HU6">
        <v>25</v>
      </c>
      <c r="HV6">
        <v>12</v>
      </c>
      <c r="HW6">
        <v>2</v>
      </c>
      <c r="HX6">
        <v>12</v>
      </c>
    </row>
    <row r="7" spans="1:410" s="2" customFormat="1" x14ac:dyDescent="0.2">
      <c r="A7" s="15" t="b">
        <v>1</v>
      </c>
      <c r="B7" s="10">
        <v>2</v>
      </c>
      <c r="C7" s="10"/>
      <c r="D7" s="4">
        <v>9848</v>
      </c>
      <c r="E7" s="4" t="s">
        <v>343</v>
      </c>
      <c r="F7" s="4" t="s">
        <v>816</v>
      </c>
      <c r="G7" s="4">
        <v>2</v>
      </c>
      <c r="H7" s="15">
        <f t="shared" si="0"/>
        <v>3.2999999999999972</v>
      </c>
      <c r="I7" s="15">
        <v>0.63205634083980911</v>
      </c>
      <c r="J7" s="15">
        <v>0.80704034289976789</v>
      </c>
      <c r="K7" s="15">
        <v>0.50040550849527665</v>
      </c>
      <c r="L7" s="15">
        <f t="shared" si="1"/>
        <v>2.2330343014960086</v>
      </c>
      <c r="M7" s="15">
        <f t="shared" si="2"/>
        <v>0.70000000000000284</v>
      </c>
      <c r="N7" s="15">
        <f t="shared" si="3"/>
        <v>4</v>
      </c>
      <c r="O7" s="15">
        <f t="shared" si="4"/>
        <v>2.1940377549182486</v>
      </c>
      <c r="P7" s="15">
        <f t="shared" si="5"/>
        <v>0.90000000000000213</v>
      </c>
      <c r="Q7" s="15">
        <f t="shared" si="18"/>
        <v>1.4000000000000021</v>
      </c>
      <c r="R7" s="15">
        <f t="shared" si="6"/>
        <v>1.8000000000000007</v>
      </c>
      <c r="S7" s="15">
        <f t="shared" si="7"/>
        <v>2.6000000000000014</v>
      </c>
      <c r="T7" s="15">
        <f t="shared" si="19"/>
        <v>3.1000000000000014</v>
      </c>
      <c r="U7" s="15">
        <f t="shared" si="20"/>
        <v>3.6000000000000014</v>
      </c>
      <c r="V7" s="15">
        <f t="shared" si="21"/>
        <v>0.45529212130275787</v>
      </c>
      <c r="W7" s="15">
        <f t="shared" si="8"/>
        <v>1.1963920595389022</v>
      </c>
      <c r="X7" s="15">
        <f t="shared" si="22"/>
        <v>3.139399314453279E-2</v>
      </c>
      <c r="Y7" s="21">
        <f t="shared" si="23"/>
        <v>0.83584640338168659</v>
      </c>
      <c r="Z7" s="4">
        <v>20.133034301496007</v>
      </c>
      <c r="AA7" s="2">
        <v>18.600000000000001</v>
      </c>
      <c r="AB7" s="2">
        <v>21.9</v>
      </c>
      <c r="AC7" s="4">
        <v>20.094037754918247</v>
      </c>
      <c r="AD7" s="4">
        <v>18.8</v>
      </c>
      <c r="AE7" s="4">
        <v>19.3</v>
      </c>
      <c r="AF7" s="4">
        <v>19.7</v>
      </c>
      <c r="AG7" s="4">
        <v>20.5</v>
      </c>
      <c r="AH7" s="4">
        <v>21</v>
      </c>
      <c r="AI7" s="4">
        <v>21.5</v>
      </c>
      <c r="AJ7" s="4">
        <v>2019</v>
      </c>
      <c r="AK7" s="2">
        <v>12</v>
      </c>
      <c r="AL7" s="2">
        <v>31</v>
      </c>
      <c r="AM7" s="4">
        <v>12</v>
      </c>
      <c r="AN7" s="4">
        <v>34</v>
      </c>
      <c r="AO7" s="4">
        <v>40</v>
      </c>
      <c r="AP7" s="4">
        <v>127</v>
      </c>
      <c r="AQ7" s="5">
        <v>0.52361111111111114</v>
      </c>
      <c r="AR7" s="4">
        <v>17.899999999999999</v>
      </c>
      <c r="AS7" s="4">
        <v>31</v>
      </c>
      <c r="AT7" s="4">
        <v>595</v>
      </c>
      <c r="AU7" s="4">
        <v>0.7</v>
      </c>
      <c r="AV7" s="4">
        <v>84</v>
      </c>
      <c r="AW7" s="4">
        <f t="shared" si="9"/>
        <v>27.19239705836592</v>
      </c>
      <c r="AX7" s="4">
        <f t="shared" si="10"/>
        <v>14.232491330999663</v>
      </c>
      <c r="AY7" s="4">
        <f t="shared" si="24"/>
        <v>32.306639035655856</v>
      </c>
      <c r="AZ7" s="20">
        <f t="shared" si="11"/>
        <v>222.42601576937616</v>
      </c>
      <c r="BA7" s="21">
        <f t="shared" si="25"/>
        <v>1.2128063372108524</v>
      </c>
      <c r="BB7" s="20">
        <f t="shared" si="12"/>
        <v>37.796447300922722</v>
      </c>
      <c r="BC7" s="4">
        <f t="shared" si="26"/>
        <v>34.99671046381733</v>
      </c>
      <c r="BD7" s="4">
        <f t="shared" si="13"/>
        <v>65.958799999999997</v>
      </c>
      <c r="BE7" s="4">
        <f t="shared" si="14"/>
        <v>350.5851357043544</v>
      </c>
      <c r="BF7" s="20">
        <f t="shared" si="15"/>
        <v>291.70012661577664</v>
      </c>
      <c r="BG7" s="20">
        <f t="shared" si="27"/>
        <v>411.16499091142231</v>
      </c>
      <c r="BH7" s="20">
        <f t="shared" si="16"/>
        <v>635.69326110574286</v>
      </c>
      <c r="BI7" s="20">
        <f t="shared" si="28"/>
        <v>2050.6234229217512</v>
      </c>
      <c r="BJ7" s="4">
        <f t="shared" si="17"/>
        <v>133.31452994193498</v>
      </c>
      <c r="BK7" s="4">
        <f t="shared" si="29"/>
        <v>1414.9301618160082</v>
      </c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4"/>
      <c r="DW7" s="4"/>
      <c r="DX7" s="4"/>
      <c r="DY7" s="4"/>
      <c r="DZ7" s="4"/>
      <c r="EA7" s="4"/>
      <c r="EB7" s="4"/>
      <c r="EC7" s="4"/>
      <c r="ED7" s="4"/>
      <c r="EE7" s="4"/>
      <c r="EF7" s="4"/>
      <c r="EG7" s="4"/>
      <c r="EH7" s="4"/>
      <c r="EI7" s="4"/>
      <c r="EJ7" s="4"/>
      <c r="EK7" s="4"/>
      <c r="EL7" s="4"/>
      <c r="EM7" s="4"/>
      <c r="EN7" s="4"/>
      <c r="EO7" s="4"/>
      <c r="EP7" s="4"/>
      <c r="EQ7" s="4"/>
      <c r="ER7" s="4"/>
      <c r="ES7" s="4"/>
      <c r="ET7" s="4"/>
      <c r="EU7" s="4">
        <v>3</v>
      </c>
      <c r="EV7" s="4">
        <v>33</v>
      </c>
      <c r="EW7" s="4">
        <v>89</v>
      </c>
      <c r="EX7" s="4">
        <v>50</v>
      </c>
      <c r="EY7" s="4">
        <v>78</v>
      </c>
      <c r="EZ7" s="4">
        <v>86</v>
      </c>
      <c r="FA7" s="4">
        <v>93</v>
      </c>
      <c r="FB7" s="4">
        <v>77</v>
      </c>
      <c r="FC7" s="4">
        <v>108</v>
      </c>
      <c r="FD7" s="4">
        <v>179</v>
      </c>
      <c r="FE7" s="4">
        <v>234</v>
      </c>
      <c r="FF7" s="4">
        <v>299</v>
      </c>
      <c r="FG7" s="4">
        <v>322</v>
      </c>
      <c r="FH7" s="4">
        <v>328</v>
      </c>
      <c r="FI7" s="4">
        <v>349</v>
      </c>
      <c r="FJ7" s="4">
        <v>273</v>
      </c>
      <c r="FK7" s="4">
        <v>313</v>
      </c>
      <c r="FL7" s="4">
        <v>248</v>
      </c>
      <c r="FM7" s="4">
        <v>252</v>
      </c>
      <c r="FN7" s="4">
        <v>225</v>
      </c>
      <c r="FO7" s="4">
        <v>198</v>
      </c>
      <c r="FP7" s="4">
        <v>174</v>
      </c>
      <c r="FQ7" s="4">
        <v>140</v>
      </c>
      <c r="FR7" s="4">
        <v>106</v>
      </c>
      <c r="FS7" s="4">
        <v>120</v>
      </c>
      <c r="FT7" s="4">
        <v>87</v>
      </c>
      <c r="FU7" s="4">
        <v>93</v>
      </c>
      <c r="FV7" s="4">
        <v>42</v>
      </c>
      <c r="FW7" s="4">
        <v>40</v>
      </c>
      <c r="FX7" s="4">
        <v>44</v>
      </c>
      <c r="FY7" s="4">
        <v>22</v>
      </c>
      <c r="FZ7" s="4">
        <v>17</v>
      </c>
      <c r="GA7" s="4">
        <v>19</v>
      </c>
      <c r="GB7" s="4">
        <v>10</v>
      </c>
      <c r="GC7" s="4"/>
      <c r="GD7" s="4"/>
      <c r="GE7" s="4"/>
      <c r="GF7" s="4"/>
      <c r="GG7" s="4"/>
      <c r="GH7" s="4"/>
      <c r="GI7" s="4"/>
      <c r="GJ7" s="4"/>
      <c r="GK7" s="4"/>
      <c r="GL7" s="4"/>
      <c r="GM7" s="4"/>
      <c r="GN7" s="4"/>
      <c r="GO7" s="4"/>
      <c r="GP7" s="4"/>
      <c r="GQ7" s="4"/>
      <c r="GR7" s="4"/>
      <c r="GS7" s="4"/>
      <c r="GT7" s="4"/>
      <c r="GU7" s="4"/>
      <c r="GV7" s="4"/>
      <c r="GW7" s="4"/>
      <c r="GX7" s="4"/>
      <c r="GY7" s="4"/>
      <c r="GZ7" s="4"/>
      <c r="HA7" s="4"/>
      <c r="HB7" s="4"/>
      <c r="HC7" s="4"/>
      <c r="HD7" s="4"/>
      <c r="HE7" s="4"/>
      <c r="HF7" s="4"/>
      <c r="HG7" s="4"/>
      <c r="HH7" s="4"/>
      <c r="HI7" s="4"/>
      <c r="HJ7" s="4"/>
      <c r="HK7" s="4"/>
      <c r="HL7" s="4"/>
      <c r="HM7" s="4"/>
      <c r="HN7" s="4"/>
      <c r="HO7" s="4"/>
      <c r="HP7" s="4"/>
      <c r="HQ7" s="4"/>
      <c r="HR7" s="4"/>
      <c r="HS7" s="4"/>
      <c r="HT7" s="4"/>
      <c r="HU7" s="4"/>
      <c r="HV7" s="4"/>
      <c r="HW7" s="4"/>
      <c r="HX7" s="4"/>
      <c r="HY7" s="4"/>
      <c r="HZ7" s="4"/>
      <c r="IA7" s="4"/>
      <c r="IB7" s="4"/>
      <c r="IC7" s="4"/>
      <c r="ID7" s="4"/>
      <c r="IE7" s="4"/>
      <c r="IF7" s="4"/>
      <c r="IG7" s="4"/>
      <c r="IH7" s="4"/>
      <c r="II7" s="4"/>
      <c r="IJ7" s="4"/>
      <c r="IK7" s="4"/>
      <c r="IL7" s="4"/>
      <c r="IM7" s="4"/>
      <c r="IN7" s="4"/>
      <c r="IO7" s="4"/>
      <c r="IP7" s="4"/>
      <c r="IQ7" s="4"/>
      <c r="IR7" s="4"/>
      <c r="IS7" s="4"/>
      <c r="IT7" s="4"/>
      <c r="IU7" s="4"/>
      <c r="IV7" s="4"/>
      <c r="IW7" s="4"/>
      <c r="IX7" s="4"/>
      <c r="IY7" s="4"/>
      <c r="IZ7" s="4"/>
      <c r="JA7" s="4"/>
      <c r="JB7" s="4"/>
      <c r="JC7" s="4"/>
      <c r="JD7" s="4"/>
      <c r="JE7" s="4"/>
      <c r="JF7" s="4"/>
      <c r="JG7" s="4"/>
      <c r="JH7" s="4"/>
      <c r="JI7" s="4"/>
      <c r="JJ7" s="4"/>
      <c r="JK7" s="4"/>
      <c r="JL7" s="4"/>
      <c r="JM7" s="4"/>
      <c r="JN7" s="4"/>
      <c r="JO7" s="4"/>
      <c r="JP7" s="4"/>
      <c r="JQ7" s="4"/>
      <c r="JR7" s="4"/>
      <c r="JS7" s="4"/>
      <c r="JT7" s="4"/>
      <c r="JU7" s="4"/>
      <c r="JV7" s="4"/>
      <c r="JW7" s="4"/>
      <c r="JX7" s="4"/>
      <c r="JY7" s="4"/>
      <c r="JZ7" s="4"/>
      <c r="KA7" s="4"/>
      <c r="KB7" s="4"/>
      <c r="KC7" s="4"/>
      <c r="KD7" s="4"/>
      <c r="KE7" s="4"/>
      <c r="KF7" s="4"/>
      <c r="KG7" s="4"/>
      <c r="KH7" s="4"/>
      <c r="KI7" s="4"/>
      <c r="KJ7" s="4"/>
      <c r="KK7" s="4"/>
      <c r="KL7" s="4"/>
      <c r="KM7" s="4"/>
      <c r="KN7" s="4"/>
      <c r="KO7" s="4"/>
      <c r="KP7" s="4"/>
      <c r="KQ7" s="4"/>
      <c r="KR7" s="4"/>
      <c r="KS7" s="4"/>
      <c r="KT7" s="4"/>
      <c r="KU7" s="4"/>
      <c r="KV7" s="4"/>
      <c r="KW7" s="4"/>
      <c r="KX7" s="4"/>
      <c r="KY7" s="4"/>
      <c r="KZ7" s="4"/>
      <c r="LA7" s="4"/>
      <c r="LB7" s="4"/>
      <c r="LC7" s="4"/>
      <c r="LD7" s="4"/>
      <c r="LE7" s="4"/>
      <c r="LF7" s="4"/>
      <c r="LG7" s="4"/>
      <c r="LH7" s="4"/>
      <c r="LI7" s="4"/>
      <c r="LJ7" s="4"/>
      <c r="LK7" s="4"/>
      <c r="LL7" s="4"/>
      <c r="LM7" s="4"/>
      <c r="LN7" s="4"/>
      <c r="LO7" s="4"/>
      <c r="LP7" s="4"/>
      <c r="LQ7" s="4"/>
      <c r="LR7" s="4"/>
      <c r="LS7" s="4"/>
      <c r="LT7" s="4"/>
      <c r="LU7" s="4"/>
      <c r="LV7" s="4"/>
      <c r="LW7" s="4"/>
      <c r="LX7" s="4"/>
      <c r="LY7" s="4"/>
      <c r="LZ7" s="4"/>
      <c r="MA7" s="4"/>
      <c r="MB7" s="4"/>
      <c r="MC7" s="4"/>
      <c r="MD7" s="4"/>
      <c r="ME7" s="4"/>
      <c r="MF7" s="4"/>
      <c r="MG7" s="4"/>
      <c r="MH7" s="4"/>
      <c r="MI7" s="4"/>
      <c r="MJ7" s="4"/>
      <c r="MK7" s="4"/>
      <c r="ML7" s="4"/>
      <c r="MM7" s="4"/>
      <c r="MN7" s="4"/>
      <c r="MO7" s="4"/>
      <c r="MP7" s="4"/>
      <c r="MQ7" s="4"/>
      <c r="MR7" s="4"/>
      <c r="MS7" s="4"/>
      <c r="MT7" s="4"/>
      <c r="MU7" s="4"/>
      <c r="MV7" s="4"/>
      <c r="MW7" s="4"/>
      <c r="MX7" s="4"/>
      <c r="MY7" s="4"/>
      <c r="MZ7" s="4"/>
      <c r="NA7" s="4"/>
      <c r="NB7" s="4"/>
      <c r="NC7" s="4"/>
      <c r="ND7" s="4"/>
      <c r="NE7" s="4"/>
      <c r="NF7" s="4"/>
      <c r="NG7" s="4"/>
      <c r="NH7" s="4"/>
      <c r="NI7" s="4"/>
      <c r="NJ7" s="4"/>
      <c r="NK7" s="4"/>
      <c r="NL7" s="4"/>
      <c r="NM7" s="4"/>
      <c r="NN7" s="4"/>
      <c r="NO7" s="4"/>
      <c r="NP7" s="4"/>
      <c r="NQ7" s="4"/>
      <c r="NR7" s="4"/>
      <c r="NS7" s="4"/>
      <c r="NT7" s="4"/>
      <c r="NU7" s="4"/>
      <c r="NV7" s="4"/>
      <c r="NW7" s="4"/>
      <c r="NX7" s="4"/>
      <c r="NY7" s="4"/>
      <c r="NZ7" s="4"/>
      <c r="OA7" s="4"/>
      <c r="OB7" s="4"/>
      <c r="OC7" s="4"/>
      <c r="OD7" s="4"/>
      <c r="OE7" s="4"/>
      <c r="OF7" s="4"/>
      <c r="OG7" s="4"/>
      <c r="OH7" s="4"/>
      <c r="OI7" s="4"/>
      <c r="OJ7" s="4"/>
      <c r="OK7" s="4"/>
      <c r="OL7" s="4"/>
      <c r="OM7" s="4"/>
      <c r="ON7" s="4"/>
      <c r="OO7" s="4"/>
      <c r="OP7" s="4"/>
      <c r="OQ7" s="4"/>
      <c r="OR7" s="4"/>
      <c r="OS7" s="4"/>
      <c r="OT7" s="4"/>
    </row>
    <row r="8" spans="1:410" x14ac:dyDescent="0.2">
      <c r="A8" s="15" t="b">
        <v>1</v>
      </c>
      <c r="B8" s="10">
        <v>2</v>
      </c>
      <c r="C8" s="10"/>
      <c r="D8">
        <v>9848</v>
      </c>
      <c r="E8" t="s">
        <v>328</v>
      </c>
      <c r="F8" t="s">
        <v>820</v>
      </c>
      <c r="G8">
        <v>2</v>
      </c>
      <c r="H8" s="15">
        <f t="shared" si="0"/>
        <v>2.6999999999999993</v>
      </c>
      <c r="I8" s="15">
        <v>0.55382247061544942</v>
      </c>
      <c r="J8" s="15">
        <v>0.82303960636880902</v>
      </c>
      <c r="K8" s="15">
        <v>0.45429788636563456</v>
      </c>
      <c r="L8" s="15">
        <f t="shared" si="1"/>
        <v>3.2197488598040849</v>
      </c>
      <c r="M8" s="15">
        <f t="shared" si="2"/>
        <v>2.1000000000000014</v>
      </c>
      <c r="N8" s="15">
        <f t="shared" si="3"/>
        <v>4.8000000000000007</v>
      </c>
      <c r="O8" s="15">
        <f t="shared" si="4"/>
        <v>3.1645361396232161</v>
      </c>
      <c r="P8" s="15">
        <f t="shared" si="5"/>
        <v>2.3000000000000007</v>
      </c>
      <c r="Q8" s="15">
        <f t="shared" si="18"/>
        <v>2.5</v>
      </c>
      <c r="R8" s="15">
        <f t="shared" si="6"/>
        <v>2.8000000000000007</v>
      </c>
      <c r="S8" s="15">
        <f t="shared" si="7"/>
        <v>3.6000000000000014</v>
      </c>
      <c r="T8" s="15">
        <f t="shared" si="19"/>
        <v>4</v>
      </c>
      <c r="U8" s="15">
        <f t="shared" si="20"/>
        <v>4.5</v>
      </c>
      <c r="V8" s="15">
        <f t="shared" si="21"/>
        <v>0.70072056534149063</v>
      </c>
      <c r="W8" s="15">
        <f t="shared" si="8"/>
        <v>0.42710239924620713</v>
      </c>
      <c r="X8" s="15">
        <f t="shared" si="22"/>
        <v>2.6222966678808649E-2</v>
      </c>
      <c r="Y8" s="21">
        <f t="shared" si="23"/>
        <v>2.3413588913686731</v>
      </c>
      <c r="Z8" s="4">
        <v>21.119748859804083</v>
      </c>
      <c r="AA8" s="2">
        <v>20</v>
      </c>
      <c r="AB8" s="2">
        <v>22.7</v>
      </c>
      <c r="AC8" s="4">
        <v>21.064536139623215</v>
      </c>
      <c r="AD8">
        <v>20.2</v>
      </c>
      <c r="AE8">
        <v>20.399999999999999</v>
      </c>
      <c r="AF8">
        <v>20.7</v>
      </c>
      <c r="AG8">
        <v>21.5</v>
      </c>
      <c r="AH8">
        <v>21.9</v>
      </c>
      <c r="AI8">
        <v>22.4</v>
      </c>
      <c r="AJ8">
        <v>2019</v>
      </c>
      <c r="AK8" s="2">
        <v>12</v>
      </c>
      <c r="AL8" s="2">
        <v>31</v>
      </c>
      <c r="AM8">
        <v>13</v>
      </c>
      <c r="AN8">
        <v>15</v>
      </c>
      <c r="AO8">
        <v>45</v>
      </c>
      <c r="AP8">
        <v>134</v>
      </c>
      <c r="AQ8" s="5">
        <v>0.55208333333333337</v>
      </c>
      <c r="AR8">
        <v>17.899999999999999</v>
      </c>
      <c r="AS8">
        <v>30</v>
      </c>
      <c r="AT8">
        <v>530</v>
      </c>
      <c r="AU8">
        <v>1</v>
      </c>
      <c r="AV8">
        <v>53</v>
      </c>
      <c r="AW8" s="4">
        <f t="shared" si="9"/>
        <v>24.539813929387726</v>
      </c>
      <c r="AX8" s="4">
        <f t="shared" si="10"/>
        <v>13.112149100075001</v>
      </c>
      <c r="AY8" s="4">
        <f t="shared" si="24"/>
        <v>27.68652486568099</v>
      </c>
      <c r="AZ8" s="20">
        <f t="shared" si="11"/>
        <v>222.42601576937616</v>
      </c>
      <c r="BA8" s="21">
        <f t="shared" si="25"/>
        <v>1.2128063372108524</v>
      </c>
      <c r="BB8" s="20">
        <f t="shared" si="12"/>
        <v>31.622776601683793</v>
      </c>
      <c r="BC8" s="4">
        <f t="shared" si="26"/>
        <v>29.280348705262767</v>
      </c>
      <c r="BD8" s="4">
        <f t="shared" si="13"/>
        <v>65.958799999999997</v>
      </c>
      <c r="BE8" s="4">
        <f t="shared" si="14"/>
        <v>292.31088021275872</v>
      </c>
      <c r="BF8" s="20">
        <f t="shared" si="15"/>
        <v>290.33692255708542</v>
      </c>
      <c r="BG8" s="20">
        <f t="shared" si="27"/>
        <v>416.7260423443268</v>
      </c>
      <c r="BH8" s="20">
        <f t="shared" si="16"/>
        <v>615.18702687652535</v>
      </c>
      <c r="BI8" s="20">
        <f t="shared" si="28"/>
        <v>2050.6234229217512</v>
      </c>
      <c r="BJ8" s="4">
        <f t="shared" si="17"/>
        <v>133.31452994193498</v>
      </c>
      <c r="BK8" s="4">
        <f t="shared" si="29"/>
        <v>1435.4363960452258</v>
      </c>
      <c r="FI8">
        <v>12</v>
      </c>
      <c r="FJ8">
        <v>47</v>
      </c>
      <c r="FK8">
        <v>71</v>
      </c>
      <c r="FL8">
        <v>106</v>
      </c>
      <c r="FM8">
        <v>118</v>
      </c>
      <c r="FN8">
        <v>165</v>
      </c>
      <c r="FO8">
        <v>196</v>
      </c>
      <c r="FP8">
        <v>218</v>
      </c>
      <c r="FQ8">
        <v>189</v>
      </c>
      <c r="FR8">
        <v>222</v>
      </c>
      <c r="FS8">
        <v>201</v>
      </c>
      <c r="FT8">
        <v>163</v>
      </c>
      <c r="FU8">
        <v>194</v>
      </c>
      <c r="FV8">
        <v>176</v>
      </c>
      <c r="FW8">
        <v>136</v>
      </c>
      <c r="FX8">
        <v>190</v>
      </c>
      <c r="FY8">
        <v>151</v>
      </c>
      <c r="FZ8">
        <v>108</v>
      </c>
      <c r="GA8">
        <v>89</v>
      </c>
      <c r="GB8">
        <v>67</v>
      </c>
      <c r="GC8">
        <v>53</v>
      </c>
      <c r="GD8">
        <v>45</v>
      </c>
      <c r="GE8">
        <v>36</v>
      </c>
      <c r="GF8">
        <v>20</v>
      </c>
      <c r="GG8">
        <v>26</v>
      </c>
      <c r="GH8">
        <v>22</v>
      </c>
      <c r="GI8">
        <v>10</v>
      </c>
      <c r="GJ8">
        <v>7</v>
      </c>
    </row>
    <row r="9" spans="1:410" x14ac:dyDescent="0.2">
      <c r="A9" s="15" t="b">
        <v>1</v>
      </c>
      <c r="B9" s="10">
        <v>2</v>
      </c>
      <c r="C9" s="10"/>
      <c r="D9">
        <v>9848</v>
      </c>
      <c r="E9" t="s">
        <v>328</v>
      </c>
      <c r="F9" t="s">
        <v>821</v>
      </c>
      <c r="G9">
        <v>2</v>
      </c>
      <c r="H9" s="15">
        <f t="shared" si="0"/>
        <v>2.8999999999999986</v>
      </c>
      <c r="I9" s="15">
        <v>0.59666241044180357</v>
      </c>
      <c r="J9" s="15">
        <v>0.85609445028774189</v>
      </c>
      <c r="K9" s="15">
        <v>0.49309060388331855</v>
      </c>
      <c r="L9" s="15">
        <f t="shared" si="1"/>
        <v>6.0363970928516473</v>
      </c>
      <c r="M9" s="15">
        <f t="shared" si="2"/>
        <v>4.4000000000000021</v>
      </c>
      <c r="N9" s="15">
        <f t="shared" si="3"/>
        <v>7.3000000000000007</v>
      </c>
      <c r="O9" s="15">
        <f t="shared" si="4"/>
        <v>6.0754286622148932</v>
      </c>
      <c r="P9" s="15">
        <f t="shared" si="5"/>
        <v>4.8000000000000007</v>
      </c>
      <c r="Q9" s="15">
        <f t="shared" si="18"/>
        <v>5.1999999999999993</v>
      </c>
      <c r="R9" s="15">
        <f t="shared" si="6"/>
        <v>5.6000000000000014</v>
      </c>
      <c r="S9" s="15">
        <f t="shared" si="7"/>
        <v>6.5</v>
      </c>
      <c r="T9" s="15">
        <f t="shared" si="19"/>
        <v>6.8000000000000007</v>
      </c>
      <c r="U9" s="15">
        <f t="shared" si="20"/>
        <v>7.1000000000000014</v>
      </c>
      <c r="V9" s="15">
        <f t="shared" si="21"/>
        <v>1.026355525312995</v>
      </c>
      <c r="W9" s="15">
        <f t="shared" si="8"/>
        <v>-2.5678748409288073E-2</v>
      </c>
      <c r="X9" s="15">
        <f t="shared" si="22"/>
        <v>2.513702513940045E-2</v>
      </c>
      <c r="Y9" s="21">
        <f t="shared" si="23"/>
        <v>-38.942707956837076</v>
      </c>
      <c r="Z9" s="4">
        <v>23.736397092851647</v>
      </c>
      <c r="AA9" s="2">
        <v>22.1</v>
      </c>
      <c r="AB9" s="2">
        <v>25</v>
      </c>
      <c r="AC9" s="4">
        <v>23.775428662214892</v>
      </c>
      <c r="AD9">
        <v>22.5</v>
      </c>
      <c r="AE9">
        <v>22.9</v>
      </c>
      <c r="AF9">
        <v>23.3</v>
      </c>
      <c r="AG9">
        <v>24.2</v>
      </c>
      <c r="AH9">
        <v>24.5</v>
      </c>
      <c r="AI9">
        <v>24.8</v>
      </c>
      <c r="AJ9">
        <v>2019</v>
      </c>
      <c r="AK9" s="2">
        <v>12</v>
      </c>
      <c r="AL9" s="2">
        <v>31</v>
      </c>
      <c r="AM9">
        <v>13</v>
      </c>
      <c r="AN9">
        <v>17</v>
      </c>
      <c r="AO9">
        <v>41</v>
      </c>
      <c r="AP9">
        <v>735</v>
      </c>
      <c r="AQ9" s="5">
        <v>0.55347222222222225</v>
      </c>
      <c r="AR9">
        <v>17.7</v>
      </c>
      <c r="AS9">
        <v>31</v>
      </c>
      <c r="AT9">
        <v>539</v>
      </c>
      <c r="AU9">
        <v>1.3</v>
      </c>
      <c r="AV9">
        <v>358</v>
      </c>
      <c r="AW9" s="4">
        <f t="shared" si="9"/>
        <v>23.453130981861946</v>
      </c>
      <c r="AX9" s="4">
        <f t="shared" si="10"/>
        <v>12.70524765851075</v>
      </c>
      <c r="AY9" s="4">
        <f t="shared" si="24"/>
        <v>24.667576792072442</v>
      </c>
      <c r="AZ9" s="20">
        <f t="shared" si="11"/>
        <v>223.03844291571724</v>
      </c>
      <c r="BA9" s="21">
        <f t="shared" si="25"/>
        <v>1.2136403109686045</v>
      </c>
      <c r="BB9" s="20">
        <f t="shared" si="12"/>
        <v>27.735009811261456</v>
      </c>
      <c r="BC9" s="4">
        <f t="shared" si="26"/>
        <v>25.6805646400569</v>
      </c>
      <c r="BD9" s="4">
        <f t="shared" si="13"/>
        <v>65.944400000000002</v>
      </c>
      <c r="BE9" s="4">
        <f t="shared" si="14"/>
        <v>284.46826745035344</v>
      </c>
      <c r="BF9" s="20">
        <f t="shared" si="15"/>
        <v>290.40478578134702</v>
      </c>
      <c r="BG9" s="20">
        <f t="shared" si="27"/>
        <v>431.74651833099358</v>
      </c>
      <c r="BH9" s="20">
        <f t="shared" si="16"/>
        <v>627.73717574134901</v>
      </c>
      <c r="BI9" s="20">
        <f t="shared" si="28"/>
        <v>2024.9586314237065</v>
      </c>
      <c r="BJ9" s="4">
        <f t="shared" si="17"/>
        <v>132.00914797941095</v>
      </c>
      <c r="BK9" s="4">
        <f t="shared" si="29"/>
        <v>1397.2214556823574</v>
      </c>
      <c r="GB9">
        <v>1</v>
      </c>
      <c r="GC9">
        <v>0</v>
      </c>
      <c r="GD9">
        <v>12</v>
      </c>
      <c r="GE9">
        <v>10</v>
      </c>
      <c r="GF9">
        <v>16</v>
      </c>
      <c r="GG9">
        <v>37</v>
      </c>
      <c r="GH9">
        <v>41</v>
      </c>
      <c r="GI9">
        <v>78</v>
      </c>
      <c r="GJ9">
        <v>95</v>
      </c>
      <c r="GK9">
        <v>123</v>
      </c>
      <c r="GL9">
        <v>95</v>
      </c>
      <c r="GM9">
        <v>118</v>
      </c>
      <c r="GN9">
        <v>141</v>
      </c>
      <c r="GO9">
        <v>154</v>
      </c>
      <c r="GP9">
        <v>180</v>
      </c>
      <c r="GQ9">
        <v>209</v>
      </c>
      <c r="GR9">
        <v>190</v>
      </c>
      <c r="GS9">
        <v>190</v>
      </c>
      <c r="GT9">
        <v>201</v>
      </c>
      <c r="GU9">
        <v>193</v>
      </c>
      <c r="GV9">
        <v>224</v>
      </c>
      <c r="GW9">
        <v>237</v>
      </c>
      <c r="GX9">
        <v>216</v>
      </c>
      <c r="GY9">
        <v>172</v>
      </c>
      <c r="GZ9">
        <v>131</v>
      </c>
      <c r="HA9">
        <v>111</v>
      </c>
      <c r="HB9">
        <v>90</v>
      </c>
      <c r="HC9">
        <v>84</v>
      </c>
      <c r="HD9">
        <v>54</v>
      </c>
      <c r="HE9">
        <v>28</v>
      </c>
      <c r="HF9">
        <v>32</v>
      </c>
      <c r="HG9">
        <v>5</v>
      </c>
    </row>
    <row r="10" spans="1:410" x14ac:dyDescent="0.2">
      <c r="A10" s="15" t="b">
        <v>1</v>
      </c>
      <c r="B10" s="10">
        <v>2</v>
      </c>
      <c r="C10" s="10"/>
      <c r="D10">
        <v>9848</v>
      </c>
      <c r="E10" t="s">
        <v>319</v>
      </c>
      <c r="F10" t="s">
        <v>822</v>
      </c>
      <c r="G10">
        <v>2</v>
      </c>
      <c r="H10" s="15">
        <f t="shared" si="0"/>
        <v>2.6000000000000014</v>
      </c>
      <c r="I10" s="15">
        <v>0.54587950201816804</v>
      </c>
      <c r="J10" s="15">
        <v>0.84144259223256768</v>
      </c>
      <c r="K10" s="15">
        <v>0.44932906811354334</v>
      </c>
      <c r="L10" s="15">
        <f t="shared" si="1"/>
        <v>0.23534116366502644</v>
      </c>
      <c r="M10" s="15">
        <f t="shared" si="2"/>
        <v>-1.1999999999999993</v>
      </c>
      <c r="N10" s="15">
        <f t="shared" si="3"/>
        <v>1.4000000000000021</v>
      </c>
      <c r="O10" s="15">
        <f t="shared" si="4"/>
        <v>0.24487943676841795</v>
      </c>
      <c r="P10" s="15">
        <f t="shared" si="5"/>
        <v>-0.80000000000000071</v>
      </c>
      <c r="Q10" s="15">
        <f t="shared" si="18"/>
        <v>-0.5</v>
      </c>
      <c r="R10" s="15">
        <f t="shared" si="6"/>
        <v>-0.19999999999999929</v>
      </c>
      <c r="S10" s="15">
        <f t="shared" si="7"/>
        <v>0.60000000000000142</v>
      </c>
      <c r="T10" s="15">
        <f t="shared" si="19"/>
        <v>0.90000000000000213</v>
      </c>
      <c r="U10" s="15">
        <f t="shared" si="20"/>
        <v>1.3000000000000007</v>
      </c>
      <c r="V10" s="15">
        <f t="shared" si="21"/>
        <v>0.44737423804131171</v>
      </c>
      <c r="W10" s="15">
        <f t="shared" si="8"/>
        <v>1.2352650532095624</v>
      </c>
      <c r="X10" s="15">
        <f t="shared" si="22"/>
        <v>3.0435969800455105E-2</v>
      </c>
      <c r="Y10" s="21">
        <f t="shared" si="23"/>
        <v>0.8095428567348536</v>
      </c>
      <c r="Z10" s="4">
        <v>17.935341163665026</v>
      </c>
      <c r="AA10" s="2">
        <v>16.5</v>
      </c>
      <c r="AB10" s="2">
        <v>19.100000000000001</v>
      </c>
      <c r="AC10" s="4">
        <v>17.944879436768417</v>
      </c>
      <c r="AD10">
        <v>16.899999999999999</v>
      </c>
      <c r="AE10">
        <v>17.2</v>
      </c>
      <c r="AF10">
        <v>17.5</v>
      </c>
      <c r="AG10">
        <v>18.3</v>
      </c>
      <c r="AH10">
        <v>18.600000000000001</v>
      </c>
      <c r="AI10">
        <v>19</v>
      </c>
      <c r="AJ10">
        <v>2019</v>
      </c>
      <c r="AK10" s="2">
        <v>12</v>
      </c>
      <c r="AL10" s="2">
        <v>31</v>
      </c>
      <c r="AM10">
        <v>13</v>
      </c>
      <c r="AN10">
        <v>21</v>
      </c>
      <c r="AO10">
        <v>55</v>
      </c>
      <c r="AP10">
        <v>135</v>
      </c>
      <c r="AQ10" s="5">
        <v>0.55625000000000002</v>
      </c>
      <c r="AR10">
        <v>17.7</v>
      </c>
      <c r="AS10">
        <v>31</v>
      </c>
      <c r="AT10">
        <v>539</v>
      </c>
      <c r="AU10">
        <v>1.3</v>
      </c>
      <c r="AV10">
        <v>358</v>
      </c>
      <c r="AW10" s="4">
        <f t="shared" si="9"/>
        <v>24.115824263341864</v>
      </c>
      <c r="AX10" s="4">
        <f t="shared" si="10"/>
        <v>12.931975219151155</v>
      </c>
      <c r="AY10" s="4">
        <f t="shared" si="24"/>
        <v>24.667576792072442</v>
      </c>
      <c r="AZ10" s="20">
        <f t="shared" si="11"/>
        <v>223.03844291571724</v>
      </c>
      <c r="BA10" s="21">
        <f t="shared" si="25"/>
        <v>1.2136403109686045</v>
      </c>
      <c r="BB10" s="20">
        <f t="shared" si="12"/>
        <v>27.735009811261456</v>
      </c>
      <c r="BC10" s="4">
        <f t="shared" si="26"/>
        <v>25.6805646400569</v>
      </c>
      <c r="BD10" s="4">
        <f t="shared" si="13"/>
        <v>65.944400000000002</v>
      </c>
      <c r="BE10" s="4">
        <f t="shared" si="14"/>
        <v>317.23567883520093</v>
      </c>
      <c r="BF10" s="20">
        <f t="shared" si="15"/>
        <v>290.40478578134702</v>
      </c>
      <c r="BG10" s="20">
        <f t="shared" si="27"/>
        <v>398.97910694614609</v>
      </c>
      <c r="BH10" s="20">
        <f t="shared" si="16"/>
        <v>627.73717574134901</v>
      </c>
      <c r="BI10" s="20">
        <f t="shared" si="28"/>
        <v>2024.9586314237065</v>
      </c>
      <c r="BJ10" s="4">
        <f t="shared" si="17"/>
        <v>132.00914797941095</v>
      </c>
      <c r="BK10" s="4">
        <f t="shared" si="29"/>
        <v>1397.2214556823574</v>
      </c>
      <c r="DV10">
        <v>2</v>
      </c>
      <c r="DW10">
        <v>0</v>
      </c>
      <c r="DX10">
        <v>1</v>
      </c>
      <c r="DY10">
        <v>3</v>
      </c>
      <c r="DZ10">
        <v>6</v>
      </c>
      <c r="EA10">
        <v>3</v>
      </c>
      <c r="EB10">
        <v>8</v>
      </c>
      <c r="EC10">
        <v>6</v>
      </c>
      <c r="ED10">
        <v>12</v>
      </c>
      <c r="EE10">
        <v>23</v>
      </c>
      <c r="EF10">
        <v>51</v>
      </c>
      <c r="EG10">
        <v>91</v>
      </c>
      <c r="EH10">
        <v>69</v>
      </c>
      <c r="EI10">
        <v>93</v>
      </c>
      <c r="EJ10">
        <v>63</v>
      </c>
      <c r="EK10">
        <v>63</v>
      </c>
      <c r="EL10">
        <v>77</v>
      </c>
      <c r="EM10">
        <v>130</v>
      </c>
      <c r="EN10">
        <v>101</v>
      </c>
      <c r="EO10">
        <v>85</v>
      </c>
      <c r="EP10">
        <v>82</v>
      </c>
      <c r="EQ10">
        <v>105</v>
      </c>
      <c r="ER10">
        <v>110</v>
      </c>
      <c r="ES10">
        <v>96</v>
      </c>
      <c r="ET10">
        <v>74</v>
      </c>
      <c r="EU10">
        <v>48</v>
      </c>
      <c r="EV10">
        <v>40</v>
      </c>
      <c r="EW10">
        <v>30</v>
      </c>
      <c r="EX10">
        <v>25</v>
      </c>
      <c r="EY10">
        <v>15</v>
      </c>
      <c r="EZ10">
        <v>20</v>
      </c>
    </row>
    <row r="11" spans="1:410" x14ac:dyDescent="0.2">
      <c r="A11" s="15" t="b">
        <v>1</v>
      </c>
      <c r="B11" s="10">
        <v>2</v>
      </c>
      <c r="C11" s="10"/>
      <c r="D11">
        <v>9848</v>
      </c>
      <c r="E11" t="s">
        <v>319</v>
      </c>
      <c r="F11" t="s">
        <v>823</v>
      </c>
      <c r="G11">
        <v>2</v>
      </c>
      <c r="H11" s="15">
        <f t="shared" si="0"/>
        <v>2.6000000000000014</v>
      </c>
      <c r="I11" s="15">
        <v>0.50421696916259495</v>
      </c>
      <c r="J11" s="15">
        <v>0.46364905568356107</v>
      </c>
      <c r="K11" s="15">
        <v>0.36172563892608622</v>
      </c>
      <c r="L11" s="15">
        <f t="shared" si="1"/>
        <v>2.4525555434863691</v>
      </c>
      <c r="M11" s="15">
        <f t="shared" si="2"/>
        <v>1.5</v>
      </c>
      <c r="N11" s="15">
        <f t="shared" si="3"/>
        <v>4.1000000000000014</v>
      </c>
      <c r="O11" s="15">
        <f t="shared" si="4"/>
        <v>2.3780498970198671</v>
      </c>
      <c r="P11" s="15">
        <f t="shared" si="5"/>
        <v>1.6999999999999993</v>
      </c>
      <c r="Q11" s="15">
        <f t="shared" si="18"/>
        <v>1.9000000000000021</v>
      </c>
      <c r="R11" s="15">
        <f t="shared" si="6"/>
        <v>2.1999999999999993</v>
      </c>
      <c r="S11" s="15">
        <f t="shared" si="7"/>
        <v>2.6000000000000014</v>
      </c>
      <c r="T11" s="15">
        <f t="shared" si="19"/>
        <v>3.1999999999999993</v>
      </c>
      <c r="U11" s="15">
        <f t="shared" si="20"/>
        <v>4</v>
      </c>
      <c r="V11" s="15">
        <f t="shared" si="21"/>
        <v>0.66292945437340711</v>
      </c>
      <c r="W11" s="15">
        <f t="shared" si="8"/>
        <v>0.50845613119602273</v>
      </c>
      <c r="X11" s="15">
        <f t="shared" si="22"/>
        <v>2.5020001462075912E-2</v>
      </c>
      <c r="Y11" s="21">
        <f t="shared" si="23"/>
        <v>1.9667380107065218</v>
      </c>
      <c r="Z11" s="4">
        <v>20.152555543486368</v>
      </c>
      <c r="AA11" s="2">
        <v>19.2</v>
      </c>
      <c r="AB11" s="2">
        <v>21.8</v>
      </c>
      <c r="AC11" s="4">
        <v>20.078049897019866</v>
      </c>
      <c r="AD11">
        <v>19.399999999999999</v>
      </c>
      <c r="AE11">
        <v>19.600000000000001</v>
      </c>
      <c r="AF11">
        <v>19.899999999999999</v>
      </c>
      <c r="AG11">
        <v>20.3</v>
      </c>
      <c r="AH11">
        <v>20.9</v>
      </c>
      <c r="AI11">
        <v>21.7</v>
      </c>
      <c r="AJ11">
        <v>2019</v>
      </c>
      <c r="AK11" s="2">
        <v>12</v>
      </c>
      <c r="AL11" s="2">
        <v>31</v>
      </c>
      <c r="AM11">
        <v>13</v>
      </c>
      <c r="AN11">
        <v>22</v>
      </c>
      <c r="AO11">
        <v>45</v>
      </c>
      <c r="AP11">
        <v>737</v>
      </c>
      <c r="AQ11" s="5">
        <v>0.55694444444444446</v>
      </c>
      <c r="AR11">
        <v>17.7</v>
      </c>
      <c r="AS11">
        <v>31</v>
      </c>
      <c r="AT11">
        <v>539</v>
      </c>
      <c r="AU11">
        <v>1.3</v>
      </c>
      <c r="AV11">
        <v>358</v>
      </c>
      <c r="AW11" s="4">
        <f t="shared" si="9"/>
        <v>23.867160937711191</v>
      </c>
      <c r="AX11" s="4">
        <f t="shared" si="10"/>
        <v>12.846899919888926</v>
      </c>
      <c r="AY11" s="4">
        <f t="shared" si="24"/>
        <v>24.667576792072442</v>
      </c>
      <c r="AZ11" s="20">
        <f t="shared" si="11"/>
        <v>223.03844291571724</v>
      </c>
      <c r="BA11" s="21">
        <f t="shared" si="25"/>
        <v>1.2136403109686045</v>
      </c>
      <c r="BB11" s="20">
        <f t="shared" si="12"/>
        <v>27.735009811261456</v>
      </c>
      <c r="BC11" s="4">
        <f t="shared" si="26"/>
        <v>25.6805646400569</v>
      </c>
      <c r="BD11" s="4">
        <f t="shared" si="13"/>
        <v>65.944400000000002</v>
      </c>
      <c r="BE11" s="4">
        <f t="shared" si="14"/>
        <v>304.94031729317902</v>
      </c>
      <c r="BF11" s="20">
        <f t="shared" si="15"/>
        <v>290.40478578134702</v>
      </c>
      <c r="BG11" s="20">
        <f t="shared" si="27"/>
        <v>411.274468488168</v>
      </c>
      <c r="BH11" s="20">
        <f t="shared" si="16"/>
        <v>627.73717574134901</v>
      </c>
      <c r="BI11" s="20">
        <f t="shared" si="28"/>
        <v>2024.9586314237065</v>
      </c>
      <c r="BJ11" s="4">
        <f t="shared" si="17"/>
        <v>132.00914797941095</v>
      </c>
      <c r="BK11" s="4">
        <f t="shared" si="29"/>
        <v>1397.2214556823574</v>
      </c>
      <c r="EZ11">
        <v>14</v>
      </c>
      <c r="FA11">
        <v>24</v>
      </c>
      <c r="FB11">
        <v>47</v>
      </c>
      <c r="FC11">
        <v>56</v>
      </c>
      <c r="FD11">
        <v>87</v>
      </c>
      <c r="FE11">
        <v>104</v>
      </c>
      <c r="FF11">
        <v>160</v>
      </c>
      <c r="FG11">
        <v>205</v>
      </c>
      <c r="FH11">
        <v>198</v>
      </c>
      <c r="FI11">
        <v>214</v>
      </c>
      <c r="FJ11">
        <v>170</v>
      </c>
      <c r="FK11">
        <v>148</v>
      </c>
      <c r="FL11">
        <v>74</v>
      </c>
      <c r="FM11">
        <v>30</v>
      </c>
      <c r="FN11">
        <v>33</v>
      </c>
      <c r="FO11">
        <v>30</v>
      </c>
      <c r="FP11">
        <v>12</v>
      </c>
      <c r="FQ11">
        <v>24</v>
      </c>
      <c r="FR11">
        <v>25</v>
      </c>
      <c r="FS11">
        <v>27</v>
      </c>
      <c r="FT11">
        <v>37</v>
      </c>
      <c r="FU11">
        <v>14</v>
      </c>
      <c r="FV11">
        <v>8</v>
      </c>
      <c r="FW11">
        <v>8</v>
      </c>
      <c r="FX11">
        <v>9</v>
      </c>
      <c r="FY11">
        <v>10</v>
      </c>
      <c r="FZ11">
        <v>17</v>
      </c>
      <c r="GA11">
        <v>7</v>
      </c>
      <c r="GB11">
        <v>0</v>
      </c>
      <c r="GC11">
        <v>1</v>
      </c>
    </row>
    <row r="12" spans="1:410" x14ac:dyDescent="0.2">
      <c r="A12" s="15" t="b">
        <v>1</v>
      </c>
      <c r="B12" s="10">
        <v>2</v>
      </c>
      <c r="C12" s="10"/>
      <c r="D12">
        <v>10081</v>
      </c>
      <c r="E12" t="s">
        <v>334</v>
      </c>
      <c r="F12" t="s">
        <v>335</v>
      </c>
      <c r="G12">
        <v>4</v>
      </c>
      <c r="H12" s="15">
        <f t="shared" si="0"/>
        <v>3.0999999999999979</v>
      </c>
      <c r="I12" s="15">
        <v>0.5</v>
      </c>
      <c r="J12" s="15">
        <v>0.7</v>
      </c>
      <c r="K12" s="15">
        <v>0.4</v>
      </c>
      <c r="L12" s="15">
        <f t="shared" si="1"/>
        <v>-3.8999999999999986</v>
      </c>
      <c r="M12" s="15">
        <f t="shared" si="2"/>
        <v>-5.3999999999999986</v>
      </c>
      <c r="N12" s="15">
        <f t="shared" si="3"/>
        <v>-2.3000000000000007</v>
      </c>
      <c r="O12" s="15">
        <f t="shared" si="4"/>
        <v>-3.8999999999999986</v>
      </c>
      <c r="P12" s="15">
        <f t="shared" si="5"/>
        <v>-4.8999999999999986</v>
      </c>
      <c r="Q12" s="15">
        <f t="shared" si="18"/>
        <v>-4.5999999999999979</v>
      </c>
      <c r="R12" s="15">
        <f t="shared" si="6"/>
        <v>-4.3000000000000007</v>
      </c>
      <c r="S12" s="15">
        <f t="shared" si="7"/>
        <v>-3.5999999999999979</v>
      </c>
      <c r="T12" s="15">
        <f t="shared" si="19"/>
        <v>-3.1999999999999993</v>
      </c>
      <c r="U12" s="15">
        <f t="shared" si="20"/>
        <v>-2.8999999999999986</v>
      </c>
      <c r="V12" s="15">
        <f t="shared" si="21"/>
        <v>0.41960200029938083</v>
      </c>
      <c r="W12" s="15">
        <f t="shared" si="8"/>
        <v>1.3832107551596808</v>
      </c>
      <c r="X12" s="15">
        <f t="shared" si="22"/>
        <v>2.5906735751295335E-2</v>
      </c>
      <c r="Y12" s="21">
        <f t="shared" si="23"/>
        <v>0.72295562788951695</v>
      </c>
      <c r="Z12" s="4">
        <v>19.3</v>
      </c>
      <c r="AA12" s="2">
        <v>17.8</v>
      </c>
      <c r="AB12" s="2">
        <v>20.9</v>
      </c>
      <c r="AC12" s="4">
        <v>19.3</v>
      </c>
      <c r="AD12">
        <v>18.3</v>
      </c>
      <c r="AE12">
        <v>18.600000000000001</v>
      </c>
      <c r="AF12">
        <v>18.899999999999999</v>
      </c>
      <c r="AG12">
        <v>19.600000000000001</v>
      </c>
      <c r="AH12">
        <v>20</v>
      </c>
      <c r="AI12">
        <v>20.3</v>
      </c>
      <c r="AJ12">
        <v>2020</v>
      </c>
      <c r="AK12" s="2">
        <v>1</v>
      </c>
      <c r="AL12" s="2">
        <v>16</v>
      </c>
      <c r="AM12">
        <v>13</v>
      </c>
      <c r="AN12">
        <v>21</v>
      </c>
      <c r="AO12">
        <v>32</v>
      </c>
      <c r="AP12">
        <v>454</v>
      </c>
      <c r="AQ12" s="5">
        <v>0.55625000000000002</v>
      </c>
      <c r="AR12">
        <v>23.2</v>
      </c>
      <c r="AS12">
        <v>21</v>
      </c>
      <c r="AT12">
        <v>235</v>
      </c>
      <c r="AU12">
        <v>0.7</v>
      </c>
      <c r="AV12">
        <v>26</v>
      </c>
      <c r="AW12" s="4">
        <f t="shared" si="9"/>
        <v>25.57803370975024</v>
      </c>
      <c r="AX12" s="4">
        <f t="shared" si="10"/>
        <v>14.761260197455963</v>
      </c>
      <c r="AY12" s="4">
        <f t="shared" si="24"/>
        <v>31.959171408296143</v>
      </c>
      <c r="AZ12" s="20">
        <f t="shared" si="11"/>
        <v>206.93610515148816</v>
      </c>
      <c r="BA12" s="21">
        <f t="shared" si="25"/>
        <v>1.1911161951922344</v>
      </c>
      <c r="BB12" s="20">
        <f t="shared" si="12"/>
        <v>37.796447300922722</v>
      </c>
      <c r="BC12" s="4">
        <f t="shared" si="26"/>
        <v>34.99671046381733</v>
      </c>
      <c r="BD12" s="4">
        <f t="shared" si="13"/>
        <v>66.340400000000002</v>
      </c>
      <c r="BE12" s="4">
        <f t="shared" si="14"/>
        <v>89.072304170552059</v>
      </c>
      <c r="BF12" s="20">
        <f t="shared" si="15"/>
        <v>309.93586451187196</v>
      </c>
      <c r="BG12" s="20">
        <f t="shared" si="27"/>
        <v>406.51356034131987</v>
      </c>
      <c r="BH12" s="20">
        <f t="shared" si="16"/>
        <v>597.02631234972421</v>
      </c>
      <c r="BI12" s="20">
        <f t="shared" si="28"/>
        <v>2842.9824397605912</v>
      </c>
      <c r="BJ12" s="4">
        <f t="shared" si="17"/>
        <v>173.03107853236651</v>
      </c>
      <c r="BK12" s="4">
        <f t="shared" si="29"/>
        <v>2245.9561274108673</v>
      </c>
      <c r="EM12">
        <v>2</v>
      </c>
      <c r="EN12">
        <v>5</v>
      </c>
      <c r="EO12">
        <v>8</v>
      </c>
      <c r="EP12">
        <v>28</v>
      </c>
      <c r="EQ12">
        <v>49</v>
      </c>
      <c r="ER12">
        <v>64</v>
      </c>
      <c r="ES12">
        <v>64</v>
      </c>
      <c r="ET12">
        <v>85</v>
      </c>
      <c r="EU12">
        <v>106</v>
      </c>
      <c r="EV12">
        <v>129</v>
      </c>
      <c r="EW12">
        <v>170</v>
      </c>
      <c r="EX12">
        <v>170</v>
      </c>
      <c r="EY12">
        <v>261</v>
      </c>
      <c r="EZ12">
        <v>256</v>
      </c>
      <c r="FA12">
        <v>259</v>
      </c>
      <c r="FB12">
        <v>270</v>
      </c>
      <c r="FC12">
        <v>235</v>
      </c>
      <c r="FD12">
        <v>166</v>
      </c>
      <c r="FE12">
        <v>117</v>
      </c>
      <c r="FF12">
        <v>132</v>
      </c>
      <c r="FG12">
        <v>138</v>
      </c>
      <c r="FH12">
        <v>107</v>
      </c>
      <c r="FI12">
        <v>76</v>
      </c>
      <c r="FJ12">
        <v>67</v>
      </c>
      <c r="FK12">
        <v>36</v>
      </c>
      <c r="FL12">
        <v>26</v>
      </c>
      <c r="FM12">
        <v>16</v>
      </c>
      <c r="FN12">
        <v>6</v>
      </c>
      <c r="FO12">
        <v>4</v>
      </c>
      <c r="FP12">
        <v>2</v>
      </c>
    </row>
    <row r="13" spans="1:410" x14ac:dyDescent="0.2">
      <c r="A13" s="15" t="b">
        <v>1</v>
      </c>
      <c r="B13" s="10">
        <v>2</v>
      </c>
      <c r="C13" s="10"/>
      <c r="D13">
        <v>10081</v>
      </c>
      <c r="E13" t="s">
        <v>334</v>
      </c>
      <c r="F13" t="s">
        <v>336</v>
      </c>
      <c r="G13">
        <v>4</v>
      </c>
      <c r="H13" s="15">
        <f t="shared" si="0"/>
        <v>2.1999999999999993</v>
      </c>
      <c r="I13" s="15">
        <v>0.4</v>
      </c>
      <c r="J13" s="15">
        <v>0.4</v>
      </c>
      <c r="K13" s="15">
        <v>0.3</v>
      </c>
      <c r="L13" s="15">
        <f t="shared" si="1"/>
        <v>-4.1999999999999993</v>
      </c>
      <c r="M13" s="15">
        <f t="shared" si="2"/>
        <v>-5.1999999999999993</v>
      </c>
      <c r="N13" s="15">
        <f t="shared" si="3"/>
        <v>-3</v>
      </c>
      <c r="O13" s="15">
        <f t="shared" si="4"/>
        <v>-4.1999999999999993</v>
      </c>
      <c r="P13" s="15">
        <f t="shared" si="5"/>
        <v>-4.8000000000000007</v>
      </c>
      <c r="Q13" s="15">
        <f t="shared" si="18"/>
        <v>-4.5999999999999979</v>
      </c>
      <c r="R13" s="15">
        <f t="shared" si="6"/>
        <v>-4.3999999999999986</v>
      </c>
      <c r="S13" s="15">
        <f t="shared" si="7"/>
        <v>-4</v>
      </c>
      <c r="T13" s="15">
        <f t="shared" si="19"/>
        <v>-3.5999999999999979</v>
      </c>
      <c r="U13" s="15">
        <f t="shared" si="20"/>
        <v>-3.3000000000000007</v>
      </c>
      <c r="V13" s="15">
        <f t="shared" si="21"/>
        <v>0.33926726322229694</v>
      </c>
      <c r="W13" s="15">
        <f t="shared" si="8"/>
        <v>1.9475287137998145</v>
      </c>
      <c r="X13" s="15">
        <f t="shared" si="22"/>
        <v>2.1052631578947368E-2</v>
      </c>
      <c r="Y13" s="21">
        <f t="shared" si="23"/>
        <v>0.51347124841559055</v>
      </c>
      <c r="Z13" s="4">
        <v>19</v>
      </c>
      <c r="AA13" s="2">
        <v>18</v>
      </c>
      <c r="AB13" s="2">
        <v>20.2</v>
      </c>
      <c r="AC13" s="4">
        <v>19</v>
      </c>
      <c r="AD13">
        <v>18.399999999999999</v>
      </c>
      <c r="AE13">
        <v>18.600000000000001</v>
      </c>
      <c r="AF13">
        <v>18.8</v>
      </c>
      <c r="AG13">
        <v>19.2</v>
      </c>
      <c r="AH13">
        <v>19.600000000000001</v>
      </c>
      <c r="AI13">
        <v>19.899999999999999</v>
      </c>
      <c r="AJ13">
        <v>2020</v>
      </c>
      <c r="AK13" s="2">
        <v>1</v>
      </c>
      <c r="AL13" s="2">
        <v>16</v>
      </c>
      <c r="AM13">
        <v>13</v>
      </c>
      <c r="AN13">
        <v>22</v>
      </c>
      <c r="AO13">
        <v>41</v>
      </c>
      <c r="AP13">
        <v>376</v>
      </c>
      <c r="AQ13" s="5">
        <v>0.55694444444444446</v>
      </c>
      <c r="AR13">
        <v>23.2</v>
      </c>
      <c r="AS13">
        <v>20</v>
      </c>
      <c r="AT13">
        <v>327</v>
      </c>
      <c r="AU13">
        <v>1</v>
      </c>
      <c r="AV13">
        <v>313</v>
      </c>
      <c r="AW13" s="4">
        <f t="shared" si="9"/>
        <v>26.895392042034452</v>
      </c>
      <c r="AX13" s="4">
        <f t="shared" si="10"/>
        <v>14.945943191446052</v>
      </c>
      <c r="AY13" s="4">
        <f t="shared" si="24"/>
        <v>27.430939380403291</v>
      </c>
      <c r="AZ13" s="20">
        <f t="shared" si="11"/>
        <v>206.93610515148816</v>
      </c>
      <c r="BA13" s="21">
        <f t="shared" si="25"/>
        <v>1.1911161951922344</v>
      </c>
      <c r="BB13" s="20">
        <f t="shared" si="12"/>
        <v>31.622776601683793</v>
      </c>
      <c r="BC13" s="4">
        <f t="shared" si="26"/>
        <v>29.280348705262767</v>
      </c>
      <c r="BD13" s="4">
        <f t="shared" si="13"/>
        <v>66.340400000000002</v>
      </c>
      <c r="BE13" s="4">
        <f t="shared" si="14"/>
        <v>161.26496632325541</v>
      </c>
      <c r="BF13" s="20">
        <f t="shared" si="15"/>
        <v>307.78311533873944</v>
      </c>
      <c r="BG13" s="20">
        <f t="shared" si="27"/>
        <v>404.84814901548395</v>
      </c>
      <c r="BH13" s="20">
        <f t="shared" si="16"/>
        <v>568.59648795211831</v>
      </c>
      <c r="BI13" s="20">
        <f t="shared" si="28"/>
        <v>2842.9824397605912</v>
      </c>
      <c r="BJ13" s="4">
        <f t="shared" si="17"/>
        <v>173.03107853236651</v>
      </c>
      <c r="BK13" s="4">
        <f t="shared" si="29"/>
        <v>2274.3859518084732</v>
      </c>
      <c r="EO13">
        <v>1</v>
      </c>
      <c r="EP13">
        <v>11</v>
      </c>
      <c r="EQ13">
        <v>12</v>
      </c>
      <c r="ER13">
        <v>25</v>
      </c>
      <c r="ES13">
        <v>14</v>
      </c>
      <c r="ET13">
        <v>74</v>
      </c>
      <c r="EU13">
        <v>132</v>
      </c>
      <c r="EV13">
        <v>218</v>
      </c>
      <c r="EW13">
        <v>260</v>
      </c>
      <c r="EX13">
        <v>280</v>
      </c>
      <c r="EY13">
        <v>169</v>
      </c>
      <c r="EZ13">
        <v>152</v>
      </c>
      <c r="FA13">
        <v>130</v>
      </c>
      <c r="FB13">
        <v>74</v>
      </c>
      <c r="FC13">
        <v>42</v>
      </c>
      <c r="FD13">
        <v>25</v>
      </c>
      <c r="FE13">
        <v>39</v>
      </c>
      <c r="FF13">
        <v>52</v>
      </c>
      <c r="FG13">
        <v>44</v>
      </c>
      <c r="FH13">
        <v>23</v>
      </c>
      <c r="FI13">
        <v>7</v>
      </c>
    </row>
    <row r="14" spans="1:410" x14ac:dyDescent="0.2">
      <c r="A14" s="15" t="b">
        <v>1</v>
      </c>
      <c r="B14" s="10">
        <v>2</v>
      </c>
      <c r="C14" s="10"/>
      <c r="D14">
        <v>10082</v>
      </c>
      <c r="E14" t="s">
        <v>342</v>
      </c>
      <c r="F14" t="s">
        <v>356</v>
      </c>
      <c r="G14">
        <v>7</v>
      </c>
      <c r="H14" s="15">
        <f t="shared" si="0"/>
        <v>3.6999999999999993</v>
      </c>
      <c r="I14" s="15">
        <v>0.82921696095976927</v>
      </c>
      <c r="J14" s="15">
        <v>1.140064688665916</v>
      </c>
      <c r="K14" s="15">
        <v>0.66819064066306744</v>
      </c>
      <c r="L14" s="15">
        <f t="shared" si="1"/>
        <v>3.977018058813627</v>
      </c>
      <c r="M14" s="15">
        <f t="shared" si="2"/>
        <v>2</v>
      </c>
      <c r="N14" s="15">
        <f t="shared" si="3"/>
        <v>5.6999999999999993</v>
      </c>
      <c r="O14" s="15">
        <f t="shared" si="4"/>
        <v>3.970420882359484</v>
      </c>
      <c r="P14" s="15">
        <f t="shared" si="5"/>
        <v>2.1999999999999993</v>
      </c>
      <c r="Q14" s="15">
        <f t="shared" si="18"/>
        <v>2.8999999999999986</v>
      </c>
      <c r="R14" s="15">
        <f t="shared" si="6"/>
        <v>3.3999999999999986</v>
      </c>
      <c r="S14" s="15">
        <f t="shared" si="7"/>
        <v>4.5</v>
      </c>
      <c r="T14" s="15">
        <f t="shared" si="19"/>
        <v>5.1999999999999993</v>
      </c>
      <c r="U14" s="15">
        <f t="shared" si="20"/>
        <v>5.5</v>
      </c>
      <c r="V14" s="15">
        <f t="shared" si="21"/>
        <v>0.51975837140556003</v>
      </c>
      <c r="W14" s="15">
        <f t="shared" si="8"/>
        <v>0.92397093537087893</v>
      </c>
      <c r="X14" s="15">
        <f t="shared" si="22"/>
        <v>3.373952686104658E-2</v>
      </c>
      <c r="Y14" s="21">
        <f t="shared" si="23"/>
        <v>1.082285125774658</v>
      </c>
      <c r="Z14" s="4">
        <v>24.577018058813628</v>
      </c>
      <c r="AA14" s="2">
        <v>22.6</v>
      </c>
      <c r="AB14" s="2">
        <v>26.3</v>
      </c>
      <c r="AC14" s="4">
        <v>24.570420882359485</v>
      </c>
      <c r="AD14">
        <v>22.8</v>
      </c>
      <c r="AE14">
        <v>23.5</v>
      </c>
      <c r="AF14">
        <v>24</v>
      </c>
      <c r="AG14">
        <v>25.1</v>
      </c>
      <c r="AH14">
        <v>25.8</v>
      </c>
      <c r="AI14">
        <v>26.1</v>
      </c>
      <c r="AJ14">
        <v>2020</v>
      </c>
      <c r="AK14" s="2">
        <v>1</v>
      </c>
      <c r="AL14" s="2">
        <v>26</v>
      </c>
      <c r="AM14">
        <v>12</v>
      </c>
      <c r="AN14">
        <v>24</v>
      </c>
      <c r="AO14">
        <v>40</v>
      </c>
      <c r="AP14">
        <v>846</v>
      </c>
      <c r="AQ14" s="5">
        <v>0.51666666666666672</v>
      </c>
      <c r="AR14">
        <v>20.6</v>
      </c>
      <c r="AS14">
        <v>30</v>
      </c>
      <c r="AT14">
        <v>700</v>
      </c>
      <c r="AU14">
        <v>0.7</v>
      </c>
      <c r="AV14">
        <v>222</v>
      </c>
      <c r="AW14" s="4">
        <f t="shared" si="9"/>
        <v>31.894722331145225</v>
      </c>
      <c r="AX14" s="4">
        <f t="shared" si="10"/>
        <v>16.657175570051475</v>
      </c>
      <c r="AY14" s="4">
        <f t="shared" si="24"/>
        <v>32.131038569880175</v>
      </c>
      <c r="AZ14" s="20">
        <f t="shared" si="11"/>
        <v>214.36036898381229</v>
      </c>
      <c r="BA14" s="21">
        <f t="shared" si="25"/>
        <v>1.2016588406645741</v>
      </c>
      <c r="BB14" s="20">
        <f t="shared" si="12"/>
        <v>37.796447300922722</v>
      </c>
      <c r="BC14" s="4">
        <f t="shared" si="26"/>
        <v>34.99671046381733</v>
      </c>
      <c r="BD14" s="4">
        <f t="shared" si="13"/>
        <v>66.153199999999998</v>
      </c>
      <c r="BE14" s="4">
        <f t="shared" si="14"/>
        <v>424.5198899225457</v>
      </c>
      <c r="BF14" s="20">
        <f t="shared" si="15"/>
        <v>308.17693584951422</v>
      </c>
      <c r="BG14" s="20">
        <f t="shared" si="27"/>
        <v>436.65704592696846</v>
      </c>
      <c r="BH14" s="20">
        <f t="shared" si="16"/>
        <v>727.81094355168057</v>
      </c>
      <c r="BI14" s="20">
        <f t="shared" si="28"/>
        <v>2426.0364785056017</v>
      </c>
      <c r="BJ14" s="4">
        <f t="shared" si="17"/>
        <v>152.25415898926374</v>
      </c>
      <c r="BK14" s="4">
        <f t="shared" si="29"/>
        <v>1698.2255349539212</v>
      </c>
      <c r="FY14">
        <v>1</v>
      </c>
      <c r="FZ14">
        <v>0</v>
      </c>
      <c r="GA14">
        <v>1</v>
      </c>
      <c r="GB14">
        <v>0</v>
      </c>
      <c r="GC14">
        <v>1</v>
      </c>
      <c r="GD14">
        <v>0</v>
      </c>
      <c r="GE14">
        <v>3</v>
      </c>
      <c r="GF14">
        <v>1</v>
      </c>
      <c r="GG14">
        <v>0</v>
      </c>
      <c r="GH14">
        <v>1</v>
      </c>
      <c r="GI14">
        <v>7</v>
      </c>
      <c r="GJ14">
        <v>3</v>
      </c>
      <c r="GK14">
        <v>2</v>
      </c>
      <c r="GL14">
        <v>4</v>
      </c>
      <c r="GM14">
        <v>9</v>
      </c>
      <c r="GN14">
        <v>2</v>
      </c>
      <c r="GO14">
        <v>11</v>
      </c>
      <c r="GP14">
        <v>16</v>
      </c>
      <c r="GQ14">
        <v>14</v>
      </c>
      <c r="GR14">
        <v>22</v>
      </c>
      <c r="GS14">
        <v>30</v>
      </c>
      <c r="GT14">
        <v>28</v>
      </c>
      <c r="GU14">
        <v>19</v>
      </c>
      <c r="GV14">
        <v>35</v>
      </c>
      <c r="GW14">
        <v>33</v>
      </c>
      <c r="GX14">
        <v>40</v>
      </c>
      <c r="GY14">
        <v>28</v>
      </c>
      <c r="GZ14">
        <v>39</v>
      </c>
      <c r="HA14">
        <v>39</v>
      </c>
      <c r="HB14">
        <v>36</v>
      </c>
      <c r="HC14">
        <v>38</v>
      </c>
      <c r="HD14">
        <v>45</v>
      </c>
      <c r="HE14">
        <v>34</v>
      </c>
      <c r="HF14">
        <v>45</v>
      </c>
      <c r="HG14">
        <v>30</v>
      </c>
      <c r="HH14">
        <v>25</v>
      </c>
      <c r="HI14">
        <v>28</v>
      </c>
      <c r="HJ14">
        <v>20</v>
      </c>
      <c r="HK14">
        <v>13</v>
      </c>
      <c r="HL14">
        <v>22</v>
      </c>
      <c r="HM14">
        <v>17</v>
      </c>
      <c r="HN14">
        <v>21</v>
      </c>
      <c r="HO14">
        <v>30</v>
      </c>
      <c r="HP14">
        <v>12</v>
      </c>
      <c r="HQ14">
        <v>10</v>
      </c>
      <c r="HR14">
        <v>11</v>
      </c>
      <c r="HS14">
        <v>2</v>
      </c>
      <c r="HT14">
        <v>5</v>
      </c>
    </row>
    <row r="15" spans="1:410" x14ac:dyDescent="0.2">
      <c r="A15" s="15" t="b">
        <v>1</v>
      </c>
      <c r="B15" s="10">
        <v>2</v>
      </c>
      <c r="C15" s="10"/>
      <c r="D15">
        <v>10082</v>
      </c>
      <c r="E15" t="s">
        <v>342</v>
      </c>
      <c r="F15" t="s">
        <v>357</v>
      </c>
      <c r="G15">
        <v>7</v>
      </c>
      <c r="H15" s="15">
        <f t="shared" si="0"/>
        <v>2.3999999999999986</v>
      </c>
      <c r="I15" s="15">
        <v>0.67905661901280545</v>
      </c>
      <c r="J15" s="15">
        <v>0.94335486278339431</v>
      </c>
      <c r="K15" s="15">
        <v>0.54258925012375325</v>
      </c>
      <c r="L15" s="15">
        <f t="shared" si="1"/>
        <v>2.7075346674902221</v>
      </c>
      <c r="M15" s="15">
        <f t="shared" si="2"/>
        <v>1.3000000000000007</v>
      </c>
      <c r="N15" s="15">
        <f t="shared" si="3"/>
        <v>3.6999999999999993</v>
      </c>
      <c r="O15" s="15">
        <f t="shared" si="4"/>
        <v>2.7897474254877359</v>
      </c>
      <c r="P15" s="15">
        <f t="shared" si="5"/>
        <v>1.1000000000000014</v>
      </c>
      <c r="Q15" s="15">
        <f t="shared" si="18"/>
        <v>1.8000000000000007</v>
      </c>
      <c r="R15" s="15">
        <f t="shared" si="6"/>
        <v>2.3000000000000007</v>
      </c>
      <c r="S15" s="15">
        <f t="shared" si="7"/>
        <v>3.3000000000000007</v>
      </c>
      <c r="T15" s="15">
        <f t="shared" si="19"/>
        <v>3.5</v>
      </c>
      <c r="U15" s="15">
        <f t="shared" si="20"/>
        <v>3.6999999999999993</v>
      </c>
      <c r="V15" s="15">
        <f t="shared" si="21"/>
        <v>0.35968284386869076</v>
      </c>
      <c r="W15" s="15">
        <f t="shared" si="8"/>
        <v>1.7802271280002153</v>
      </c>
      <c r="X15" s="15">
        <f t="shared" si="22"/>
        <v>2.9010172521752996E-2</v>
      </c>
      <c r="Y15" s="21">
        <f t="shared" si="23"/>
        <v>0.5617260765615516</v>
      </c>
      <c r="Z15" s="4">
        <v>23.407534667490221</v>
      </c>
      <c r="AA15" s="2">
        <v>22</v>
      </c>
      <c r="AB15" s="2">
        <v>24.4</v>
      </c>
      <c r="AC15" s="4">
        <v>23.489747425487735</v>
      </c>
      <c r="AD15">
        <v>21.8</v>
      </c>
      <c r="AE15">
        <v>22.5</v>
      </c>
      <c r="AF15">
        <v>23</v>
      </c>
      <c r="AG15">
        <v>24</v>
      </c>
      <c r="AH15">
        <v>24.2</v>
      </c>
      <c r="AI15">
        <v>24.4</v>
      </c>
      <c r="AJ15">
        <v>2020</v>
      </c>
      <c r="AK15" s="2">
        <v>1</v>
      </c>
      <c r="AL15" s="2">
        <v>26</v>
      </c>
      <c r="AM15">
        <v>12</v>
      </c>
      <c r="AN15">
        <v>25</v>
      </c>
      <c r="AO15">
        <v>26</v>
      </c>
      <c r="AP15">
        <v>867</v>
      </c>
      <c r="AQ15" s="5">
        <v>0.51736111111111105</v>
      </c>
      <c r="AR15">
        <v>20.7</v>
      </c>
      <c r="AS15">
        <v>30</v>
      </c>
      <c r="AT15">
        <v>700</v>
      </c>
      <c r="AU15">
        <v>0.5</v>
      </c>
      <c r="AV15">
        <v>200</v>
      </c>
      <c r="AW15" s="4">
        <f t="shared" si="9"/>
        <v>33.937977096902102</v>
      </c>
      <c r="AX15" s="4">
        <f t="shared" si="10"/>
        <v>17.492310557159392</v>
      </c>
      <c r="AY15" s="4">
        <f t="shared" si="24"/>
        <v>36.993088103233269</v>
      </c>
      <c r="AZ15" s="20">
        <f t="shared" si="11"/>
        <v>214.06872226549561</v>
      </c>
      <c r="BA15" s="21">
        <f t="shared" si="25"/>
        <v>1.201249904526863</v>
      </c>
      <c r="BB15" s="20">
        <f t="shared" si="12"/>
        <v>44.721359549995796</v>
      </c>
      <c r="BC15" s="4">
        <f t="shared" si="26"/>
        <v>41.408666249996102</v>
      </c>
      <c r="BD15" s="4">
        <f t="shared" si="13"/>
        <v>66.160399999999996</v>
      </c>
      <c r="BE15" s="4">
        <f t="shared" si="14"/>
        <v>432.01663166921537</v>
      </c>
      <c r="BF15" s="20">
        <f t="shared" si="15"/>
        <v>308.85340001129686</v>
      </c>
      <c r="BG15" s="20">
        <f t="shared" si="27"/>
        <v>429.83676834208143</v>
      </c>
      <c r="BH15" s="20">
        <f t="shared" si="16"/>
        <v>732.30729551845627</v>
      </c>
      <c r="BI15" s="20">
        <f t="shared" si="28"/>
        <v>2441.0243183948542</v>
      </c>
      <c r="BJ15" s="4">
        <f t="shared" si="17"/>
        <v>153.00509523987944</v>
      </c>
      <c r="BK15" s="4">
        <f t="shared" si="29"/>
        <v>1708.7170228763978</v>
      </c>
      <c r="FL15">
        <v>1</v>
      </c>
      <c r="FM15">
        <v>1</v>
      </c>
      <c r="FN15">
        <v>0</v>
      </c>
      <c r="FO15">
        <v>0</v>
      </c>
      <c r="FP15">
        <v>1</v>
      </c>
      <c r="FQ15">
        <v>1</v>
      </c>
      <c r="FR15">
        <v>0</v>
      </c>
      <c r="FS15">
        <v>1</v>
      </c>
      <c r="FT15">
        <v>0</v>
      </c>
      <c r="FU15">
        <v>1</v>
      </c>
      <c r="FV15">
        <v>0</v>
      </c>
      <c r="FW15">
        <v>1</v>
      </c>
      <c r="FX15">
        <v>3</v>
      </c>
      <c r="FY15">
        <v>3</v>
      </c>
      <c r="FZ15">
        <v>3</v>
      </c>
      <c r="GA15">
        <v>3</v>
      </c>
      <c r="GB15">
        <v>5</v>
      </c>
      <c r="GC15">
        <v>8</v>
      </c>
      <c r="GD15">
        <v>9</v>
      </c>
      <c r="GE15">
        <v>7</v>
      </c>
      <c r="GF15">
        <v>9</v>
      </c>
      <c r="GG15">
        <v>15</v>
      </c>
      <c r="GH15">
        <v>14</v>
      </c>
      <c r="GI15">
        <v>28</v>
      </c>
      <c r="GJ15">
        <v>16</v>
      </c>
      <c r="GK15">
        <v>21</v>
      </c>
      <c r="GL15">
        <v>34</v>
      </c>
      <c r="GM15">
        <v>39</v>
      </c>
      <c r="GN15">
        <v>40</v>
      </c>
      <c r="GO15">
        <v>27</v>
      </c>
      <c r="GP15">
        <v>37</v>
      </c>
      <c r="GQ15">
        <v>28</v>
      </c>
      <c r="GR15">
        <v>53</v>
      </c>
      <c r="GS15">
        <v>43</v>
      </c>
      <c r="GT15">
        <v>28</v>
      </c>
      <c r="GU15">
        <v>31</v>
      </c>
      <c r="GV15">
        <v>45</v>
      </c>
      <c r="GW15">
        <v>42</v>
      </c>
      <c r="GX15">
        <v>37</v>
      </c>
      <c r="GY15">
        <v>28</v>
      </c>
      <c r="GZ15">
        <v>17</v>
      </c>
      <c r="HA15">
        <v>10</v>
      </c>
    </row>
    <row r="16" spans="1:410" x14ac:dyDescent="0.2">
      <c r="A16" s="15" t="b">
        <v>1</v>
      </c>
      <c r="B16" s="10">
        <v>2</v>
      </c>
      <c r="C16" s="10"/>
      <c r="D16">
        <v>10082</v>
      </c>
      <c r="E16" t="s">
        <v>317</v>
      </c>
      <c r="F16" t="s">
        <v>358</v>
      </c>
      <c r="G16">
        <v>7</v>
      </c>
      <c r="H16" s="15">
        <f t="shared" si="0"/>
        <v>4.3000000000000007</v>
      </c>
      <c r="I16" s="15">
        <v>1.1158804075114435</v>
      </c>
      <c r="J16" s="15">
        <v>1.7777754648710129</v>
      </c>
      <c r="K16" s="15">
        <v>0.95012276971925569</v>
      </c>
      <c r="L16" s="15">
        <f t="shared" si="1"/>
        <v>9.1141612905935041</v>
      </c>
      <c r="M16" s="15">
        <f t="shared" si="2"/>
        <v>7.1999999999999993</v>
      </c>
      <c r="N16" s="15">
        <f t="shared" si="3"/>
        <v>11.5</v>
      </c>
      <c r="O16" s="15">
        <f t="shared" si="4"/>
        <v>8.9444110165165505</v>
      </c>
      <c r="P16" s="15">
        <f t="shared" si="5"/>
        <v>7.3999999999999986</v>
      </c>
      <c r="Q16" s="15">
        <f t="shared" si="18"/>
        <v>7.6999999999999993</v>
      </c>
      <c r="R16" s="15">
        <f t="shared" si="6"/>
        <v>8.1999999999999993</v>
      </c>
      <c r="S16" s="15">
        <f t="shared" si="7"/>
        <v>10</v>
      </c>
      <c r="T16" s="15">
        <f t="shared" si="19"/>
        <v>10.8</v>
      </c>
      <c r="U16" s="15">
        <f t="shared" si="20"/>
        <v>11.399999999999999</v>
      </c>
      <c r="V16" s="15">
        <f t="shared" si="21"/>
        <v>0.86852534846561735</v>
      </c>
      <c r="W16" s="15">
        <f t="shared" si="8"/>
        <v>0.15137687318700907</v>
      </c>
      <c r="X16" s="15">
        <f t="shared" si="22"/>
        <v>3.7936842614251121E-2</v>
      </c>
      <c r="Y16" s="21">
        <f t="shared" si="23"/>
        <v>6.6060289061765243</v>
      </c>
      <c r="Z16" s="4">
        <v>29.414161290593505</v>
      </c>
      <c r="AA16" s="2">
        <v>27.5</v>
      </c>
      <c r="AB16" s="2">
        <v>31.8</v>
      </c>
      <c r="AC16" s="4">
        <v>29.244411016516551</v>
      </c>
      <c r="AD16">
        <v>27.7</v>
      </c>
      <c r="AE16">
        <v>28</v>
      </c>
      <c r="AF16">
        <v>28.5</v>
      </c>
      <c r="AG16">
        <v>30.3</v>
      </c>
      <c r="AH16">
        <v>31.1</v>
      </c>
      <c r="AI16">
        <v>31.7</v>
      </c>
      <c r="AJ16">
        <v>2020</v>
      </c>
      <c r="AK16" s="2">
        <v>1</v>
      </c>
      <c r="AL16" s="2">
        <v>26</v>
      </c>
      <c r="AM16">
        <v>12</v>
      </c>
      <c r="AN16">
        <v>33</v>
      </c>
      <c r="AO16">
        <v>12</v>
      </c>
      <c r="AP16">
        <v>68</v>
      </c>
      <c r="AQ16" s="5">
        <v>0.5229166666666667</v>
      </c>
      <c r="AR16">
        <v>20.3</v>
      </c>
      <c r="AS16">
        <v>30</v>
      </c>
      <c r="AT16">
        <v>696</v>
      </c>
      <c r="AU16">
        <v>0.6</v>
      </c>
      <c r="AV16">
        <v>181</v>
      </c>
      <c r="AW16" s="4">
        <f t="shared" si="9"/>
        <v>31.37801707674711</v>
      </c>
      <c r="AX16" s="4">
        <f t="shared" si="10"/>
        <v>16.440873199700768</v>
      </c>
      <c r="AY16" s="4">
        <f t="shared" si="24"/>
        <v>34.31601729272252</v>
      </c>
      <c r="AZ16" s="20">
        <f t="shared" si="11"/>
        <v>215.23829426156718</v>
      </c>
      <c r="BA16" s="21">
        <f t="shared" si="25"/>
        <v>1.2028873213331697</v>
      </c>
      <c r="BB16" s="20">
        <f t="shared" si="12"/>
        <v>40.824829046386299</v>
      </c>
      <c r="BC16" s="4">
        <f t="shared" si="26"/>
        <v>37.800767635542869</v>
      </c>
      <c r="BD16" s="4">
        <f t="shared" si="13"/>
        <v>66.131600000000006</v>
      </c>
      <c r="BE16" s="4">
        <f t="shared" si="14"/>
        <v>390.26190610433167</v>
      </c>
      <c r="BF16" s="20">
        <f t="shared" si="15"/>
        <v>306.1543438636881</v>
      </c>
      <c r="BG16" s="20">
        <f t="shared" si="27"/>
        <v>465.7324377593564</v>
      </c>
      <c r="BH16" s="20">
        <f t="shared" si="16"/>
        <v>714.46635697998386</v>
      </c>
      <c r="BI16" s="20">
        <f t="shared" si="28"/>
        <v>2381.5545232666127</v>
      </c>
      <c r="BJ16" s="4">
        <f t="shared" si="17"/>
        <v>150.02339116809901</v>
      </c>
      <c r="BK16" s="4">
        <f t="shared" si="29"/>
        <v>1667.0881662866288</v>
      </c>
      <c r="IB16">
        <v>1</v>
      </c>
      <c r="IC16">
        <v>0</v>
      </c>
      <c r="ID16">
        <v>0</v>
      </c>
      <c r="IE16">
        <v>5</v>
      </c>
      <c r="IF16">
        <v>11</v>
      </c>
      <c r="IG16">
        <v>23</v>
      </c>
      <c r="IH16">
        <v>21</v>
      </c>
      <c r="II16">
        <v>56</v>
      </c>
      <c r="IJ16">
        <v>72</v>
      </c>
      <c r="IK16">
        <v>57</v>
      </c>
      <c r="IL16">
        <v>67</v>
      </c>
      <c r="IM16">
        <v>84</v>
      </c>
      <c r="IN16">
        <v>70</v>
      </c>
      <c r="IO16">
        <v>96</v>
      </c>
      <c r="IP16">
        <v>123</v>
      </c>
      <c r="IQ16">
        <v>64</v>
      </c>
      <c r="IR16">
        <v>48</v>
      </c>
      <c r="IS16">
        <v>73</v>
      </c>
      <c r="IT16">
        <v>75</v>
      </c>
      <c r="IU16">
        <v>66</v>
      </c>
      <c r="IV16">
        <v>57</v>
      </c>
      <c r="IW16">
        <v>101</v>
      </c>
      <c r="IX16">
        <v>62</v>
      </c>
      <c r="IY16">
        <v>47</v>
      </c>
      <c r="IZ16">
        <v>50</v>
      </c>
      <c r="JA16">
        <v>54</v>
      </c>
      <c r="JB16">
        <v>59</v>
      </c>
      <c r="JC16">
        <v>40</v>
      </c>
      <c r="JD16">
        <v>55</v>
      </c>
      <c r="JE16">
        <v>51</v>
      </c>
      <c r="JF16">
        <v>63</v>
      </c>
      <c r="JG16">
        <v>79</v>
      </c>
      <c r="JH16">
        <v>56</v>
      </c>
      <c r="JI16">
        <v>43</v>
      </c>
      <c r="JJ16">
        <v>40</v>
      </c>
      <c r="JK16">
        <v>62</v>
      </c>
      <c r="JL16">
        <v>34</v>
      </c>
      <c r="JM16">
        <v>39</v>
      </c>
      <c r="JN16">
        <v>17</v>
      </c>
      <c r="JO16">
        <v>42</v>
      </c>
      <c r="JP16">
        <v>26</v>
      </c>
      <c r="JQ16">
        <v>25</v>
      </c>
      <c r="JR16">
        <v>28</v>
      </c>
      <c r="JS16">
        <v>41</v>
      </c>
      <c r="JT16">
        <v>28</v>
      </c>
      <c r="JU16">
        <v>29</v>
      </c>
      <c r="JV16">
        <v>32</v>
      </c>
      <c r="JW16">
        <v>15</v>
      </c>
      <c r="JX16">
        <v>1</v>
      </c>
    </row>
    <row r="17" spans="1:410" x14ac:dyDescent="0.2">
      <c r="A17" s="15" t="b">
        <v>1</v>
      </c>
      <c r="B17" s="10">
        <v>2</v>
      </c>
      <c r="C17" s="10"/>
      <c r="D17">
        <v>10082</v>
      </c>
      <c r="E17" t="s">
        <v>317</v>
      </c>
      <c r="F17" t="s">
        <v>359</v>
      </c>
      <c r="G17">
        <v>7</v>
      </c>
      <c r="H17" s="15">
        <f t="shared" si="0"/>
        <v>4.8000000000000007</v>
      </c>
      <c r="I17" s="15">
        <v>1.0739940073682666</v>
      </c>
      <c r="J17" s="15">
        <v>0.97193752263811461</v>
      </c>
      <c r="K17" s="15">
        <v>0.79055619387629394</v>
      </c>
      <c r="L17" s="15">
        <f t="shared" si="1"/>
        <v>1.2953688807340598</v>
      </c>
      <c r="M17" s="15">
        <f t="shared" si="2"/>
        <v>-1.6000000000000014</v>
      </c>
      <c r="N17" s="15">
        <f t="shared" si="3"/>
        <v>3.1999999999999993</v>
      </c>
      <c r="O17" s="15">
        <f t="shared" si="4"/>
        <v>1.494221181597208</v>
      </c>
      <c r="P17" s="15">
        <f t="shared" si="5"/>
        <v>-1.4000000000000021</v>
      </c>
      <c r="Q17" s="15">
        <f t="shared" si="18"/>
        <v>-0.30000000000000071</v>
      </c>
      <c r="R17" s="15">
        <f t="shared" si="6"/>
        <v>0.89999999999999858</v>
      </c>
      <c r="S17" s="15">
        <f t="shared" si="7"/>
        <v>1.8999999999999986</v>
      </c>
      <c r="T17" s="15">
        <f t="shared" si="19"/>
        <v>2.5</v>
      </c>
      <c r="U17" s="15">
        <f t="shared" si="20"/>
        <v>3.1999999999999993</v>
      </c>
      <c r="V17" s="15">
        <f t="shared" si="21"/>
        <v>0.29862689263907194</v>
      </c>
      <c r="W17" s="15">
        <f t="shared" si="8"/>
        <v>2.3486602333856967</v>
      </c>
      <c r="X17" s="15">
        <f t="shared" si="22"/>
        <v>4.9732607639150446E-2</v>
      </c>
      <c r="Y17" s="21">
        <f t="shared" si="23"/>
        <v>0.42577465475219295</v>
      </c>
      <c r="Z17" s="4">
        <v>21.59536888073406</v>
      </c>
      <c r="AA17" s="2">
        <v>18.7</v>
      </c>
      <c r="AB17" s="2">
        <v>23.5</v>
      </c>
      <c r="AC17" s="4">
        <v>21.794221181597209</v>
      </c>
      <c r="AD17">
        <v>18.899999999999999</v>
      </c>
      <c r="AE17">
        <v>20</v>
      </c>
      <c r="AF17">
        <v>21.2</v>
      </c>
      <c r="AG17">
        <v>22.2</v>
      </c>
      <c r="AH17">
        <v>22.8</v>
      </c>
      <c r="AI17">
        <v>23.5</v>
      </c>
      <c r="AJ17">
        <v>2020</v>
      </c>
      <c r="AK17" s="2">
        <v>1</v>
      </c>
      <c r="AL17" s="2">
        <v>26</v>
      </c>
      <c r="AM17">
        <v>12</v>
      </c>
      <c r="AN17">
        <v>33</v>
      </c>
      <c r="AO17">
        <v>58</v>
      </c>
      <c r="AP17">
        <v>667</v>
      </c>
      <c r="AQ17" s="5">
        <v>0.5229166666666667</v>
      </c>
      <c r="AR17">
        <v>20.3</v>
      </c>
      <c r="AS17">
        <v>30</v>
      </c>
      <c r="AT17">
        <v>696</v>
      </c>
      <c r="AU17">
        <v>0.6</v>
      </c>
      <c r="AV17">
        <v>181</v>
      </c>
      <c r="AW17" s="4">
        <f t="shared" si="9"/>
        <v>32.692457938172979</v>
      </c>
      <c r="AX17" s="4">
        <f t="shared" si="10"/>
        <v>16.870509618548667</v>
      </c>
      <c r="AY17" s="4">
        <f t="shared" si="24"/>
        <v>34.31601729272252</v>
      </c>
      <c r="AZ17" s="20">
        <f t="shared" si="11"/>
        <v>215.23829426156718</v>
      </c>
      <c r="BA17" s="21">
        <f t="shared" si="25"/>
        <v>1.2028873213331697</v>
      </c>
      <c r="BB17" s="20">
        <f t="shared" si="12"/>
        <v>40.824829046386299</v>
      </c>
      <c r="BC17" s="4">
        <f t="shared" si="26"/>
        <v>37.800767635542869</v>
      </c>
      <c r="BD17" s="4">
        <f t="shared" si="13"/>
        <v>66.131600000000006</v>
      </c>
      <c r="BE17" s="4">
        <f t="shared" si="14"/>
        <v>436.56768379790668</v>
      </c>
      <c r="BF17" s="20">
        <f t="shared" si="15"/>
        <v>306.1543438636881</v>
      </c>
      <c r="BG17" s="20">
        <f t="shared" si="27"/>
        <v>419.42666006578139</v>
      </c>
      <c r="BH17" s="20">
        <f t="shared" si="16"/>
        <v>714.46635697998386</v>
      </c>
      <c r="BI17" s="20">
        <f t="shared" si="28"/>
        <v>2381.5545232666127</v>
      </c>
      <c r="BJ17" s="4">
        <f t="shared" si="17"/>
        <v>150.02339116809901</v>
      </c>
      <c r="BK17" s="4">
        <f t="shared" si="29"/>
        <v>1667.0881662866288</v>
      </c>
      <c r="EO17">
        <v>2</v>
      </c>
      <c r="EP17">
        <v>0</v>
      </c>
      <c r="EQ17">
        <v>1</v>
      </c>
      <c r="ER17">
        <v>3</v>
      </c>
      <c r="ES17">
        <v>2</v>
      </c>
      <c r="ET17">
        <v>4</v>
      </c>
      <c r="EU17">
        <v>5</v>
      </c>
      <c r="EV17">
        <v>5</v>
      </c>
      <c r="EW17">
        <v>2</v>
      </c>
      <c r="EX17">
        <v>11</v>
      </c>
      <c r="EY17">
        <v>6</v>
      </c>
      <c r="EZ17">
        <v>13</v>
      </c>
      <c r="FA17">
        <v>7</v>
      </c>
      <c r="FB17">
        <v>5</v>
      </c>
      <c r="FC17">
        <v>10</v>
      </c>
      <c r="FD17">
        <v>12</v>
      </c>
      <c r="FE17">
        <v>7</v>
      </c>
      <c r="FF17">
        <v>3</v>
      </c>
      <c r="FG17">
        <v>6</v>
      </c>
      <c r="FH17">
        <v>18</v>
      </c>
      <c r="FI17">
        <v>9</v>
      </c>
      <c r="FJ17">
        <v>10</v>
      </c>
      <c r="FK17">
        <v>23</v>
      </c>
      <c r="FL17">
        <v>11</v>
      </c>
      <c r="FM17">
        <v>8</v>
      </c>
      <c r="FN17">
        <v>10</v>
      </c>
      <c r="FO17">
        <v>22</v>
      </c>
      <c r="FP17">
        <v>13</v>
      </c>
      <c r="FQ17">
        <v>14</v>
      </c>
      <c r="FR17">
        <v>19</v>
      </c>
      <c r="FS17">
        <v>16</v>
      </c>
      <c r="FT17">
        <v>21</v>
      </c>
      <c r="FU17">
        <v>19</v>
      </c>
      <c r="FV17">
        <v>34</v>
      </c>
      <c r="FW17">
        <v>46</v>
      </c>
      <c r="FX17">
        <v>61</v>
      </c>
      <c r="FY17">
        <v>64</v>
      </c>
      <c r="FZ17">
        <v>76</v>
      </c>
      <c r="GA17">
        <v>95</v>
      </c>
      <c r="GB17">
        <v>89</v>
      </c>
      <c r="GC17">
        <v>68</v>
      </c>
      <c r="GD17">
        <v>61</v>
      </c>
      <c r="GE17">
        <v>17</v>
      </c>
      <c r="GF17">
        <v>35</v>
      </c>
      <c r="GG17">
        <v>22</v>
      </c>
      <c r="GH17">
        <v>13</v>
      </c>
      <c r="GI17">
        <v>19</v>
      </c>
      <c r="GJ17">
        <v>19</v>
      </c>
      <c r="GK17">
        <v>25</v>
      </c>
      <c r="GL17">
        <v>9</v>
      </c>
      <c r="GM17">
        <v>14</v>
      </c>
      <c r="GN17">
        <v>14</v>
      </c>
      <c r="GO17">
        <v>8</v>
      </c>
      <c r="GP17">
        <v>10</v>
      </c>
      <c r="GQ17">
        <v>6</v>
      </c>
      <c r="GR17">
        <v>3</v>
      </c>
      <c r="GS17">
        <v>5</v>
      </c>
      <c r="GT17">
        <v>4</v>
      </c>
      <c r="GU17">
        <v>2</v>
      </c>
      <c r="GV17">
        <v>2</v>
      </c>
      <c r="GW17">
        <v>2</v>
      </c>
      <c r="GX17">
        <v>1</v>
      </c>
      <c r="GY17">
        <v>0</v>
      </c>
      <c r="GZ17">
        <v>1</v>
      </c>
    </row>
    <row r="18" spans="1:410" x14ac:dyDescent="0.2">
      <c r="A18" s="15" t="b">
        <v>1</v>
      </c>
      <c r="B18" s="10">
        <v>3</v>
      </c>
      <c r="C18" s="10"/>
      <c r="D18">
        <v>9848</v>
      </c>
      <c r="E18" t="s">
        <v>344</v>
      </c>
      <c r="F18" t="s">
        <v>362</v>
      </c>
      <c r="G18">
        <v>1</v>
      </c>
      <c r="H18" s="15">
        <f t="shared" si="0"/>
        <v>1.8000000000000007</v>
      </c>
      <c r="I18" s="15">
        <v>0.40209297398428195</v>
      </c>
      <c r="J18" s="15">
        <v>0.59020709339142741</v>
      </c>
      <c r="K18" s="15">
        <v>0.33086404816920195</v>
      </c>
      <c r="L18" s="15">
        <f t="shared" si="1"/>
        <v>2.9865004324586124</v>
      </c>
      <c r="M18" s="15">
        <f t="shared" si="2"/>
        <v>2</v>
      </c>
      <c r="N18" s="15">
        <f t="shared" si="3"/>
        <v>3.8000000000000007</v>
      </c>
      <c r="O18" s="15">
        <f t="shared" si="4"/>
        <v>2.9880519646829846</v>
      </c>
      <c r="P18" s="15">
        <f t="shared" si="5"/>
        <v>2.1999999999999993</v>
      </c>
      <c r="Q18" s="15">
        <f t="shared" si="18"/>
        <v>2.4000000000000021</v>
      </c>
      <c r="R18" s="15">
        <f t="shared" si="6"/>
        <v>2.6999999999999993</v>
      </c>
      <c r="S18" s="15">
        <f t="shared" si="7"/>
        <v>3.3000000000000007</v>
      </c>
      <c r="T18" s="15">
        <f t="shared" si="19"/>
        <v>3.6000000000000014</v>
      </c>
      <c r="U18" s="15">
        <f t="shared" si="20"/>
        <v>3.8000000000000007</v>
      </c>
      <c r="V18" s="15">
        <f t="shared" si="21"/>
        <v>0.54265971077257646</v>
      </c>
      <c r="W18" s="15">
        <f t="shared" si="8"/>
        <v>0.84277546342313681</v>
      </c>
      <c r="X18" s="15">
        <f t="shared" si="22"/>
        <v>1.8541164593917674E-2</v>
      </c>
      <c r="Y18" s="21">
        <f t="shared" si="23"/>
        <v>1.1865556644687514</v>
      </c>
      <c r="Z18" s="4">
        <v>21.686500432458612</v>
      </c>
      <c r="AA18" s="2">
        <v>20.7</v>
      </c>
      <c r="AB18" s="2">
        <v>22.5</v>
      </c>
      <c r="AC18" s="4">
        <v>21.688051964682984</v>
      </c>
      <c r="AD18">
        <v>20.9</v>
      </c>
      <c r="AE18">
        <v>21.1</v>
      </c>
      <c r="AF18">
        <v>21.4</v>
      </c>
      <c r="AG18">
        <v>22</v>
      </c>
      <c r="AH18">
        <v>22.3</v>
      </c>
      <c r="AI18">
        <v>22.5</v>
      </c>
      <c r="AJ18">
        <v>2019</v>
      </c>
      <c r="AK18" s="2">
        <v>12</v>
      </c>
      <c r="AL18" s="2">
        <v>30</v>
      </c>
      <c r="AM18">
        <v>12</v>
      </c>
      <c r="AN18">
        <v>15</v>
      </c>
      <c r="AO18">
        <v>16</v>
      </c>
      <c r="AP18">
        <v>937</v>
      </c>
      <c r="AQ18" s="5">
        <v>0.51041666666666663</v>
      </c>
      <c r="AR18">
        <v>18.7</v>
      </c>
      <c r="AS18">
        <v>40</v>
      </c>
      <c r="AT18">
        <v>667</v>
      </c>
      <c r="AU18">
        <v>1.3</v>
      </c>
      <c r="AV18">
        <v>45</v>
      </c>
      <c r="AW18" s="4">
        <f t="shared" si="9"/>
        <v>27.107433868442445</v>
      </c>
      <c r="AX18" s="4">
        <f t="shared" si="10"/>
        <v>15.254261157283942</v>
      </c>
      <c r="AY18" s="4">
        <f t="shared" si="24"/>
        <v>24.629920302115735</v>
      </c>
      <c r="AZ18" s="20">
        <f t="shared" si="11"/>
        <v>219.99722688113647</v>
      </c>
      <c r="BA18" s="21">
        <f t="shared" si="25"/>
        <v>1.2094818723495584</v>
      </c>
      <c r="BB18" s="20">
        <f t="shared" si="12"/>
        <v>27.735009811261456</v>
      </c>
      <c r="BC18" s="4">
        <f t="shared" si="26"/>
        <v>25.6805646400569</v>
      </c>
      <c r="BD18" s="4">
        <f t="shared" si="13"/>
        <v>66.016400000000004</v>
      </c>
      <c r="BE18" s="4">
        <f t="shared" si="14"/>
        <v>414.9214421235983</v>
      </c>
      <c r="BF18" s="20">
        <f t="shared" si="15"/>
        <v>307.93705093891214</v>
      </c>
      <c r="BG18" s="20">
        <f t="shared" si="27"/>
        <v>419.94560881531385</v>
      </c>
      <c r="BH18" s="20">
        <f t="shared" si="16"/>
        <v>862.46101625657639</v>
      </c>
      <c r="BI18" s="20">
        <f t="shared" si="28"/>
        <v>2156.1525406414412</v>
      </c>
      <c r="BJ18" s="4">
        <f t="shared" si="17"/>
        <v>138.66642420352636</v>
      </c>
      <c r="BK18" s="4">
        <f t="shared" si="29"/>
        <v>1293.6915243848646</v>
      </c>
      <c r="FO18">
        <v>5</v>
      </c>
      <c r="FP18">
        <v>13</v>
      </c>
      <c r="FQ18">
        <v>51</v>
      </c>
      <c r="FR18">
        <v>109</v>
      </c>
      <c r="FS18">
        <v>172</v>
      </c>
      <c r="FT18">
        <v>245</v>
      </c>
      <c r="FU18">
        <v>339</v>
      </c>
      <c r="FV18">
        <v>291</v>
      </c>
      <c r="FW18">
        <v>328</v>
      </c>
      <c r="FX18">
        <v>435</v>
      </c>
      <c r="FY18">
        <v>451</v>
      </c>
      <c r="FZ18">
        <v>413</v>
      </c>
      <c r="GA18">
        <v>461</v>
      </c>
      <c r="GB18">
        <v>335</v>
      </c>
      <c r="GC18">
        <v>257</v>
      </c>
      <c r="GD18">
        <v>239</v>
      </c>
      <c r="GE18">
        <v>247</v>
      </c>
      <c r="GF18">
        <v>204</v>
      </c>
      <c r="GG18">
        <v>105</v>
      </c>
      <c r="GH18">
        <v>50</v>
      </c>
    </row>
    <row r="19" spans="1:410" x14ac:dyDescent="0.2">
      <c r="A19" s="15" t="b">
        <v>1</v>
      </c>
      <c r="B19" s="10">
        <v>3</v>
      </c>
      <c r="C19" s="10"/>
      <c r="D19">
        <v>9848</v>
      </c>
      <c r="E19" t="s">
        <v>344</v>
      </c>
      <c r="F19" t="s">
        <v>363</v>
      </c>
      <c r="G19">
        <v>1</v>
      </c>
      <c r="H19" s="15">
        <f t="shared" si="0"/>
        <v>2.8000000000000007</v>
      </c>
      <c r="I19" s="15">
        <v>0.45163826126717871</v>
      </c>
      <c r="J19" s="15">
        <v>0.65855037224935131</v>
      </c>
      <c r="K19" s="15">
        <v>0.36873645587760745</v>
      </c>
      <c r="L19" s="15">
        <f t="shared" si="1"/>
        <v>-1.5176737661436448</v>
      </c>
      <c r="M19" s="15">
        <f t="shared" si="2"/>
        <v>-3</v>
      </c>
      <c r="N19" s="15">
        <f t="shared" si="3"/>
        <v>-0.19999999999999929</v>
      </c>
      <c r="O19" s="15">
        <f t="shared" si="4"/>
        <v>-1.4682761069150949</v>
      </c>
      <c r="P19" s="15">
        <f t="shared" si="5"/>
        <v>-2.5</v>
      </c>
      <c r="Q19" s="15">
        <f t="shared" si="18"/>
        <v>-2.0999999999999979</v>
      </c>
      <c r="R19" s="15">
        <f t="shared" si="6"/>
        <v>-1.8999999999999986</v>
      </c>
      <c r="S19" s="15">
        <f t="shared" si="7"/>
        <v>-1.1999999999999993</v>
      </c>
      <c r="T19" s="15">
        <f t="shared" si="19"/>
        <v>-1</v>
      </c>
      <c r="U19" s="15">
        <f t="shared" si="20"/>
        <v>-0.69999999999999929</v>
      </c>
      <c r="V19" s="15">
        <f t="shared" si="21"/>
        <v>0.2362385608272432</v>
      </c>
      <c r="W19" s="15">
        <f t="shared" si="8"/>
        <v>3.2330091941733468</v>
      </c>
      <c r="X19" s="15">
        <f t="shared" si="22"/>
        <v>2.6285047502896484E-2</v>
      </c>
      <c r="Y19" s="21">
        <f t="shared" si="23"/>
        <v>0.30930935853886166</v>
      </c>
      <c r="Z19" s="4">
        <v>17.182326233856354</v>
      </c>
      <c r="AA19" s="2">
        <v>15.7</v>
      </c>
      <c r="AB19" s="2">
        <v>18.5</v>
      </c>
      <c r="AC19" s="4">
        <v>17.231723893084904</v>
      </c>
      <c r="AD19">
        <v>16.2</v>
      </c>
      <c r="AE19">
        <v>16.600000000000001</v>
      </c>
      <c r="AF19">
        <v>16.8</v>
      </c>
      <c r="AG19">
        <v>17.5</v>
      </c>
      <c r="AH19">
        <v>17.7</v>
      </c>
      <c r="AI19">
        <v>18</v>
      </c>
      <c r="AJ19">
        <v>2019</v>
      </c>
      <c r="AK19" s="2">
        <v>12</v>
      </c>
      <c r="AL19" s="2">
        <v>30</v>
      </c>
      <c r="AM19">
        <v>12</v>
      </c>
      <c r="AN19">
        <v>16</v>
      </c>
      <c r="AO19">
        <v>6</v>
      </c>
      <c r="AP19">
        <v>638</v>
      </c>
      <c r="AQ19" s="5">
        <v>0.51111111111111118</v>
      </c>
      <c r="AR19">
        <v>18.7</v>
      </c>
      <c r="AS19">
        <v>39</v>
      </c>
      <c r="AT19">
        <v>581</v>
      </c>
      <c r="AU19">
        <v>1.6</v>
      </c>
      <c r="AV19">
        <v>30</v>
      </c>
      <c r="AW19" s="4">
        <f t="shared" si="9"/>
        <v>25.550847980176272</v>
      </c>
      <c r="AX19" s="4">
        <f t="shared" si="10"/>
        <v>14.593864140583626</v>
      </c>
      <c r="AY19" s="4">
        <f t="shared" si="24"/>
        <v>22.44895071688617</v>
      </c>
      <c r="AZ19" s="20">
        <f t="shared" si="11"/>
        <v>219.99722688113647</v>
      </c>
      <c r="BA19" s="21">
        <f t="shared" si="25"/>
        <v>1.2094818723495584</v>
      </c>
      <c r="BB19" s="20">
        <f t="shared" si="12"/>
        <v>25</v>
      </c>
      <c r="BC19" s="4">
        <f t="shared" si="26"/>
        <v>23.148148148148145</v>
      </c>
      <c r="BD19" s="4">
        <f t="shared" si="13"/>
        <v>66.016400000000004</v>
      </c>
      <c r="BE19" s="4">
        <f t="shared" si="14"/>
        <v>370.94857703942114</v>
      </c>
      <c r="BF19" s="20">
        <f t="shared" si="15"/>
        <v>306.82530677024442</v>
      </c>
      <c r="BG19" s="20">
        <f t="shared" si="27"/>
        <v>394.86672973082329</v>
      </c>
      <c r="BH19" s="20">
        <f t="shared" si="16"/>
        <v>840.89949085016212</v>
      </c>
      <c r="BI19" s="20">
        <f t="shared" si="28"/>
        <v>2156.1525406414412</v>
      </c>
      <c r="BJ19" s="4">
        <f t="shared" si="17"/>
        <v>138.66642420352636</v>
      </c>
      <c r="BK19" s="4">
        <f t="shared" si="29"/>
        <v>1315.2530497912792</v>
      </c>
      <c r="DP19">
        <v>3</v>
      </c>
      <c r="DQ19">
        <v>5</v>
      </c>
      <c r="DR19">
        <v>6</v>
      </c>
      <c r="DS19">
        <v>8</v>
      </c>
      <c r="DT19">
        <v>9</v>
      </c>
      <c r="DU19">
        <v>20</v>
      </c>
      <c r="DV19">
        <v>36</v>
      </c>
      <c r="DW19">
        <v>29</v>
      </c>
      <c r="DX19">
        <v>51</v>
      </c>
      <c r="DY19">
        <v>84</v>
      </c>
      <c r="DZ19">
        <v>168</v>
      </c>
      <c r="EA19">
        <v>226</v>
      </c>
      <c r="EB19">
        <v>246</v>
      </c>
      <c r="EC19">
        <v>245</v>
      </c>
      <c r="ED19">
        <v>217</v>
      </c>
      <c r="EE19">
        <v>218</v>
      </c>
      <c r="EF19">
        <v>227</v>
      </c>
      <c r="EG19">
        <v>314</v>
      </c>
      <c r="EH19">
        <v>352</v>
      </c>
      <c r="EI19">
        <v>328</v>
      </c>
      <c r="EJ19">
        <v>286</v>
      </c>
      <c r="EK19">
        <v>202</v>
      </c>
      <c r="EL19">
        <v>132</v>
      </c>
      <c r="EM19">
        <v>45</v>
      </c>
      <c r="EN19">
        <v>26</v>
      </c>
      <c r="EO19">
        <v>8</v>
      </c>
      <c r="EP19">
        <v>16</v>
      </c>
      <c r="EQ19">
        <v>6</v>
      </c>
      <c r="ER19">
        <v>7</v>
      </c>
      <c r="ES19">
        <v>13</v>
      </c>
      <c r="ET19">
        <v>8</v>
      </c>
      <c r="EU19">
        <v>2</v>
      </c>
      <c r="EV19">
        <v>0</v>
      </c>
      <c r="EW19">
        <v>2</v>
      </c>
    </row>
    <row r="20" spans="1:410" x14ac:dyDescent="0.2">
      <c r="A20" s="15" t="b">
        <v>1</v>
      </c>
      <c r="B20" s="10">
        <v>3</v>
      </c>
      <c r="C20" s="10"/>
      <c r="D20" s="4">
        <v>9848</v>
      </c>
      <c r="E20" s="4" t="s">
        <v>338</v>
      </c>
      <c r="F20" s="4" t="s">
        <v>364</v>
      </c>
      <c r="G20" s="4">
        <v>1</v>
      </c>
      <c r="H20" s="15">
        <f t="shared" si="0"/>
        <v>2.5</v>
      </c>
      <c r="I20" s="15">
        <v>0.56448034768853417</v>
      </c>
      <c r="J20" s="15">
        <v>0.8196751137476781</v>
      </c>
      <c r="K20" s="15">
        <v>0.46161657175770798</v>
      </c>
      <c r="L20" s="15">
        <f t="shared" si="1"/>
        <v>3.8151113986389902</v>
      </c>
      <c r="M20" s="15">
        <f t="shared" si="2"/>
        <v>2.6000000000000014</v>
      </c>
      <c r="N20" s="15">
        <f t="shared" si="3"/>
        <v>5.1000000000000014</v>
      </c>
      <c r="O20" s="15">
        <f t="shared" si="4"/>
        <v>3.7640788134119596</v>
      </c>
      <c r="P20" s="15">
        <f t="shared" si="5"/>
        <v>2.8000000000000007</v>
      </c>
      <c r="Q20" s="15">
        <f t="shared" si="18"/>
        <v>3.1000000000000014</v>
      </c>
      <c r="R20" s="15">
        <f t="shared" si="6"/>
        <v>3.4000000000000021</v>
      </c>
      <c r="S20" s="15">
        <f t="shared" si="7"/>
        <v>4.1999999999999993</v>
      </c>
      <c r="T20" s="15">
        <f t="shared" si="19"/>
        <v>4.6000000000000014</v>
      </c>
      <c r="U20" s="15">
        <f t="shared" si="20"/>
        <v>4.9000000000000021</v>
      </c>
      <c r="V20" s="15">
        <f t="shared" si="21"/>
        <v>0.53815751142505586</v>
      </c>
      <c r="W20" s="15">
        <f t="shared" si="8"/>
        <v>0.85819203257420418</v>
      </c>
      <c r="X20" s="15">
        <f t="shared" si="22"/>
        <v>2.50711772060189E-2</v>
      </c>
      <c r="Y20" s="21">
        <f t="shared" si="23"/>
        <v>1.1652403681731156</v>
      </c>
      <c r="Z20" s="4">
        <v>22.515111398638989</v>
      </c>
      <c r="AA20" s="2">
        <v>21.3</v>
      </c>
      <c r="AB20" s="2">
        <v>23.8</v>
      </c>
      <c r="AC20" s="4">
        <v>22.464078813411959</v>
      </c>
      <c r="AD20" s="4">
        <v>21.5</v>
      </c>
      <c r="AE20" s="4">
        <v>21.8</v>
      </c>
      <c r="AF20" s="4">
        <v>22.1</v>
      </c>
      <c r="AG20" s="4">
        <v>22.9</v>
      </c>
      <c r="AH20" s="4">
        <v>23.3</v>
      </c>
      <c r="AI20" s="4">
        <v>23.6</v>
      </c>
      <c r="AJ20" s="4">
        <v>2019</v>
      </c>
      <c r="AK20" s="2">
        <v>12</v>
      </c>
      <c r="AL20" s="2">
        <v>30</v>
      </c>
      <c r="AM20" s="4">
        <v>12</v>
      </c>
      <c r="AN20" s="4">
        <v>22</v>
      </c>
      <c r="AO20" s="4">
        <v>39</v>
      </c>
      <c r="AP20" s="4">
        <v>605</v>
      </c>
      <c r="AQ20" s="5">
        <v>0.51527777777777783</v>
      </c>
      <c r="AR20" s="4">
        <v>18.7</v>
      </c>
      <c r="AS20" s="4">
        <v>41</v>
      </c>
      <c r="AT20" s="4">
        <v>679</v>
      </c>
      <c r="AU20" s="4">
        <v>1</v>
      </c>
      <c r="AV20" s="4">
        <v>72</v>
      </c>
      <c r="AW20" s="4">
        <f t="shared" si="9"/>
        <v>28.27039074337813</v>
      </c>
      <c r="AX20" s="4">
        <f t="shared" si="10"/>
        <v>15.808827576036027</v>
      </c>
      <c r="AY20" s="4">
        <f t="shared" si="24"/>
        <v>27.648529776477478</v>
      </c>
      <c r="AZ20" s="20">
        <f t="shared" si="11"/>
        <v>219.99722688113647</v>
      </c>
      <c r="BA20" s="21">
        <f t="shared" si="25"/>
        <v>1.2094818723495584</v>
      </c>
      <c r="BB20" s="20">
        <f t="shared" si="12"/>
        <v>31.622776601683793</v>
      </c>
      <c r="BC20" s="4">
        <f t="shared" si="26"/>
        <v>29.280348705262767</v>
      </c>
      <c r="BD20" s="4">
        <f t="shared" si="13"/>
        <v>66.016400000000004</v>
      </c>
      <c r="BE20" s="4">
        <f t="shared" si="14"/>
        <v>420.74896133869765</v>
      </c>
      <c r="BF20" s="20">
        <f t="shared" si="15"/>
        <v>309.02522198111393</v>
      </c>
      <c r="BG20" s="20">
        <f t="shared" si="27"/>
        <v>424.6862606424163</v>
      </c>
      <c r="BH20" s="20">
        <f t="shared" si="16"/>
        <v>884.02254166299088</v>
      </c>
      <c r="BI20" s="20">
        <f t="shared" si="28"/>
        <v>2156.1525406414412</v>
      </c>
      <c r="BJ20" s="4">
        <f t="shared" si="17"/>
        <v>138.66642420352636</v>
      </c>
      <c r="BK20" s="4">
        <f t="shared" si="29"/>
        <v>1272.1299989784504</v>
      </c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  <c r="EC20" s="4"/>
      <c r="ED20" s="4"/>
      <c r="EE20" s="4"/>
      <c r="EF20" s="4"/>
      <c r="EG20" s="4"/>
      <c r="EH20" s="4"/>
      <c r="EI20" s="4"/>
      <c r="EJ20" s="4"/>
      <c r="EK20" s="4"/>
      <c r="EL20" s="4"/>
      <c r="EM20" s="4"/>
      <c r="EN20" s="4"/>
      <c r="EO20" s="4"/>
      <c r="EP20" s="4"/>
      <c r="EQ20" s="4"/>
      <c r="ER20" s="4"/>
      <c r="ES20" s="4"/>
      <c r="ET20" s="4"/>
      <c r="EU20" s="4"/>
      <c r="EV20" s="4"/>
      <c r="EW20" s="4"/>
      <c r="EX20" s="4"/>
      <c r="EY20" s="4"/>
      <c r="EZ20" s="4"/>
      <c r="FA20" s="4"/>
      <c r="FB20" s="4"/>
      <c r="FC20" s="4"/>
      <c r="FD20" s="4"/>
      <c r="FE20" s="4"/>
      <c r="FF20" s="4"/>
      <c r="FG20" s="4"/>
      <c r="FH20" s="4"/>
      <c r="FI20" s="4"/>
      <c r="FJ20" s="4"/>
      <c r="FK20" s="4"/>
      <c r="FL20" s="4"/>
      <c r="FM20" s="4"/>
      <c r="FN20" s="4"/>
      <c r="FO20" s="4"/>
      <c r="FP20" s="4"/>
      <c r="FQ20" s="4"/>
      <c r="FR20" s="4"/>
      <c r="FS20" s="4"/>
      <c r="FT20" s="4">
        <v>3</v>
      </c>
      <c r="FU20" s="4">
        <v>12</v>
      </c>
      <c r="FV20" s="4">
        <v>28</v>
      </c>
      <c r="FW20" s="4">
        <v>63</v>
      </c>
      <c r="FX20" s="4">
        <v>130</v>
      </c>
      <c r="FY20" s="4">
        <v>145</v>
      </c>
      <c r="FZ20" s="4">
        <v>157</v>
      </c>
      <c r="GA20" s="4">
        <v>181</v>
      </c>
      <c r="GB20" s="4">
        <v>196</v>
      </c>
      <c r="GC20" s="4">
        <v>261</v>
      </c>
      <c r="GD20" s="4">
        <v>220</v>
      </c>
      <c r="GE20" s="4">
        <v>289</v>
      </c>
      <c r="GF20" s="4">
        <v>376</v>
      </c>
      <c r="GG20" s="4">
        <v>290</v>
      </c>
      <c r="GH20" s="4">
        <v>274</v>
      </c>
      <c r="GI20" s="4">
        <v>219</v>
      </c>
      <c r="GJ20" s="4">
        <v>239</v>
      </c>
      <c r="GK20" s="4">
        <v>198</v>
      </c>
      <c r="GL20" s="4">
        <v>169</v>
      </c>
      <c r="GM20" s="4">
        <v>145</v>
      </c>
      <c r="GN20" s="4">
        <v>111</v>
      </c>
      <c r="GO20" s="4">
        <v>164</v>
      </c>
      <c r="GP20" s="4">
        <v>159</v>
      </c>
      <c r="GQ20" s="4">
        <v>94</v>
      </c>
      <c r="GR20" s="4">
        <v>84</v>
      </c>
      <c r="GS20" s="4">
        <v>62</v>
      </c>
      <c r="GT20" s="4">
        <v>27</v>
      </c>
      <c r="GU20" s="4"/>
      <c r="GV20" s="4"/>
      <c r="GW20" s="4"/>
      <c r="GX20" s="4"/>
      <c r="GY20" s="4"/>
      <c r="GZ20" s="4"/>
      <c r="HA20" s="4"/>
      <c r="HB20" s="4"/>
      <c r="HC20" s="4"/>
      <c r="HD20" s="4"/>
      <c r="HE20" s="4"/>
      <c r="HF20" s="4"/>
      <c r="HG20" s="4"/>
      <c r="HH20" s="4"/>
      <c r="HI20" s="4"/>
      <c r="HJ20" s="4"/>
      <c r="HK20" s="4"/>
      <c r="HL20" s="4"/>
      <c r="HM20" s="4"/>
      <c r="HN20" s="4"/>
      <c r="HO20" s="4"/>
      <c r="HP20" s="4"/>
      <c r="HQ20" s="4"/>
      <c r="HR20" s="4"/>
      <c r="HS20" s="4"/>
      <c r="HT20" s="4"/>
      <c r="HU20" s="4"/>
      <c r="HV20" s="4"/>
      <c r="HW20" s="4"/>
      <c r="HX20" s="4"/>
      <c r="HY20" s="4"/>
      <c r="HZ20" s="4"/>
      <c r="IA20" s="4"/>
      <c r="IB20" s="4"/>
      <c r="IC20" s="4"/>
      <c r="ID20" s="4"/>
      <c r="IE20" s="4"/>
      <c r="IF20" s="4"/>
      <c r="IG20" s="4"/>
      <c r="IH20" s="4"/>
      <c r="II20" s="4"/>
      <c r="IJ20" s="4"/>
      <c r="IK20" s="4"/>
      <c r="IL20" s="4"/>
      <c r="IM20" s="4"/>
      <c r="IN20" s="4"/>
      <c r="IO20" s="4"/>
      <c r="IP20" s="4"/>
      <c r="IQ20" s="4"/>
      <c r="IR20" s="4"/>
      <c r="IS20" s="4"/>
      <c r="IT20" s="4"/>
      <c r="IU20" s="4"/>
      <c r="IV20" s="4"/>
      <c r="IW20" s="4"/>
      <c r="IX20" s="4"/>
      <c r="IY20" s="4"/>
      <c r="IZ20" s="4"/>
      <c r="JA20" s="4"/>
      <c r="JB20" s="4"/>
      <c r="JC20" s="4"/>
      <c r="JD20" s="4"/>
      <c r="JE20" s="4"/>
      <c r="JF20" s="4"/>
      <c r="JG20" s="4"/>
      <c r="JH20" s="4"/>
      <c r="JI20" s="4"/>
      <c r="JJ20" s="4"/>
      <c r="JK20" s="4"/>
      <c r="JL20" s="4"/>
      <c r="JM20" s="4"/>
      <c r="JN20" s="4"/>
      <c r="JO20" s="4"/>
      <c r="JP20" s="4"/>
      <c r="JQ20" s="4"/>
      <c r="JR20" s="4"/>
      <c r="JS20" s="4"/>
      <c r="JT20" s="4"/>
      <c r="JU20" s="4"/>
      <c r="JV20" s="4"/>
      <c r="JW20" s="4"/>
      <c r="JX20" s="4"/>
      <c r="JY20" s="4"/>
      <c r="JZ20" s="4"/>
      <c r="KA20" s="4"/>
      <c r="KB20" s="4"/>
      <c r="KC20" s="4"/>
      <c r="KD20" s="4"/>
      <c r="KE20" s="4"/>
      <c r="KF20" s="4"/>
      <c r="KG20" s="4"/>
      <c r="KH20" s="4"/>
      <c r="KI20" s="4"/>
      <c r="KJ20" s="4"/>
      <c r="KK20" s="4"/>
      <c r="KL20" s="4"/>
      <c r="KM20" s="4"/>
      <c r="KN20" s="4"/>
      <c r="KO20" s="4"/>
      <c r="KP20" s="4"/>
      <c r="KQ20" s="4"/>
      <c r="KR20" s="4"/>
      <c r="KS20" s="4"/>
      <c r="KT20" s="4"/>
      <c r="KU20" s="4"/>
      <c r="KV20" s="4"/>
      <c r="KW20" s="4"/>
      <c r="KX20" s="4"/>
      <c r="KY20" s="4"/>
      <c r="KZ20" s="4"/>
      <c r="LA20" s="4"/>
      <c r="LB20" s="4"/>
      <c r="LC20" s="4"/>
      <c r="LD20" s="4"/>
      <c r="LE20" s="4"/>
      <c r="LF20" s="4"/>
      <c r="LG20" s="4"/>
      <c r="LH20" s="4"/>
      <c r="LI20" s="4"/>
      <c r="LJ20" s="4"/>
      <c r="LK20" s="4"/>
      <c r="LL20" s="4"/>
      <c r="LM20" s="4"/>
      <c r="LN20" s="4"/>
      <c r="LO20" s="4"/>
      <c r="LP20" s="4"/>
      <c r="LQ20" s="4"/>
      <c r="LR20" s="4"/>
      <c r="LS20" s="4"/>
      <c r="LT20" s="4"/>
      <c r="LU20" s="4"/>
      <c r="LV20" s="4"/>
      <c r="LW20" s="4"/>
      <c r="LX20" s="4"/>
      <c r="LY20" s="4"/>
      <c r="LZ20" s="4"/>
      <c r="MA20" s="4"/>
      <c r="MB20" s="4"/>
      <c r="MC20" s="4"/>
      <c r="MD20" s="4"/>
      <c r="ME20" s="4"/>
      <c r="MF20" s="4"/>
      <c r="MG20" s="4"/>
      <c r="MH20" s="4"/>
      <c r="MI20" s="4"/>
      <c r="MJ20" s="4"/>
      <c r="MK20" s="4"/>
      <c r="ML20" s="4"/>
      <c r="MM20" s="4"/>
      <c r="MN20" s="4"/>
      <c r="MO20" s="4"/>
      <c r="MP20" s="4"/>
      <c r="MQ20" s="4"/>
      <c r="MR20" s="4"/>
      <c r="MS20" s="4"/>
      <c r="MT20" s="4"/>
      <c r="MU20" s="4"/>
      <c r="MV20" s="4"/>
      <c r="MW20" s="4"/>
      <c r="MX20" s="4"/>
      <c r="MY20" s="4"/>
      <c r="MZ20" s="4"/>
      <c r="NA20" s="4"/>
      <c r="NB20" s="4"/>
      <c r="NC20" s="4"/>
      <c r="ND20" s="4"/>
      <c r="NE20" s="4"/>
      <c r="NF20" s="4"/>
      <c r="NG20" s="4"/>
      <c r="NH20" s="4"/>
      <c r="NI20" s="4"/>
      <c r="NJ20" s="4"/>
    </row>
    <row r="21" spans="1:410" x14ac:dyDescent="0.2">
      <c r="A21" s="15" t="b">
        <v>1</v>
      </c>
      <c r="B21" s="10">
        <v>3</v>
      </c>
      <c r="C21" s="10"/>
      <c r="D21" s="4">
        <v>9848</v>
      </c>
      <c r="E21" s="4" t="s">
        <v>338</v>
      </c>
      <c r="F21" s="4" t="s">
        <v>365</v>
      </c>
      <c r="G21" s="4">
        <v>1</v>
      </c>
      <c r="H21" s="15">
        <f t="shared" si="0"/>
        <v>3.2999999999999972</v>
      </c>
      <c r="I21" s="15">
        <v>0.75517435209715644</v>
      </c>
      <c r="J21" s="15">
        <v>1.18620234968148</v>
      </c>
      <c r="K21" s="15">
        <v>0.64190032474034142</v>
      </c>
      <c r="L21" s="15">
        <f t="shared" si="1"/>
        <v>4.9730001392101322</v>
      </c>
      <c r="M21" s="15">
        <f t="shared" si="2"/>
        <v>3.2000000000000028</v>
      </c>
      <c r="N21" s="15">
        <f t="shared" si="3"/>
        <v>6.5</v>
      </c>
      <c r="O21" s="15">
        <f t="shared" si="4"/>
        <v>5.1372553759160624</v>
      </c>
      <c r="P21" s="15">
        <f t="shared" si="5"/>
        <v>3.4000000000000021</v>
      </c>
      <c r="Q21" s="15">
        <f t="shared" si="18"/>
        <v>3.8000000000000007</v>
      </c>
      <c r="R21" s="15">
        <f t="shared" si="6"/>
        <v>4.4000000000000021</v>
      </c>
      <c r="S21" s="15">
        <f t="shared" si="7"/>
        <v>5.6000000000000014</v>
      </c>
      <c r="T21" s="15">
        <f t="shared" si="19"/>
        <v>5.8000000000000007</v>
      </c>
      <c r="U21" s="15">
        <f t="shared" si="20"/>
        <v>6.1000000000000014</v>
      </c>
      <c r="V21" s="15">
        <f t="shared" si="21"/>
        <v>0.73330960627048003</v>
      </c>
      <c r="W21" s="15">
        <f t="shared" si="8"/>
        <v>0.36368048563535615</v>
      </c>
      <c r="X21" s="15">
        <f t="shared" si="22"/>
        <v>3.1632989054309217E-2</v>
      </c>
      <c r="Y21" s="21">
        <f t="shared" si="23"/>
        <v>2.7496663678640405</v>
      </c>
      <c r="Z21" s="4">
        <v>23.873000139210131</v>
      </c>
      <c r="AA21" s="2">
        <v>22.1</v>
      </c>
      <c r="AB21" s="2">
        <v>25.4</v>
      </c>
      <c r="AC21" s="4">
        <v>24.037255375916061</v>
      </c>
      <c r="AD21" s="4">
        <v>22.3</v>
      </c>
      <c r="AE21" s="4">
        <v>22.7</v>
      </c>
      <c r="AF21" s="4">
        <v>23.3</v>
      </c>
      <c r="AG21" s="4">
        <v>24.5</v>
      </c>
      <c r="AH21" s="4">
        <v>24.7</v>
      </c>
      <c r="AI21" s="4">
        <v>25</v>
      </c>
      <c r="AJ21" s="4">
        <v>2019</v>
      </c>
      <c r="AK21" s="2">
        <v>12</v>
      </c>
      <c r="AL21" s="2">
        <v>30</v>
      </c>
      <c r="AM21" s="4">
        <v>12</v>
      </c>
      <c r="AN21" s="4">
        <v>23</v>
      </c>
      <c r="AO21" s="4">
        <v>36</v>
      </c>
      <c r="AP21" s="4">
        <v>452</v>
      </c>
      <c r="AQ21" s="5">
        <v>0.51597222222222217</v>
      </c>
      <c r="AR21" s="4">
        <v>18.899999999999999</v>
      </c>
      <c r="AS21" s="4">
        <v>41</v>
      </c>
      <c r="AT21" s="4">
        <v>675</v>
      </c>
      <c r="AU21" s="4">
        <v>1.4</v>
      </c>
      <c r="AV21" s="4">
        <v>359</v>
      </c>
      <c r="AW21" s="4">
        <f t="shared" si="9"/>
        <v>26.963033919737434</v>
      </c>
      <c r="AX21" s="4">
        <f t="shared" si="10"/>
        <v>15.376438177330432</v>
      </c>
      <c r="AY21" s="4">
        <f t="shared" si="24"/>
        <v>23.823955237837112</v>
      </c>
      <c r="AZ21" s="20">
        <f t="shared" si="11"/>
        <v>219.39521669333655</v>
      </c>
      <c r="BA21" s="21">
        <f t="shared" si="25"/>
        <v>1.2086536019353489</v>
      </c>
      <c r="BB21" s="20">
        <f t="shared" si="12"/>
        <v>26.726124191242441</v>
      </c>
      <c r="BC21" s="4">
        <f t="shared" si="26"/>
        <v>24.746411288187442</v>
      </c>
      <c r="BD21" s="4">
        <f t="shared" si="13"/>
        <v>66.030799999999999</v>
      </c>
      <c r="BE21" s="4">
        <f t="shared" si="14"/>
        <v>411.10478788218245</v>
      </c>
      <c r="BF21" s="20">
        <f t="shared" si="15"/>
        <v>310.39644696417298</v>
      </c>
      <c r="BG21" s="20">
        <f t="shared" si="27"/>
        <v>432.54165908199059</v>
      </c>
      <c r="BH21" s="20">
        <f t="shared" si="16"/>
        <v>895.13897129720897</v>
      </c>
      <c r="BI21" s="20">
        <f t="shared" si="28"/>
        <v>2183.2657836517292</v>
      </c>
      <c r="BJ21" s="4">
        <f t="shared" si="17"/>
        <v>140.03763712121918</v>
      </c>
      <c r="BK21" s="4">
        <f t="shared" si="29"/>
        <v>1288.1268123545203</v>
      </c>
      <c r="CZ21" s="4"/>
      <c r="DA21" s="4"/>
      <c r="DB21" s="4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4"/>
      <c r="DS21" s="4"/>
      <c r="DT21" s="4"/>
      <c r="DU21" s="4"/>
      <c r="DV21" s="4"/>
      <c r="DW21" s="4"/>
      <c r="DX21" s="4"/>
      <c r="DY21" s="4"/>
      <c r="DZ21" s="4"/>
      <c r="EA21" s="4"/>
      <c r="EB21" s="4"/>
      <c r="EC21" s="4"/>
      <c r="ED21" s="4"/>
      <c r="EE21" s="4"/>
      <c r="EF21" s="4"/>
      <c r="EG21" s="4"/>
      <c r="EH21" s="4"/>
      <c r="EI21" s="4"/>
      <c r="EJ21" s="4"/>
      <c r="EK21" s="4"/>
      <c r="EL21" s="4"/>
      <c r="EM21" s="4"/>
      <c r="EN21" s="4"/>
      <c r="EO21" s="4"/>
      <c r="EP21" s="4"/>
      <c r="EQ21" s="4"/>
      <c r="ER21" s="4"/>
      <c r="ES21" s="4"/>
      <c r="ET21" s="4"/>
      <c r="EU21" s="4"/>
      <c r="EV21" s="4"/>
      <c r="EW21" s="4"/>
      <c r="EX21" s="4"/>
      <c r="EY21" s="4"/>
      <c r="EZ21" s="4"/>
      <c r="FA21" s="4"/>
      <c r="FB21" s="4"/>
      <c r="FC21" s="4"/>
      <c r="FD21" s="4"/>
      <c r="FE21" s="4"/>
      <c r="FF21" s="4"/>
      <c r="FG21" s="4"/>
      <c r="FH21" s="4"/>
      <c r="FI21" s="4"/>
      <c r="FJ21" s="4"/>
      <c r="FK21" s="4"/>
      <c r="FL21" s="4"/>
      <c r="FM21" s="4"/>
      <c r="FN21" s="4"/>
      <c r="FO21" s="4"/>
      <c r="FP21" s="4"/>
      <c r="FQ21" s="4"/>
      <c r="FR21" s="4"/>
      <c r="FS21" s="4"/>
      <c r="FT21" s="4"/>
      <c r="FU21" s="4"/>
      <c r="FV21" s="4"/>
      <c r="FW21" s="4"/>
      <c r="FX21" s="4"/>
      <c r="FY21" s="4"/>
      <c r="FZ21" s="4"/>
      <c r="GA21" s="4"/>
      <c r="GB21" s="4"/>
      <c r="GC21" s="4">
        <v>7</v>
      </c>
      <c r="GD21" s="4">
        <v>35</v>
      </c>
      <c r="GE21" s="4">
        <v>76</v>
      </c>
      <c r="GF21" s="4">
        <v>79</v>
      </c>
      <c r="GG21" s="4">
        <v>106</v>
      </c>
      <c r="GH21" s="4">
        <v>126</v>
      </c>
      <c r="GI21" s="4">
        <v>147</v>
      </c>
      <c r="GJ21" s="4">
        <v>169</v>
      </c>
      <c r="GK21" s="4">
        <v>140</v>
      </c>
      <c r="GL21" s="4">
        <v>151</v>
      </c>
      <c r="GM21" s="4">
        <v>143</v>
      </c>
      <c r="GN21" s="4">
        <v>139</v>
      </c>
      <c r="GO21" s="4">
        <v>129</v>
      </c>
      <c r="GP21" s="4">
        <v>154</v>
      </c>
      <c r="GQ21" s="4">
        <v>167</v>
      </c>
      <c r="GR21" s="4">
        <v>235</v>
      </c>
      <c r="GS21" s="4">
        <v>212</v>
      </c>
      <c r="GT21" s="4">
        <v>184</v>
      </c>
      <c r="GU21" s="4">
        <v>186</v>
      </c>
      <c r="GV21" s="4">
        <v>203</v>
      </c>
      <c r="GW21" s="4">
        <v>246</v>
      </c>
      <c r="GX21" s="4">
        <v>278</v>
      </c>
      <c r="GY21" s="4">
        <v>335</v>
      </c>
      <c r="GZ21" s="4">
        <v>389</v>
      </c>
      <c r="HA21" s="4">
        <v>393</v>
      </c>
      <c r="HB21" s="4">
        <v>288</v>
      </c>
      <c r="HC21" s="4">
        <v>274</v>
      </c>
      <c r="HD21" s="4">
        <v>219</v>
      </c>
      <c r="HE21" s="4">
        <v>148</v>
      </c>
      <c r="HF21" s="4">
        <v>91</v>
      </c>
      <c r="HG21" s="4">
        <v>31</v>
      </c>
      <c r="HH21" s="4">
        <v>24</v>
      </c>
      <c r="HI21" s="4">
        <v>28</v>
      </c>
      <c r="HJ21" s="4">
        <v>16</v>
      </c>
      <c r="HK21" s="4">
        <v>7</v>
      </c>
      <c r="HL21" s="4"/>
      <c r="HM21" s="4"/>
      <c r="HN21" s="4"/>
      <c r="HO21" s="4"/>
      <c r="HP21" s="4"/>
      <c r="HQ21" s="4"/>
      <c r="HR21" s="4"/>
      <c r="HS21" s="4"/>
      <c r="HT21" s="4"/>
      <c r="HU21" s="4"/>
      <c r="HV21" s="4"/>
      <c r="HW21" s="4"/>
      <c r="HX21" s="4"/>
      <c r="HY21" s="4"/>
      <c r="HZ21" s="4"/>
      <c r="IA21" s="4"/>
      <c r="IB21" s="4"/>
      <c r="IC21" s="4"/>
      <c r="ID21" s="4"/>
      <c r="IE21" s="4"/>
      <c r="IF21" s="4"/>
      <c r="IG21" s="4"/>
      <c r="IH21" s="4"/>
      <c r="II21" s="4"/>
      <c r="IJ21" s="4"/>
      <c r="IK21" s="4"/>
      <c r="IL21" s="4"/>
      <c r="IM21" s="4"/>
      <c r="IN21" s="4"/>
      <c r="IO21" s="4"/>
      <c r="IP21" s="4"/>
      <c r="IQ21" s="4"/>
      <c r="IR21" s="4"/>
      <c r="IS21" s="4"/>
      <c r="IT21" s="4"/>
      <c r="IU21" s="4"/>
      <c r="IV21" s="4"/>
      <c r="IW21" s="4"/>
      <c r="IX21" s="4"/>
      <c r="IY21" s="4"/>
      <c r="IZ21" s="4"/>
      <c r="JA21" s="4"/>
      <c r="JB21" s="4"/>
      <c r="JC21" s="4"/>
      <c r="JD21" s="4"/>
      <c r="JE21" s="4"/>
      <c r="JF21" s="4"/>
      <c r="JG21" s="4"/>
      <c r="JH21" s="4"/>
      <c r="JI21" s="4"/>
      <c r="JJ21" s="4"/>
      <c r="JK21" s="4"/>
      <c r="JL21" s="4"/>
      <c r="JM21" s="4"/>
      <c r="JN21" s="4"/>
      <c r="JO21" s="4"/>
      <c r="JP21" s="4"/>
      <c r="JQ21" s="4"/>
      <c r="JR21" s="4"/>
      <c r="JS21" s="4"/>
      <c r="JT21" s="4"/>
      <c r="JU21" s="4"/>
      <c r="JV21" s="4"/>
      <c r="JW21" s="4"/>
      <c r="JX21" s="4"/>
      <c r="JY21" s="4"/>
      <c r="JZ21" s="4"/>
      <c r="KA21" s="4"/>
      <c r="KB21" s="4"/>
      <c r="KC21" s="4"/>
      <c r="KD21" s="4"/>
      <c r="KE21" s="4"/>
      <c r="KF21" s="4"/>
      <c r="KG21" s="4"/>
      <c r="KH21" s="4"/>
      <c r="KI21" s="4"/>
      <c r="KJ21" s="4"/>
      <c r="KK21" s="4"/>
      <c r="KL21" s="4"/>
      <c r="KM21" s="4"/>
      <c r="KN21" s="4"/>
      <c r="KO21" s="4"/>
      <c r="KP21" s="4"/>
      <c r="KQ21" s="4"/>
      <c r="KR21" s="4"/>
      <c r="KS21" s="4"/>
      <c r="KT21" s="4"/>
      <c r="KU21" s="4"/>
      <c r="KV21" s="4"/>
      <c r="KW21" s="4"/>
      <c r="KX21" s="4"/>
      <c r="KY21" s="4"/>
      <c r="KZ21" s="4"/>
      <c r="LA21" s="4"/>
      <c r="LB21" s="4"/>
      <c r="LC21" s="4"/>
      <c r="LD21" s="4"/>
      <c r="LE21" s="4"/>
      <c r="LF21" s="4"/>
      <c r="LG21" s="4"/>
      <c r="LH21" s="4"/>
      <c r="LI21" s="4"/>
      <c r="LJ21" s="4"/>
      <c r="LK21" s="4"/>
      <c r="LL21" s="4"/>
      <c r="LM21" s="4"/>
      <c r="LN21" s="4"/>
      <c r="LO21" s="4"/>
      <c r="LP21" s="4"/>
      <c r="LQ21" s="4"/>
      <c r="LR21" s="4"/>
      <c r="LS21" s="4"/>
      <c r="LT21" s="4"/>
      <c r="LU21" s="4"/>
      <c r="LV21" s="4"/>
      <c r="LW21" s="4"/>
      <c r="LX21" s="4"/>
      <c r="LY21" s="4"/>
      <c r="LZ21" s="4"/>
      <c r="MA21" s="4"/>
      <c r="MB21" s="4"/>
      <c r="MC21" s="4"/>
      <c r="MD21" s="4"/>
      <c r="ME21" s="4"/>
      <c r="MF21" s="4"/>
      <c r="MG21" s="4"/>
      <c r="MH21" s="4"/>
      <c r="MI21" s="4"/>
      <c r="MJ21" s="4"/>
      <c r="MK21" s="4"/>
      <c r="ML21" s="4"/>
      <c r="MM21" s="4"/>
      <c r="MN21" s="4"/>
      <c r="MO21" s="4"/>
      <c r="MP21" s="4"/>
      <c r="MQ21" s="4"/>
      <c r="MR21" s="4"/>
      <c r="MS21" s="4"/>
      <c r="MT21" s="4"/>
      <c r="MU21" s="4"/>
      <c r="MV21" s="4"/>
      <c r="MW21" s="4"/>
      <c r="MX21" s="4"/>
      <c r="MY21" s="4"/>
      <c r="MZ21" s="4"/>
      <c r="NA21" s="4"/>
      <c r="NB21" s="4"/>
      <c r="NC21" s="4"/>
      <c r="ND21" s="4"/>
      <c r="NE21" s="4"/>
      <c r="NF21" s="4"/>
      <c r="NG21" s="4"/>
      <c r="NH21" s="4"/>
      <c r="NI21" s="4"/>
      <c r="NJ21" s="4"/>
    </row>
    <row r="22" spans="1:410" x14ac:dyDescent="0.2">
      <c r="A22" s="15" t="b">
        <v>1</v>
      </c>
      <c r="B22" s="10">
        <v>3</v>
      </c>
      <c r="C22" s="10"/>
      <c r="D22" s="4">
        <v>9848</v>
      </c>
      <c r="E22" s="4" t="s">
        <v>325</v>
      </c>
      <c r="F22" s="4" t="s">
        <v>366</v>
      </c>
      <c r="G22" s="4">
        <v>1</v>
      </c>
      <c r="H22" s="15">
        <f t="shared" si="0"/>
        <v>1.1999999999999993</v>
      </c>
      <c r="I22" s="15">
        <v>0.22214867182400194</v>
      </c>
      <c r="J22" s="15">
        <v>0.25847136612310351</v>
      </c>
      <c r="K22" s="15">
        <v>0.17093142487852514</v>
      </c>
      <c r="L22" s="15">
        <f t="shared" si="1"/>
        <v>-3.5905199551436802</v>
      </c>
      <c r="M22" s="15">
        <f t="shared" si="2"/>
        <v>-4.3000000000000007</v>
      </c>
      <c r="N22" s="15">
        <f t="shared" si="3"/>
        <v>-3.1000000000000014</v>
      </c>
      <c r="O22" s="15">
        <f t="shared" si="4"/>
        <v>-3.5685282115136374</v>
      </c>
      <c r="P22" s="15">
        <f t="shared" si="5"/>
        <v>-4.1999999999999993</v>
      </c>
      <c r="Q22" s="15">
        <f t="shared" si="18"/>
        <v>-3.9000000000000004</v>
      </c>
      <c r="R22" s="15">
        <f t="shared" si="6"/>
        <v>-3.6999999999999993</v>
      </c>
      <c r="S22" s="15">
        <f t="shared" si="7"/>
        <v>-3.3999999999999986</v>
      </c>
      <c r="T22" s="15">
        <f t="shared" si="19"/>
        <v>-3.3000000000000007</v>
      </c>
      <c r="U22" s="15">
        <f t="shared" si="20"/>
        <v>-3.1999999999999993</v>
      </c>
      <c r="V22" s="15">
        <f t="shared" si="21"/>
        <v>4.4492866434182432E-2</v>
      </c>
      <c r="W22" s="15">
        <f t="shared" si="8"/>
        <v>21.475513046103327</v>
      </c>
      <c r="X22" s="15">
        <f t="shared" si="22"/>
        <v>1.3963289258835623E-2</v>
      </c>
      <c r="Y22" s="21">
        <f t="shared" si="23"/>
        <v>4.6564661708114456E-2</v>
      </c>
      <c r="Z22" s="4">
        <v>15.90948004485632</v>
      </c>
      <c r="AA22" s="2">
        <v>15.2</v>
      </c>
      <c r="AB22" s="2">
        <v>16.399999999999999</v>
      </c>
      <c r="AC22" s="4">
        <v>15.931471788486363</v>
      </c>
      <c r="AD22" s="4">
        <v>15.3</v>
      </c>
      <c r="AE22" s="4">
        <v>15.6</v>
      </c>
      <c r="AF22" s="4">
        <v>15.8</v>
      </c>
      <c r="AG22" s="4">
        <v>16.100000000000001</v>
      </c>
      <c r="AH22" s="4">
        <v>16.2</v>
      </c>
      <c r="AI22" s="4">
        <v>16.3</v>
      </c>
      <c r="AJ22" s="4">
        <v>2019</v>
      </c>
      <c r="AK22" s="2">
        <v>12</v>
      </c>
      <c r="AL22" s="2">
        <v>30</v>
      </c>
      <c r="AM22" s="4">
        <v>12</v>
      </c>
      <c r="AN22" s="4">
        <v>31</v>
      </c>
      <c r="AO22" s="4">
        <v>51</v>
      </c>
      <c r="AP22" s="4">
        <v>686</v>
      </c>
      <c r="AQ22" s="5">
        <v>0.52152777777777781</v>
      </c>
      <c r="AR22" s="4">
        <v>19.5</v>
      </c>
      <c r="AS22" s="4">
        <v>39</v>
      </c>
      <c r="AT22" s="4">
        <v>624</v>
      </c>
      <c r="AU22" s="4">
        <v>1.7</v>
      </c>
      <c r="AV22" s="4">
        <v>22</v>
      </c>
      <c r="AW22" s="4">
        <f t="shared" si="9"/>
        <v>27.011452832660769</v>
      </c>
      <c r="AX22" s="4">
        <f t="shared" si="10"/>
        <v>15.392520437699513</v>
      </c>
      <c r="AY22" s="4">
        <f t="shared" si="24"/>
        <v>21.821381469743546</v>
      </c>
      <c r="AZ22" s="20">
        <f t="shared" si="11"/>
        <v>217.60149923775776</v>
      </c>
      <c r="BA22" s="21">
        <f t="shared" si="25"/>
        <v>1.206175583274282</v>
      </c>
      <c r="BB22" s="20">
        <f t="shared" si="12"/>
        <v>24.253562503633301</v>
      </c>
      <c r="BC22" s="4">
        <f t="shared" si="26"/>
        <v>22.457002318178979</v>
      </c>
      <c r="BD22" s="4">
        <f t="shared" si="13"/>
        <v>66.073999999999998</v>
      </c>
      <c r="BE22" s="4">
        <f t="shared" si="14"/>
        <v>417.27109116832793</v>
      </c>
      <c r="BF22" s="20">
        <f t="shared" si="15"/>
        <v>312.29891795092033</v>
      </c>
      <c r="BG22" s="20">
        <f t="shared" si="27"/>
        <v>387.98782678259244</v>
      </c>
      <c r="BH22" s="20">
        <f t="shared" si="16"/>
        <v>883.89743337972152</v>
      </c>
      <c r="BI22" s="20">
        <f t="shared" si="28"/>
        <v>2266.4036753326191</v>
      </c>
      <c r="BJ22" s="4">
        <f t="shared" si="17"/>
        <v>144.23316955599077</v>
      </c>
      <c r="BK22" s="4">
        <f t="shared" si="29"/>
        <v>1382.5062419528977</v>
      </c>
      <c r="CZ22" s="4"/>
      <c r="DA22" s="4"/>
      <c r="DB22" s="4"/>
      <c r="DC22" s="4"/>
      <c r="DD22" s="4"/>
      <c r="DE22" s="4"/>
      <c r="DF22" s="4"/>
      <c r="DG22" s="4"/>
      <c r="DH22" s="4"/>
      <c r="DI22" s="4"/>
      <c r="DJ22" s="4"/>
      <c r="DK22" s="4"/>
      <c r="DL22" s="4">
        <v>21</v>
      </c>
      <c r="DM22" s="4">
        <v>58</v>
      </c>
      <c r="DN22" s="4">
        <v>60</v>
      </c>
      <c r="DO22" s="4">
        <v>122</v>
      </c>
      <c r="DP22" s="4">
        <v>153</v>
      </c>
      <c r="DQ22" s="4">
        <v>264</v>
      </c>
      <c r="DR22" s="4">
        <v>459</v>
      </c>
      <c r="DS22" s="4">
        <v>647</v>
      </c>
      <c r="DT22" s="4">
        <v>644</v>
      </c>
      <c r="DU22" s="4">
        <v>449</v>
      </c>
      <c r="DV22" s="4">
        <v>222</v>
      </c>
      <c r="DW22" s="4">
        <v>77</v>
      </c>
      <c r="DX22" s="4">
        <v>31</v>
      </c>
      <c r="DY22" s="4"/>
      <c r="DZ22" s="4"/>
      <c r="EA22" s="4"/>
      <c r="EB22" s="4"/>
      <c r="EC22" s="4"/>
      <c r="ED22" s="4"/>
      <c r="EE22" s="4"/>
      <c r="EF22" s="4"/>
      <c r="EG22" s="4"/>
      <c r="EH22" s="4"/>
      <c r="EI22" s="4"/>
      <c r="EJ22" s="4"/>
      <c r="EK22" s="4"/>
      <c r="EL22" s="4"/>
      <c r="EM22" s="4"/>
      <c r="EN22" s="4"/>
      <c r="EO22" s="4"/>
      <c r="EP22" s="4"/>
      <c r="EQ22" s="4"/>
      <c r="ER22" s="4"/>
      <c r="ES22" s="4"/>
      <c r="ET22" s="4"/>
      <c r="EU22" s="4"/>
      <c r="EV22" s="4"/>
      <c r="EW22" s="4"/>
      <c r="EX22" s="4"/>
      <c r="EY22" s="4"/>
      <c r="EZ22" s="4"/>
      <c r="FA22" s="4"/>
      <c r="FB22" s="4"/>
      <c r="FC22" s="4"/>
      <c r="FD22" s="4"/>
      <c r="FE22" s="4"/>
      <c r="FF22" s="4"/>
      <c r="FG22" s="4"/>
      <c r="FH22" s="4"/>
      <c r="FI22" s="4"/>
      <c r="FJ22" s="4"/>
      <c r="FK22" s="4"/>
      <c r="FL22" s="4"/>
      <c r="FM22" s="4"/>
      <c r="FN22" s="4"/>
      <c r="FO22" s="4"/>
      <c r="FP22" s="4"/>
      <c r="FQ22" s="4"/>
      <c r="FR22" s="4"/>
      <c r="FS22" s="4"/>
      <c r="FT22" s="4"/>
      <c r="FU22" s="4"/>
      <c r="FV22" s="4"/>
      <c r="FW22" s="4"/>
      <c r="FX22" s="4"/>
      <c r="FY22" s="4"/>
      <c r="FZ22" s="4"/>
      <c r="GA22" s="4"/>
      <c r="GB22" s="4"/>
      <c r="GC22" s="4"/>
      <c r="GD22" s="4"/>
      <c r="GE22" s="4"/>
      <c r="GF22" s="4"/>
      <c r="GG22" s="4"/>
      <c r="GH22" s="4"/>
      <c r="GI22" s="4"/>
      <c r="GJ22" s="4"/>
      <c r="GK22" s="4"/>
      <c r="GL22" s="4"/>
      <c r="GM22" s="4"/>
      <c r="GN22" s="4"/>
      <c r="GO22" s="4"/>
      <c r="GP22" s="4"/>
      <c r="GQ22" s="4"/>
      <c r="GR22" s="4"/>
      <c r="GS22" s="4"/>
      <c r="GT22" s="4"/>
      <c r="GU22" s="4"/>
      <c r="GV22" s="4"/>
      <c r="GW22" s="4"/>
      <c r="GX22" s="4"/>
      <c r="GY22" s="4"/>
      <c r="GZ22" s="4"/>
      <c r="HA22" s="4"/>
      <c r="HB22" s="4"/>
      <c r="HC22" s="4"/>
      <c r="HD22" s="4"/>
      <c r="HE22" s="4"/>
      <c r="HF22" s="4"/>
      <c r="HG22" s="4"/>
      <c r="HH22" s="4"/>
      <c r="HI22" s="4"/>
      <c r="HJ22" s="4"/>
      <c r="HK22" s="4"/>
      <c r="HL22" s="4"/>
      <c r="HM22" s="4"/>
      <c r="HN22" s="4"/>
      <c r="HO22" s="4"/>
      <c r="HP22" s="4"/>
      <c r="HQ22" s="4"/>
      <c r="HR22" s="4"/>
      <c r="HS22" s="4"/>
      <c r="HT22" s="4"/>
      <c r="HU22" s="4"/>
      <c r="HV22" s="4"/>
      <c r="HW22" s="4"/>
      <c r="HX22" s="4"/>
      <c r="HY22" s="4"/>
      <c r="HZ22" s="4"/>
      <c r="IA22" s="4"/>
      <c r="IB22" s="4"/>
      <c r="IC22" s="4"/>
      <c r="ID22" s="4"/>
      <c r="IE22" s="4"/>
      <c r="IF22" s="4"/>
      <c r="IG22" s="4"/>
      <c r="IH22" s="4"/>
      <c r="II22" s="4"/>
      <c r="IJ22" s="4"/>
      <c r="IK22" s="4"/>
      <c r="IL22" s="4"/>
      <c r="IM22" s="4"/>
      <c r="IN22" s="4"/>
      <c r="IO22" s="4"/>
      <c r="IP22" s="4"/>
      <c r="IQ22" s="4"/>
      <c r="IR22" s="4"/>
      <c r="IS22" s="4"/>
      <c r="IT22" s="4"/>
      <c r="IU22" s="4"/>
      <c r="IV22" s="4"/>
      <c r="IW22" s="4"/>
      <c r="IX22" s="4"/>
      <c r="IY22" s="4"/>
      <c r="IZ22" s="4"/>
      <c r="JA22" s="4"/>
      <c r="JB22" s="4"/>
      <c r="JC22" s="4"/>
      <c r="JD22" s="4"/>
      <c r="JE22" s="4"/>
      <c r="JF22" s="4"/>
      <c r="JG22" s="4"/>
      <c r="JH22" s="4"/>
      <c r="JI22" s="4"/>
      <c r="JJ22" s="4"/>
      <c r="JK22" s="4"/>
      <c r="JL22" s="4"/>
      <c r="JM22" s="4"/>
      <c r="JN22" s="4"/>
      <c r="JO22" s="4"/>
      <c r="JP22" s="4"/>
      <c r="JQ22" s="4"/>
      <c r="JR22" s="4"/>
      <c r="JS22" s="4"/>
      <c r="JT22" s="4"/>
      <c r="JU22" s="4"/>
      <c r="JV22" s="4"/>
      <c r="JW22" s="4"/>
      <c r="JX22" s="4"/>
      <c r="JY22" s="4"/>
      <c r="JZ22" s="4"/>
      <c r="KA22" s="4"/>
      <c r="KB22" s="4"/>
      <c r="KC22" s="4"/>
      <c r="KD22" s="4"/>
      <c r="KE22" s="4"/>
      <c r="KF22" s="4"/>
      <c r="KG22" s="4"/>
      <c r="KH22" s="4"/>
      <c r="KI22" s="4"/>
      <c r="KJ22" s="4"/>
      <c r="KK22" s="4"/>
      <c r="KL22" s="4"/>
      <c r="KM22" s="4"/>
      <c r="KN22" s="4"/>
      <c r="KO22" s="4"/>
      <c r="KP22" s="4"/>
      <c r="KQ22" s="4"/>
      <c r="KR22" s="4"/>
      <c r="KS22" s="4"/>
      <c r="KT22" s="4"/>
      <c r="KU22" s="4"/>
      <c r="KV22" s="4"/>
      <c r="KW22" s="4"/>
      <c r="KX22" s="4"/>
      <c r="KY22" s="4"/>
      <c r="KZ22" s="4"/>
      <c r="LA22" s="4"/>
      <c r="LB22" s="4"/>
      <c r="LC22" s="4"/>
      <c r="LD22" s="4"/>
      <c r="LE22" s="4"/>
      <c r="LF22" s="4"/>
      <c r="LG22" s="4"/>
      <c r="LH22" s="4"/>
      <c r="LI22" s="4"/>
      <c r="LJ22" s="4"/>
      <c r="LK22" s="4"/>
      <c r="LL22" s="4"/>
      <c r="LM22" s="4"/>
      <c r="LN22" s="4"/>
      <c r="LO22" s="4"/>
      <c r="LP22" s="4"/>
      <c r="LQ22" s="4"/>
      <c r="LR22" s="4"/>
      <c r="LS22" s="4"/>
      <c r="LT22" s="4"/>
      <c r="LU22" s="4"/>
      <c r="LV22" s="4"/>
      <c r="LW22" s="4"/>
      <c r="LX22" s="4"/>
      <c r="LY22" s="4"/>
      <c r="LZ22" s="4"/>
      <c r="MA22" s="4"/>
      <c r="MB22" s="4"/>
      <c r="MC22" s="4"/>
      <c r="MD22" s="4"/>
      <c r="ME22" s="4"/>
      <c r="MF22" s="4"/>
      <c r="MG22" s="4"/>
      <c r="MH22" s="4"/>
      <c r="MI22" s="4"/>
      <c r="MJ22" s="4"/>
      <c r="MK22" s="4"/>
      <c r="ML22" s="4"/>
      <c r="MM22" s="4"/>
      <c r="MN22" s="4"/>
      <c r="MO22" s="4"/>
      <c r="MP22" s="4"/>
      <c r="MQ22" s="4"/>
      <c r="MR22" s="4"/>
      <c r="MS22" s="4"/>
      <c r="MT22" s="4"/>
      <c r="MU22" s="4"/>
      <c r="MV22" s="4"/>
      <c r="MW22" s="4"/>
      <c r="MX22" s="4"/>
      <c r="MY22" s="4"/>
      <c r="MZ22" s="4"/>
      <c r="NA22" s="4"/>
      <c r="NB22" s="4"/>
      <c r="NC22" s="4"/>
      <c r="ND22" s="4"/>
      <c r="NE22" s="4"/>
      <c r="NF22" s="4"/>
      <c r="NG22" s="4"/>
      <c r="NH22" s="4"/>
      <c r="NI22" s="4"/>
      <c r="NJ22" s="4"/>
    </row>
    <row r="23" spans="1:410" x14ac:dyDescent="0.2">
      <c r="A23" s="15" t="b">
        <v>1</v>
      </c>
      <c r="B23" s="10">
        <v>3</v>
      </c>
      <c r="C23" s="10"/>
      <c r="D23">
        <v>9848</v>
      </c>
      <c r="E23" t="s">
        <v>325</v>
      </c>
      <c r="F23" t="s">
        <v>367</v>
      </c>
      <c r="G23">
        <v>1</v>
      </c>
      <c r="H23" s="15">
        <f t="shared" si="0"/>
        <v>1.5</v>
      </c>
      <c r="I23" s="15">
        <v>0.45576756917914168</v>
      </c>
      <c r="J23" s="15">
        <v>0.77617275331778046</v>
      </c>
      <c r="K23" s="15">
        <v>0.38958568307052494</v>
      </c>
      <c r="L23" s="15">
        <f t="shared" si="1"/>
        <v>2.7135535305988725</v>
      </c>
      <c r="M23" s="15">
        <f t="shared" si="2"/>
        <v>1.8999999999999986</v>
      </c>
      <c r="N23" s="15">
        <f t="shared" si="3"/>
        <v>3.3999999999999986</v>
      </c>
      <c r="O23" s="15">
        <f t="shared" si="4"/>
        <v>2.7610119792768373</v>
      </c>
      <c r="P23" s="15">
        <f t="shared" si="5"/>
        <v>1.8999999999999986</v>
      </c>
      <c r="Q23" s="15">
        <f t="shared" si="18"/>
        <v>2.0999999999999979</v>
      </c>
      <c r="R23" s="15">
        <f t="shared" si="6"/>
        <v>2.2999999999999972</v>
      </c>
      <c r="S23" s="15">
        <f t="shared" si="7"/>
        <v>3.0999999999999979</v>
      </c>
      <c r="T23" s="15">
        <f t="shared" si="19"/>
        <v>3.2999999999999972</v>
      </c>
      <c r="U23" s="15">
        <f t="shared" si="20"/>
        <v>3.5</v>
      </c>
      <c r="V23" s="15">
        <f t="shared" si="21"/>
        <v>1.4749385782328761</v>
      </c>
      <c r="W23" s="15">
        <f t="shared" si="8"/>
        <v>-0.32200566534906155</v>
      </c>
      <c r="X23" s="15">
        <f t="shared" si="22"/>
        <v>2.0893779114889079E-2</v>
      </c>
      <c r="Y23" s="21">
        <f t="shared" si="23"/>
        <v>-3.1055354225397775</v>
      </c>
      <c r="Z23" s="4">
        <v>21.813553530598874</v>
      </c>
      <c r="AA23" s="2">
        <v>21</v>
      </c>
      <c r="AB23" s="2">
        <v>22.5</v>
      </c>
      <c r="AC23" s="4">
        <v>21.861011979276839</v>
      </c>
      <c r="AD23">
        <v>21</v>
      </c>
      <c r="AE23">
        <v>21.2</v>
      </c>
      <c r="AF23">
        <v>21.4</v>
      </c>
      <c r="AG23">
        <v>22.2</v>
      </c>
      <c r="AH23">
        <v>22.4</v>
      </c>
      <c r="AI23">
        <v>22.6</v>
      </c>
      <c r="AJ23">
        <v>2019</v>
      </c>
      <c r="AK23" s="2">
        <v>12</v>
      </c>
      <c r="AL23" s="2">
        <v>30</v>
      </c>
      <c r="AM23">
        <v>12</v>
      </c>
      <c r="AN23">
        <v>32</v>
      </c>
      <c r="AO23">
        <v>41</v>
      </c>
      <c r="AP23">
        <v>231</v>
      </c>
      <c r="AQ23" s="5">
        <v>0.52222222222222225</v>
      </c>
      <c r="AR23">
        <v>19.100000000000001</v>
      </c>
      <c r="AS23">
        <v>40</v>
      </c>
      <c r="AT23">
        <v>128</v>
      </c>
      <c r="AU23">
        <v>1</v>
      </c>
      <c r="AV23">
        <v>53</v>
      </c>
      <c r="AW23" s="4">
        <f t="shared" si="9"/>
        <v>18.897981367649596</v>
      </c>
      <c r="AX23" s="4">
        <f t="shared" si="10"/>
        <v>12.759140901588975</v>
      </c>
      <c r="AY23" s="4">
        <f t="shared" si="24"/>
        <v>27.629454090366085</v>
      </c>
      <c r="AZ23" s="20">
        <f t="shared" si="11"/>
        <v>218.79526430681835</v>
      </c>
      <c r="BA23" s="21">
        <f t="shared" si="25"/>
        <v>1.2078264651675572</v>
      </c>
      <c r="BB23" s="20">
        <f t="shared" si="12"/>
        <v>31.622776601683793</v>
      </c>
      <c r="BC23" s="4">
        <f t="shared" si="26"/>
        <v>29.280348705262767</v>
      </c>
      <c r="BD23" s="4">
        <f t="shared" si="13"/>
        <v>66.045200000000008</v>
      </c>
      <c r="BE23" s="4">
        <f t="shared" si="14"/>
        <v>-8.8754365924416447</v>
      </c>
      <c r="BF23" s="20">
        <f t="shared" si="15"/>
        <v>310.67447978972763</v>
      </c>
      <c r="BG23" s="20">
        <f t="shared" si="27"/>
        <v>420.66991638216928</v>
      </c>
      <c r="BH23" s="20">
        <f t="shared" si="16"/>
        <v>884.27074919195718</v>
      </c>
      <c r="BI23" s="20">
        <f t="shared" si="28"/>
        <v>2210.6768729798928</v>
      </c>
      <c r="BJ23" s="4">
        <f t="shared" si="17"/>
        <v>141.42240937655589</v>
      </c>
      <c r="BK23" s="4">
        <f t="shared" si="29"/>
        <v>1326.4061237879357</v>
      </c>
      <c r="FS23">
        <v>13</v>
      </c>
      <c r="FT23">
        <v>13</v>
      </c>
      <c r="FU23">
        <v>10</v>
      </c>
      <c r="FV23">
        <v>16</v>
      </c>
      <c r="FW23">
        <v>13</v>
      </c>
      <c r="FX23">
        <v>15</v>
      </c>
      <c r="FY23">
        <v>13</v>
      </c>
      <c r="FZ23">
        <v>11</v>
      </c>
      <c r="GA23">
        <v>20</v>
      </c>
      <c r="GB23">
        <v>19</v>
      </c>
      <c r="GC23">
        <v>20</v>
      </c>
      <c r="GD23">
        <v>14</v>
      </c>
      <c r="GE23">
        <v>15</v>
      </c>
      <c r="GF23">
        <v>11</v>
      </c>
      <c r="GG23">
        <v>21</v>
      </c>
      <c r="GH23">
        <v>10</v>
      </c>
      <c r="GI23">
        <v>1</v>
      </c>
    </row>
    <row r="24" spans="1:410" x14ac:dyDescent="0.2">
      <c r="A24" s="15" t="b">
        <v>1</v>
      </c>
      <c r="B24" s="10">
        <v>3</v>
      </c>
      <c r="C24" s="10"/>
      <c r="D24">
        <v>9848</v>
      </c>
      <c r="E24" t="s">
        <v>347</v>
      </c>
      <c r="F24" t="s">
        <v>370</v>
      </c>
      <c r="G24">
        <v>1</v>
      </c>
      <c r="H24" s="15">
        <f t="shared" si="0"/>
        <v>1.0999999999999979</v>
      </c>
      <c r="I24" s="15">
        <v>0.22827848890055166</v>
      </c>
      <c r="J24" s="15">
        <v>0.33768157073717475</v>
      </c>
      <c r="K24" s="15">
        <v>0.1893387751537518</v>
      </c>
      <c r="L24" s="15">
        <f t="shared" si="1"/>
        <v>2.7895455966617071</v>
      </c>
      <c r="M24" s="15">
        <f t="shared" si="2"/>
        <v>2.1999999999999993</v>
      </c>
      <c r="N24" s="15">
        <f t="shared" si="3"/>
        <v>3.2999999999999972</v>
      </c>
      <c r="O24" s="15">
        <f t="shared" si="4"/>
        <v>2.784574750427474</v>
      </c>
      <c r="P24" s="15">
        <f t="shared" si="5"/>
        <v>2.3999999999999986</v>
      </c>
      <c r="Q24" s="15">
        <f t="shared" si="18"/>
        <v>2.5</v>
      </c>
      <c r="R24" s="15">
        <f t="shared" si="6"/>
        <v>2.5999999999999979</v>
      </c>
      <c r="S24" s="15">
        <f t="shared" si="7"/>
        <v>3</v>
      </c>
      <c r="T24" s="15">
        <f t="shared" si="19"/>
        <v>3.0999999999999979</v>
      </c>
      <c r="U24" s="15">
        <f t="shared" si="20"/>
        <v>3.1999999999999993</v>
      </c>
      <c r="V24" s="15">
        <f t="shared" si="21"/>
        <v>0.58472807278480476</v>
      </c>
      <c r="W24" s="15">
        <f t="shared" si="8"/>
        <v>0.71019666498554812</v>
      </c>
      <c r="X24" s="15">
        <f t="shared" si="22"/>
        <v>1.0428653618801733E-2</v>
      </c>
      <c r="Y24" s="21">
        <f t="shared" si="23"/>
        <v>1.408060681361196</v>
      </c>
      <c r="Z24" s="4">
        <v>21.889545596661709</v>
      </c>
      <c r="AA24" s="2">
        <v>21.3</v>
      </c>
      <c r="AB24" s="2">
        <v>22.4</v>
      </c>
      <c r="AC24" s="4">
        <v>21.884574750427475</v>
      </c>
      <c r="AD24">
        <v>21.5</v>
      </c>
      <c r="AE24">
        <v>21.6</v>
      </c>
      <c r="AF24">
        <v>21.7</v>
      </c>
      <c r="AG24">
        <v>22.1</v>
      </c>
      <c r="AH24">
        <v>22.2</v>
      </c>
      <c r="AI24">
        <v>22.3</v>
      </c>
      <c r="AJ24">
        <v>2019</v>
      </c>
      <c r="AK24" s="2">
        <v>12</v>
      </c>
      <c r="AL24" s="2">
        <v>30</v>
      </c>
      <c r="AM24">
        <v>12</v>
      </c>
      <c r="AN24">
        <v>35</v>
      </c>
      <c r="AO24">
        <v>29</v>
      </c>
      <c r="AP24">
        <v>891</v>
      </c>
      <c r="AQ24" s="5">
        <v>0.52430555555555558</v>
      </c>
      <c r="AR24">
        <v>19.100000000000001</v>
      </c>
      <c r="AS24">
        <v>40</v>
      </c>
      <c r="AT24">
        <v>670</v>
      </c>
      <c r="AU24">
        <v>1.7</v>
      </c>
      <c r="AV24">
        <v>12</v>
      </c>
      <c r="AW24" s="4">
        <f t="shared" si="9"/>
        <v>26.634067606142686</v>
      </c>
      <c r="AX24" s="4">
        <f t="shared" si="10"/>
        <v>15.208970703258732</v>
      </c>
      <c r="AY24" s="4">
        <f t="shared" si="24"/>
        <v>21.833327434667513</v>
      </c>
      <c r="AZ24" s="20">
        <f t="shared" si="11"/>
        <v>218.79526430681835</v>
      </c>
      <c r="BA24" s="21">
        <f t="shared" si="25"/>
        <v>1.2078264651675572</v>
      </c>
      <c r="BB24" s="20">
        <f t="shared" si="12"/>
        <v>24.253562503633301</v>
      </c>
      <c r="BC24" s="4">
        <f t="shared" si="26"/>
        <v>22.457002318178979</v>
      </c>
      <c r="BD24" s="4">
        <f t="shared" si="13"/>
        <v>66.045200000000008</v>
      </c>
      <c r="BE24" s="4">
        <f t="shared" si="14"/>
        <v>418.87089833887671</v>
      </c>
      <c r="BF24" s="20">
        <f t="shared" si="15"/>
        <v>310.67447978972763</v>
      </c>
      <c r="BG24" s="20">
        <f t="shared" si="27"/>
        <v>421.10358145085092</v>
      </c>
      <c r="BH24" s="20">
        <f t="shared" si="16"/>
        <v>884.27074919195718</v>
      </c>
      <c r="BI24" s="20">
        <f t="shared" si="28"/>
        <v>2210.6768729798928</v>
      </c>
      <c r="BJ24" s="4">
        <f t="shared" si="17"/>
        <v>141.42240937655589</v>
      </c>
      <c r="BK24" s="4">
        <f t="shared" si="29"/>
        <v>1326.4061237879357</v>
      </c>
      <c r="FV24">
        <v>2</v>
      </c>
      <c r="FW24">
        <v>39</v>
      </c>
      <c r="FX24">
        <v>140</v>
      </c>
      <c r="FY24">
        <v>230</v>
      </c>
      <c r="FZ24">
        <v>260</v>
      </c>
      <c r="GA24">
        <v>337</v>
      </c>
      <c r="GB24">
        <v>306</v>
      </c>
      <c r="GC24">
        <v>320</v>
      </c>
      <c r="GD24">
        <v>219</v>
      </c>
      <c r="GE24">
        <v>219</v>
      </c>
      <c r="GF24">
        <v>73</v>
      </c>
      <c r="GG24">
        <v>16</v>
      </c>
    </row>
    <row r="25" spans="1:410" x14ac:dyDescent="0.2">
      <c r="A25" s="15" t="b">
        <v>1</v>
      </c>
      <c r="B25" s="10">
        <v>3</v>
      </c>
      <c r="C25" s="10"/>
      <c r="D25">
        <v>9848</v>
      </c>
      <c r="E25" t="s">
        <v>347</v>
      </c>
      <c r="F25" t="s">
        <v>371</v>
      </c>
      <c r="G25">
        <v>1</v>
      </c>
      <c r="H25" s="15">
        <f t="shared" si="0"/>
        <v>4.7000000000000028</v>
      </c>
      <c r="I25" s="15">
        <v>0.80756545750241093</v>
      </c>
      <c r="J25" s="15">
        <v>0.95701660665702093</v>
      </c>
      <c r="K25" s="15">
        <v>0.6169839153029042</v>
      </c>
      <c r="L25" s="15">
        <f t="shared" si="1"/>
        <v>0.74981673098123736</v>
      </c>
      <c r="M25" s="15">
        <f t="shared" si="2"/>
        <v>-2.2000000000000028</v>
      </c>
      <c r="N25" s="15">
        <f t="shared" si="3"/>
        <v>2.5</v>
      </c>
      <c r="O25" s="15">
        <f t="shared" si="4"/>
        <v>0.88206933175151647</v>
      </c>
      <c r="P25" s="15">
        <f t="shared" si="5"/>
        <v>-1.3000000000000007</v>
      </c>
      <c r="Q25" s="15">
        <f t="shared" si="18"/>
        <v>-0.30000000000000071</v>
      </c>
      <c r="R25" s="15">
        <f t="shared" si="6"/>
        <v>0.29999999999999716</v>
      </c>
      <c r="S25" s="15">
        <f t="shared" si="7"/>
        <v>1.2999999999999972</v>
      </c>
      <c r="T25" s="15">
        <f t="shared" si="19"/>
        <v>1.5999999999999979</v>
      </c>
      <c r="U25" s="15">
        <f t="shared" si="20"/>
        <v>2.1999999999999993</v>
      </c>
      <c r="V25" s="15">
        <f t="shared" si="21"/>
        <v>0.39546364847111082</v>
      </c>
      <c r="W25" s="15">
        <f t="shared" si="8"/>
        <v>1.5286774242488976</v>
      </c>
      <c r="X25" s="15">
        <f t="shared" si="22"/>
        <v>4.0683773983765666E-2</v>
      </c>
      <c r="Y25" s="21">
        <f t="shared" si="23"/>
        <v>0.65416024606456213</v>
      </c>
      <c r="Z25" s="4">
        <v>19.849816730981239</v>
      </c>
      <c r="AA25" s="2">
        <v>16.899999999999999</v>
      </c>
      <c r="AB25" s="2">
        <v>21.6</v>
      </c>
      <c r="AC25" s="4">
        <v>19.982069331751518</v>
      </c>
      <c r="AD25">
        <v>17.8</v>
      </c>
      <c r="AE25">
        <v>18.8</v>
      </c>
      <c r="AF25">
        <v>19.399999999999999</v>
      </c>
      <c r="AG25">
        <v>20.399999999999999</v>
      </c>
      <c r="AH25">
        <v>20.7</v>
      </c>
      <c r="AI25">
        <v>21.3</v>
      </c>
      <c r="AJ25">
        <v>2019</v>
      </c>
      <c r="AK25" s="2">
        <v>12</v>
      </c>
      <c r="AL25" s="2">
        <v>30</v>
      </c>
      <c r="AM25">
        <v>12</v>
      </c>
      <c r="AN25">
        <v>35</v>
      </c>
      <c r="AO25">
        <v>56</v>
      </c>
      <c r="AP25">
        <v>123</v>
      </c>
      <c r="AQ25" s="5">
        <v>0.52430555555555558</v>
      </c>
      <c r="AR25">
        <v>19.100000000000001</v>
      </c>
      <c r="AS25">
        <v>40</v>
      </c>
      <c r="AT25">
        <v>670</v>
      </c>
      <c r="AU25">
        <v>1.7</v>
      </c>
      <c r="AV25">
        <v>12</v>
      </c>
      <c r="AW25" s="4">
        <f t="shared" si="9"/>
        <v>26.841353446513033</v>
      </c>
      <c r="AX25" s="4">
        <f t="shared" si="10"/>
        <v>15.27623135277954</v>
      </c>
      <c r="AY25" s="4">
        <f t="shared" si="24"/>
        <v>21.833327434667513</v>
      </c>
      <c r="AZ25" s="20">
        <f t="shared" si="11"/>
        <v>218.79526430681835</v>
      </c>
      <c r="BA25" s="21">
        <f t="shared" si="25"/>
        <v>1.2078264651675572</v>
      </c>
      <c r="BB25" s="20">
        <f t="shared" si="12"/>
        <v>24.253562503633301</v>
      </c>
      <c r="BC25" s="4">
        <f t="shared" si="26"/>
        <v>22.457002318178979</v>
      </c>
      <c r="BD25" s="4">
        <f t="shared" si="13"/>
        <v>66.045200000000008</v>
      </c>
      <c r="BE25" s="4">
        <f t="shared" si="14"/>
        <v>430.39535109240188</v>
      </c>
      <c r="BF25" s="20">
        <f t="shared" si="15"/>
        <v>310.67447978972763</v>
      </c>
      <c r="BG25" s="20">
        <f t="shared" si="27"/>
        <v>409.57912869732576</v>
      </c>
      <c r="BH25" s="20">
        <f t="shared" si="16"/>
        <v>884.27074919195718</v>
      </c>
      <c r="BI25" s="20">
        <f t="shared" si="28"/>
        <v>2210.6768729798928</v>
      </c>
      <c r="BJ25" s="4">
        <f t="shared" si="17"/>
        <v>141.42240937655589</v>
      </c>
      <c r="BK25" s="4">
        <f t="shared" si="29"/>
        <v>1326.4061237879357</v>
      </c>
      <c r="EA25">
        <v>3</v>
      </c>
      <c r="EB25">
        <v>3</v>
      </c>
      <c r="EC25">
        <v>4</v>
      </c>
      <c r="ED25">
        <v>4</v>
      </c>
      <c r="EE25">
        <v>2</v>
      </c>
      <c r="EF25">
        <v>5</v>
      </c>
      <c r="EG25">
        <v>4</v>
      </c>
      <c r="EH25">
        <v>5</v>
      </c>
      <c r="EI25">
        <v>3</v>
      </c>
      <c r="EJ25">
        <v>1</v>
      </c>
      <c r="EK25">
        <v>3</v>
      </c>
      <c r="EL25">
        <v>10</v>
      </c>
      <c r="EM25">
        <v>4</v>
      </c>
      <c r="EN25">
        <v>5</v>
      </c>
      <c r="EO25">
        <v>11</v>
      </c>
      <c r="EP25">
        <v>13</v>
      </c>
      <c r="EQ25">
        <v>23</v>
      </c>
      <c r="ER25">
        <v>24</v>
      </c>
      <c r="ES25">
        <v>32</v>
      </c>
      <c r="ET25">
        <v>22</v>
      </c>
      <c r="EU25">
        <v>20</v>
      </c>
      <c r="EV25">
        <v>41</v>
      </c>
      <c r="EW25">
        <v>53</v>
      </c>
      <c r="EX25">
        <v>35</v>
      </c>
      <c r="EY25">
        <v>43</v>
      </c>
      <c r="EZ25">
        <v>55</v>
      </c>
      <c r="FA25">
        <v>59</v>
      </c>
      <c r="FB25">
        <v>66</v>
      </c>
      <c r="FC25">
        <v>65</v>
      </c>
      <c r="FD25">
        <v>83</v>
      </c>
      <c r="FE25">
        <v>104</v>
      </c>
      <c r="FF25">
        <v>116</v>
      </c>
      <c r="FG25">
        <v>115</v>
      </c>
      <c r="FH25">
        <v>128</v>
      </c>
      <c r="FI25">
        <v>131</v>
      </c>
      <c r="FJ25">
        <v>159</v>
      </c>
      <c r="FK25">
        <v>123</v>
      </c>
      <c r="FL25">
        <v>116</v>
      </c>
      <c r="FM25">
        <v>117</v>
      </c>
      <c r="FN25">
        <v>100</v>
      </c>
      <c r="FO25">
        <v>63</v>
      </c>
      <c r="FP25">
        <v>47</v>
      </c>
      <c r="FQ25">
        <v>27</v>
      </c>
      <c r="FR25">
        <v>29</v>
      </c>
      <c r="FS25">
        <v>21</v>
      </c>
      <c r="FT25">
        <v>16</v>
      </c>
      <c r="FU25">
        <v>21</v>
      </c>
      <c r="FV25">
        <v>10</v>
      </c>
      <c r="FW25">
        <v>12</v>
      </c>
      <c r="FX25">
        <v>8</v>
      </c>
      <c r="FY25">
        <v>7</v>
      </c>
    </row>
    <row r="26" spans="1:410" x14ac:dyDescent="0.2">
      <c r="A26" s="15" t="b">
        <v>1</v>
      </c>
      <c r="B26" s="10">
        <v>3</v>
      </c>
      <c r="C26" s="10"/>
      <c r="D26">
        <v>9848</v>
      </c>
      <c r="E26" t="s">
        <v>320</v>
      </c>
      <c r="F26" t="s">
        <v>372</v>
      </c>
      <c r="G26">
        <v>1</v>
      </c>
      <c r="H26" s="15">
        <f t="shared" si="0"/>
        <v>2.3000000000000007</v>
      </c>
      <c r="I26" s="15">
        <v>0.46756972520120932</v>
      </c>
      <c r="J26" s="15">
        <v>0.39969720096553374</v>
      </c>
      <c r="K26" s="15">
        <v>0.33460623318203891</v>
      </c>
      <c r="L26" s="15">
        <f t="shared" si="1"/>
        <v>0.97841821817402774</v>
      </c>
      <c r="M26" s="15">
        <f t="shared" si="2"/>
        <v>0.10000000000000142</v>
      </c>
      <c r="N26" s="15">
        <f t="shared" si="3"/>
        <v>2.4000000000000021</v>
      </c>
      <c r="O26" s="15">
        <f t="shared" si="4"/>
        <v>0.85806142066600799</v>
      </c>
      <c r="P26" s="15">
        <f t="shared" si="5"/>
        <v>0.40000000000000213</v>
      </c>
      <c r="Q26" s="15">
        <f t="shared" si="18"/>
        <v>0.60000000000000142</v>
      </c>
      <c r="R26" s="15">
        <f t="shared" si="6"/>
        <v>0.69999999999999929</v>
      </c>
      <c r="S26" s="15">
        <f t="shared" si="7"/>
        <v>1.1000000000000014</v>
      </c>
      <c r="T26" s="15">
        <f t="shared" si="19"/>
        <v>1.6999999999999993</v>
      </c>
      <c r="U26" s="15">
        <f t="shared" si="20"/>
        <v>2.3000000000000007</v>
      </c>
      <c r="V26" s="15">
        <f t="shared" si="21"/>
        <v>0.40659883477591974</v>
      </c>
      <c r="W26" s="15">
        <f t="shared" si="8"/>
        <v>1.4594266251429591</v>
      </c>
      <c r="X26" s="15">
        <f t="shared" si="22"/>
        <v>2.317177293808317E-2</v>
      </c>
      <c r="Y26" s="21">
        <f t="shared" si="23"/>
        <v>0.68520060054546716</v>
      </c>
      <c r="Z26" s="4">
        <v>20.178418218174027</v>
      </c>
      <c r="AA26" s="2">
        <v>19.3</v>
      </c>
      <c r="AB26" s="2">
        <v>21.6</v>
      </c>
      <c r="AC26" s="4">
        <v>20.058061420666007</v>
      </c>
      <c r="AD26">
        <v>19.600000000000001</v>
      </c>
      <c r="AE26">
        <v>19.8</v>
      </c>
      <c r="AF26">
        <v>19.899999999999999</v>
      </c>
      <c r="AG26">
        <v>20.3</v>
      </c>
      <c r="AH26">
        <v>20.9</v>
      </c>
      <c r="AI26">
        <v>21.5</v>
      </c>
      <c r="AJ26">
        <v>2019</v>
      </c>
      <c r="AK26" s="2">
        <v>12</v>
      </c>
      <c r="AL26" s="2">
        <v>30</v>
      </c>
      <c r="AM26">
        <v>12</v>
      </c>
      <c r="AN26">
        <v>40</v>
      </c>
      <c r="AO26">
        <v>38</v>
      </c>
      <c r="AP26">
        <v>6</v>
      </c>
      <c r="AQ26" s="5">
        <v>0.52777777777777779</v>
      </c>
      <c r="AR26">
        <v>19.2</v>
      </c>
      <c r="AS26">
        <v>39</v>
      </c>
      <c r="AT26">
        <v>608</v>
      </c>
      <c r="AU26">
        <v>1.2</v>
      </c>
      <c r="AV26">
        <v>355</v>
      </c>
      <c r="AW26" s="4">
        <f t="shared" si="9"/>
        <v>27.166959856841011</v>
      </c>
      <c r="AX26" s="4">
        <f t="shared" si="10"/>
        <v>15.389865290422406</v>
      </c>
      <c r="AY26" s="4">
        <f t="shared" si="24"/>
        <v>25.498653076058684</v>
      </c>
      <c r="AZ26" s="20">
        <f t="shared" si="11"/>
        <v>218.49605715151131</v>
      </c>
      <c r="BA26" s="21">
        <f t="shared" si="25"/>
        <v>1.207413321173999</v>
      </c>
      <c r="BB26" s="20">
        <f t="shared" si="12"/>
        <v>28.867513459481291</v>
      </c>
      <c r="BC26" s="4">
        <f t="shared" si="26"/>
        <v>26.72917912914934</v>
      </c>
      <c r="BD26" s="4">
        <f t="shared" si="13"/>
        <v>66.052400000000006</v>
      </c>
      <c r="BE26" s="4">
        <f t="shared" si="14"/>
        <v>379.13808619120522</v>
      </c>
      <c r="BF26" s="20">
        <f t="shared" si="15"/>
        <v>310.23762947402156</v>
      </c>
      <c r="BG26" s="20">
        <f t="shared" si="27"/>
        <v>411.41954328281639</v>
      </c>
      <c r="BH26" s="20">
        <f t="shared" si="16"/>
        <v>867.55303970598663</v>
      </c>
      <c r="BI26" s="20">
        <f t="shared" si="28"/>
        <v>2224.4949736050939</v>
      </c>
      <c r="BJ26" s="4">
        <f t="shared" si="17"/>
        <v>142.11992210497834</v>
      </c>
      <c r="BK26" s="4">
        <f t="shared" si="29"/>
        <v>1356.9419338991072</v>
      </c>
      <c r="FB26">
        <v>8</v>
      </c>
      <c r="FC26">
        <v>14</v>
      </c>
      <c r="FD26">
        <v>36</v>
      </c>
      <c r="FE26">
        <v>90</v>
      </c>
      <c r="FF26">
        <v>197</v>
      </c>
      <c r="FG26">
        <v>292</v>
      </c>
      <c r="FH26">
        <v>272</v>
      </c>
      <c r="FI26">
        <v>205</v>
      </c>
      <c r="FJ26">
        <v>227</v>
      </c>
      <c r="FK26">
        <v>162</v>
      </c>
      <c r="FL26">
        <v>99</v>
      </c>
      <c r="FM26">
        <v>29</v>
      </c>
      <c r="FN26">
        <v>22</v>
      </c>
      <c r="FO26">
        <v>30</v>
      </c>
      <c r="FP26">
        <v>23</v>
      </c>
      <c r="FQ26">
        <v>16</v>
      </c>
      <c r="FR26">
        <v>19</v>
      </c>
      <c r="FS26">
        <v>18</v>
      </c>
      <c r="FT26">
        <v>16</v>
      </c>
      <c r="FU26">
        <v>24</v>
      </c>
      <c r="FV26">
        <v>55</v>
      </c>
      <c r="FW26">
        <v>36</v>
      </c>
      <c r="FX26">
        <v>16</v>
      </c>
      <c r="FY26">
        <v>6</v>
      </c>
      <c r="FZ26">
        <v>1</v>
      </c>
    </row>
    <row r="27" spans="1:410" x14ac:dyDescent="0.2">
      <c r="A27" s="15" t="b">
        <v>1</v>
      </c>
      <c r="B27" s="10">
        <v>3</v>
      </c>
      <c r="C27" s="10"/>
      <c r="D27">
        <v>9848</v>
      </c>
      <c r="E27" t="s">
        <v>320</v>
      </c>
      <c r="F27" t="s">
        <v>373</v>
      </c>
      <c r="G27">
        <v>1</v>
      </c>
      <c r="H27" s="15">
        <f t="shared" si="0"/>
        <v>2.6999999999999993</v>
      </c>
      <c r="I27" s="15">
        <v>0.56683182128891418</v>
      </c>
      <c r="J27" s="15">
        <v>0.78362261114352805</v>
      </c>
      <c r="K27" s="15">
        <v>0.45829160720817463</v>
      </c>
      <c r="L27" s="15">
        <f t="shared" si="1"/>
        <v>1.8733114938947928</v>
      </c>
      <c r="M27" s="15">
        <f t="shared" si="2"/>
        <v>0.30000000000000071</v>
      </c>
      <c r="N27" s="15">
        <f t="shared" si="3"/>
        <v>3</v>
      </c>
      <c r="O27" s="15">
        <f t="shared" si="4"/>
        <v>1.8605775513847398</v>
      </c>
      <c r="P27" s="15">
        <f t="shared" si="5"/>
        <v>0.69999999999999929</v>
      </c>
      <c r="Q27" s="15">
        <f t="shared" si="18"/>
        <v>1.1999999999999993</v>
      </c>
      <c r="R27" s="15">
        <f t="shared" si="6"/>
        <v>1.5</v>
      </c>
      <c r="S27" s="15">
        <f t="shared" si="7"/>
        <v>2.3000000000000007</v>
      </c>
      <c r="T27" s="15">
        <f t="shared" si="19"/>
        <v>2.6000000000000014</v>
      </c>
      <c r="U27" s="15">
        <f t="shared" si="20"/>
        <v>2.9000000000000021</v>
      </c>
      <c r="V27" s="15">
        <f t="shared" si="21"/>
        <v>0.42694549934294046</v>
      </c>
      <c r="W27" s="15">
        <f t="shared" si="8"/>
        <v>1.3422193266798164</v>
      </c>
      <c r="X27" s="15">
        <f t="shared" si="22"/>
        <v>2.6898089626451571E-2</v>
      </c>
      <c r="Y27" s="21">
        <f t="shared" si="23"/>
        <v>0.74503471982753533</v>
      </c>
      <c r="Z27" s="4">
        <v>21.073311493894792</v>
      </c>
      <c r="AA27" s="2">
        <v>19.5</v>
      </c>
      <c r="AB27" s="2">
        <v>22.2</v>
      </c>
      <c r="AC27" s="4">
        <v>21.060577551384739</v>
      </c>
      <c r="AD27">
        <v>19.899999999999999</v>
      </c>
      <c r="AE27">
        <v>20.399999999999999</v>
      </c>
      <c r="AF27">
        <v>20.7</v>
      </c>
      <c r="AG27">
        <v>21.5</v>
      </c>
      <c r="AH27">
        <v>21.8</v>
      </c>
      <c r="AI27">
        <v>22.1</v>
      </c>
      <c r="AJ27">
        <v>2019</v>
      </c>
      <c r="AK27" s="2">
        <v>12</v>
      </c>
      <c r="AL27" s="2">
        <v>30</v>
      </c>
      <c r="AM27">
        <v>12</v>
      </c>
      <c r="AN27">
        <v>41</v>
      </c>
      <c r="AO27">
        <v>19</v>
      </c>
      <c r="AP27">
        <v>883</v>
      </c>
      <c r="AQ27" s="5">
        <v>0.52847222222222223</v>
      </c>
      <c r="AR27">
        <v>19.2</v>
      </c>
      <c r="AS27">
        <v>40</v>
      </c>
      <c r="AT27">
        <v>604</v>
      </c>
      <c r="AU27">
        <v>0.9</v>
      </c>
      <c r="AV27">
        <v>1</v>
      </c>
      <c r="AW27" s="4">
        <f t="shared" si="9"/>
        <v>28.067584603838792</v>
      </c>
      <c r="AX27" s="4">
        <f t="shared" si="10"/>
        <v>15.8623351870304</v>
      </c>
      <c r="AY27" s="4">
        <f t="shared" si="24"/>
        <v>28.921175129829368</v>
      </c>
      <c r="AZ27" s="20">
        <f t="shared" si="11"/>
        <v>218.49605715151131</v>
      </c>
      <c r="BA27" s="21">
        <f t="shared" si="25"/>
        <v>1.207413321173999</v>
      </c>
      <c r="BB27" s="20">
        <f t="shared" si="12"/>
        <v>33.333333333333336</v>
      </c>
      <c r="BC27" s="4">
        <f t="shared" si="26"/>
        <v>30.864197530864196</v>
      </c>
      <c r="BD27" s="4">
        <f t="shared" si="13"/>
        <v>66.052400000000006</v>
      </c>
      <c r="BE27" s="4">
        <f t="shared" si="14"/>
        <v>372.05867077996788</v>
      </c>
      <c r="BF27" s="20">
        <f t="shared" si="15"/>
        <v>311.36173777884039</v>
      </c>
      <c r="BG27" s="20">
        <f t="shared" si="27"/>
        <v>416.46306699887248</v>
      </c>
      <c r="BH27" s="20">
        <f t="shared" si="16"/>
        <v>889.79798944203765</v>
      </c>
      <c r="BI27" s="20">
        <f t="shared" si="28"/>
        <v>2224.4949736050939</v>
      </c>
      <c r="BJ27" s="4">
        <f t="shared" si="17"/>
        <v>142.11992210497834</v>
      </c>
      <c r="BK27" s="4">
        <f t="shared" si="29"/>
        <v>1334.6969841630564</v>
      </c>
      <c r="FA27">
        <v>3</v>
      </c>
      <c r="FB27">
        <v>0</v>
      </c>
      <c r="FC27">
        <v>2</v>
      </c>
      <c r="FD27">
        <v>7</v>
      </c>
      <c r="FE27">
        <v>6</v>
      </c>
      <c r="FF27">
        <v>5</v>
      </c>
      <c r="FG27">
        <v>7</v>
      </c>
      <c r="FH27">
        <v>9</v>
      </c>
      <c r="FI27">
        <v>11</v>
      </c>
      <c r="FJ27">
        <v>29</v>
      </c>
      <c r="FK27">
        <v>25</v>
      </c>
      <c r="FL27">
        <v>44</v>
      </c>
      <c r="FM27">
        <v>63</v>
      </c>
      <c r="FN27">
        <v>54</v>
      </c>
      <c r="FO27">
        <v>74</v>
      </c>
      <c r="FP27">
        <v>79</v>
      </c>
      <c r="FQ27">
        <v>93</v>
      </c>
      <c r="FR27">
        <v>112</v>
      </c>
      <c r="FS27">
        <v>75</v>
      </c>
      <c r="FT27">
        <v>71</v>
      </c>
      <c r="FU27">
        <v>99</v>
      </c>
      <c r="FV27">
        <v>89</v>
      </c>
      <c r="FW27">
        <v>72</v>
      </c>
      <c r="FX27">
        <v>65</v>
      </c>
      <c r="FY27">
        <v>52</v>
      </c>
      <c r="FZ27">
        <v>70</v>
      </c>
      <c r="GA27">
        <v>55</v>
      </c>
      <c r="GB27">
        <v>32</v>
      </c>
      <c r="GC27">
        <v>25</v>
      </c>
      <c r="GD27">
        <v>14</v>
      </c>
      <c r="GE27">
        <v>9</v>
      </c>
      <c r="GF27">
        <v>4</v>
      </c>
      <c r="GG27">
        <v>3</v>
      </c>
      <c r="GH27">
        <v>1</v>
      </c>
      <c r="GI27">
        <v>0</v>
      </c>
      <c r="GJ27">
        <v>0</v>
      </c>
      <c r="GK27">
        <v>1</v>
      </c>
      <c r="GL27">
        <v>0</v>
      </c>
    </row>
    <row r="28" spans="1:410" x14ac:dyDescent="0.2">
      <c r="A28" s="15" t="b">
        <v>1</v>
      </c>
      <c r="B28" s="10">
        <v>3</v>
      </c>
      <c r="C28" s="10"/>
      <c r="D28">
        <v>9848</v>
      </c>
      <c r="E28" t="s">
        <v>320</v>
      </c>
      <c r="F28" t="s">
        <v>374</v>
      </c>
      <c r="G28">
        <v>1</v>
      </c>
      <c r="H28" s="15">
        <f t="shared" si="0"/>
        <v>1.4000000000000021</v>
      </c>
      <c r="I28" s="15">
        <v>0.39881751121128522</v>
      </c>
      <c r="J28" s="15">
        <v>0.39404125458986528</v>
      </c>
      <c r="K28" s="15">
        <v>0.26849503349997866</v>
      </c>
      <c r="L28" s="15">
        <f t="shared" si="1"/>
        <v>4.4020488583163129</v>
      </c>
      <c r="M28" s="15">
        <f t="shared" si="2"/>
        <v>3.6999999999999993</v>
      </c>
      <c r="N28" s="15">
        <f t="shared" si="3"/>
        <v>5.1000000000000014</v>
      </c>
      <c r="O28" s="15">
        <f t="shared" si="4"/>
        <v>4.3438556308856739</v>
      </c>
      <c r="P28" s="15">
        <f t="shared" si="5"/>
        <v>3.8000000000000007</v>
      </c>
      <c r="Q28" s="15">
        <f t="shared" si="18"/>
        <v>4</v>
      </c>
      <c r="R28" s="15">
        <f t="shared" si="6"/>
        <v>4.1999999999999993</v>
      </c>
      <c r="S28" s="15">
        <f t="shared" si="7"/>
        <v>4.6000000000000014</v>
      </c>
      <c r="T28" s="15">
        <f t="shared" si="19"/>
        <v>4.8000000000000007</v>
      </c>
      <c r="U28" s="15">
        <f t="shared" si="20"/>
        <v>5.1999999999999993</v>
      </c>
      <c r="V28" s="15">
        <f t="shared" si="21"/>
        <v>0.76485278315659955</v>
      </c>
      <c r="W28" s="15">
        <f t="shared" si="8"/>
        <v>0.30744114687395385</v>
      </c>
      <c r="X28" s="15">
        <f t="shared" si="22"/>
        <v>1.689758010439673E-2</v>
      </c>
      <c r="Y28" s="21">
        <f t="shared" si="23"/>
        <v>3.2526550533913561</v>
      </c>
      <c r="Z28" s="4">
        <v>23.602048858316312</v>
      </c>
      <c r="AA28" s="2">
        <v>22.9</v>
      </c>
      <c r="AB28" s="2">
        <v>24.3</v>
      </c>
      <c r="AC28" s="4">
        <v>23.543855630885673</v>
      </c>
      <c r="AD28">
        <v>23</v>
      </c>
      <c r="AE28">
        <v>23.2</v>
      </c>
      <c r="AF28">
        <v>23.4</v>
      </c>
      <c r="AG28">
        <v>23.8</v>
      </c>
      <c r="AH28">
        <v>24</v>
      </c>
      <c r="AI28">
        <v>24.4</v>
      </c>
      <c r="AJ28">
        <v>2019</v>
      </c>
      <c r="AK28" s="2">
        <v>12</v>
      </c>
      <c r="AL28" s="2">
        <v>30</v>
      </c>
      <c r="AM28">
        <v>12</v>
      </c>
      <c r="AN28">
        <v>42</v>
      </c>
      <c r="AO28">
        <v>13</v>
      </c>
      <c r="AP28">
        <v>862</v>
      </c>
      <c r="AQ28" s="5">
        <v>0.52916666666666667</v>
      </c>
      <c r="AR28">
        <v>19.2</v>
      </c>
      <c r="AS28">
        <v>40</v>
      </c>
      <c r="AT28">
        <v>603</v>
      </c>
      <c r="AU28">
        <v>1.4</v>
      </c>
      <c r="AV28">
        <v>23</v>
      </c>
      <c r="AW28" s="4">
        <f t="shared" si="9"/>
        <v>26.201344879919819</v>
      </c>
      <c r="AX28" s="4">
        <f t="shared" si="10"/>
        <v>15.147435518387617</v>
      </c>
      <c r="AY28" s="4">
        <f t="shared" si="24"/>
        <v>23.813313815058169</v>
      </c>
      <c r="AZ28" s="20">
        <f t="shared" si="11"/>
        <v>218.49605715151131</v>
      </c>
      <c r="BA28" s="21">
        <f t="shared" si="25"/>
        <v>1.207413321173999</v>
      </c>
      <c r="BB28" s="20">
        <f t="shared" si="12"/>
        <v>26.726124191242441</v>
      </c>
      <c r="BC28" s="4">
        <f t="shared" si="26"/>
        <v>24.746411288187442</v>
      </c>
      <c r="BD28" s="4">
        <f t="shared" si="13"/>
        <v>66.052400000000006</v>
      </c>
      <c r="BE28" s="4">
        <f t="shared" si="14"/>
        <v>356.76616557864622</v>
      </c>
      <c r="BF28" s="20">
        <f t="shared" si="15"/>
        <v>311.36173777884039</v>
      </c>
      <c r="BG28" s="20">
        <f t="shared" si="27"/>
        <v>430.96557220019417</v>
      </c>
      <c r="BH28" s="20">
        <f t="shared" si="16"/>
        <v>889.79798944203765</v>
      </c>
      <c r="BI28" s="20">
        <f t="shared" si="28"/>
        <v>2224.4949736050939</v>
      </c>
      <c r="BJ28" s="4">
        <f t="shared" si="17"/>
        <v>142.11992210497834</v>
      </c>
      <c r="BK28" s="4">
        <f t="shared" si="29"/>
        <v>1334.6969841630564</v>
      </c>
      <c r="GK28">
        <v>4</v>
      </c>
      <c r="GL28">
        <v>19</v>
      </c>
      <c r="GM28">
        <v>59</v>
      </c>
      <c r="GN28">
        <v>82</v>
      </c>
      <c r="GO28">
        <v>141</v>
      </c>
      <c r="GP28">
        <v>213</v>
      </c>
      <c r="GQ28">
        <v>221</v>
      </c>
      <c r="GR28">
        <v>219</v>
      </c>
      <c r="GS28">
        <v>173</v>
      </c>
      <c r="GT28">
        <v>144</v>
      </c>
      <c r="GU28">
        <v>111</v>
      </c>
      <c r="GV28">
        <v>62</v>
      </c>
      <c r="GW28">
        <v>49</v>
      </c>
      <c r="GX28">
        <v>43</v>
      </c>
      <c r="GY28">
        <v>29</v>
      </c>
      <c r="GZ28">
        <v>10</v>
      </c>
      <c r="HA28">
        <v>0</v>
      </c>
      <c r="HB28">
        <v>1</v>
      </c>
      <c r="HC28">
        <v>1</v>
      </c>
      <c r="HD28">
        <v>3</v>
      </c>
      <c r="HE28">
        <v>1</v>
      </c>
      <c r="HF28">
        <v>0</v>
      </c>
      <c r="HG28">
        <v>3</v>
      </c>
      <c r="HH28">
        <v>1</v>
      </c>
      <c r="HI28">
        <v>1</v>
      </c>
      <c r="HJ28">
        <v>2</v>
      </c>
      <c r="HK28">
        <v>4</v>
      </c>
      <c r="HL28">
        <v>0</v>
      </c>
      <c r="HM28">
        <v>0</v>
      </c>
      <c r="HN28">
        <v>2</v>
      </c>
      <c r="HO28">
        <v>1</v>
      </c>
      <c r="HP28">
        <v>2</v>
      </c>
      <c r="HQ28">
        <v>0</v>
      </c>
      <c r="HR28">
        <v>2</v>
      </c>
      <c r="HS28">
        <v>1</v>
      </c>
      <c r="HT28">
        <v>3</v>
      </c>
      <c r="HU28">
        <v>0</v>
      </c>
      <c r="NK28" s="2"/>
      <c r="NL28" s="2"/>
      <c r="NM28" s="2"/>
      <c r="NN28" s="2"/>
      <c r="NO28" s="2"/>
      <c r="NP28" s="2"/>
      <c r="NQ28" s="2"/>
      <c r="NR28" s="2"/>
      <c r="NS28" s="2"/>
      <c r="NT28" s="2"/>
      <c r="NU28" s="2"/>
      <c r="NV28" s="2"/>
      <c r="NW28" s="2"/>
      <c r="NX28" s="2"/>
      <c r="NY28" s="2"/>
      <c r="NZ28" s="2"/>
      <c r="OA28" s="2"/>
      <c r="OB28" s="2"/>
      <c r="OC28" s="2"/>
      <c r="OD28" s="2"/>
      <c r="OE28" s="2"/>
      <c r="OF28" s="2"/>
      <c r="OG28" s="2"/>
      <c r="OH28" s="2"/>
      <c r="OI28" s="2"/>
      <c r="OJ28" s="2"/>
      <c r="OK28" s="2"/>
      <c r="OL28" s="2"/>
      <c r="OM28" s="2"/>
      <c r="ON28" s="2"/>
      <c r="OO28" s="2"/>
      <c r="OP28" s="2"/>
      <c r="OQ28" s="2"/>
      <c r="OR28" s="2"/>
      <c r="OS28" s="2"/>
      <c r="OT28" s="2"/>
    </row>
    <row r="29" spans="1:410" x14ac:dyDescent="0.2">
      <c r="A29" s="15" t="b">
        <v>1</v>
      </c>
      <c r="B29" s="10">
        <v>3</v>
      </c>
      <c r="C29" s="10"/>
      <c r="D29">
        <v>9848</v>
      </c>
      <c r="E29" t="s">
        <v>321</v>
      </c>
      <c r="F29" t="s">
        <v>380</v>
      </c>
      <c r="G29">
        <v>1</v>
      </c>
      <c r="H29" s="15">
        <f t="shared" si="0"/>
        <v>1.5999999999999979</v>
      </c>
      <c r="I29" s="15">
        <v>0.39333506714782579</v>
      </c>
      <c r="J29" s="15">
        <v>0.65605441179457102</v>
      </c>
      <c r="K29" s="15">
        <v>0.33733111257390525</v>
      </c>
      <c r="L29" s="15">
        <f t="shared" si="1"/>
        <v>2.3080236096388873</v>
      </c>
      <c r="M29" s="15">
        <f t="shared" si="2"/>
        <v>1.4000000000000021</v>
      </c>
      <c r="N29" s="15">
        <f t="shared" si="3"/>
        <v>3</v>
      </c>
      <c r="O29" s="15">
        <f t="shared" si="4"/>
        <v>2.3148452573109708</v>
      </c>
      <c r="P29" s="15">
        <f t="shared" si="5"/>
        <v>1.6000000000000014</v>
      </c>
      <c r="Q29" s="15">
        <f t="shared" si="18"/>
        <v>1.8000000000000007</v>
      </c>
      <c r="R29" s="15">
        <f t="shared" si="6"/>
        <v>2</v>
      </c>
      <c r="S29" s="15">
        <f t="shared" si="7"/>
        <v>2.7000000000000028</v>
      </c>
      <c r="T29" s="15">
        <f t="shared" si="19"/>
        <v>2.8000000000000007</v>
      </c>
      <c r="U29" s="15">
        <f t="shared" si="20"/>
        <v>3</v>
      </c>
      <c r="V29" s="15">
        <f t="shared" si="21"/>
        <v>1.0816342935640473</v>
      </c>
      <c r="W29" s="15">
        <f t="shared" si="8"/>
        <v>-7.547310033510278E-2</v>
      </c>
      <c r="X29" s="15">
        <f t="shared" si="22"/>
        <v>1.8546521561257502E-2</v>
      </c>
      <c r="Y29" s="21">
        <f t="shared" si="23"/>
        <v>-13.249753826992276</v>
      </c>
      <c r="Z29" s="4">
        <v>21.208023609638886</v>
      </c>
      <c r="AA29" s="2">
        <v>20.3</v>
      </c>
      <c r="AB29" s="2">
        <v>21.9</v>
      </c>
      <c r="AC29" s="4">
        <v>21.214845257310969</v>
      </c>
      <c r="AD29">
        <v>20.5</v>
      </c>
      <c r="AE29">
        <v>20.7</v>
      </c>
      <c r="AF29">
        <v>20.9</v>
      </c>
      <c r="AG29">
        <v>21.6</v>
      </c>
      <c r="AH29">
        <v>21.7</v>
      </c>
      <c r="AI29">
        <v>21.9</v>
      </c>
      <c r="AJ29">
        <v>2019</v>
      </c>
      <c r="AK29" s="2">
        <v>12</v>
      </c>
      <c r="AL29" s="2">
        <v>30</v>
      </c>
      <c r="AM29">
        <v>12</v>
      </c>
      <c r="AN29">
        <v>58</v>
      </c>
      <c r="AO29">
        <v>42</v>
      </c>
      <c r="AP29">
        <v>212</v>
      </c>
      <c r="AQ29" s="5">
        <v>0.54027777777777775</v>
      </c>
      <c r="AR29">
        <v>18.899999999999999</v>
      </c>
      <c r="AS29">
        <v>44</v>
      </c>
      <c r="AT29">
        <v>232</v>
      </c>
      <c r="AU29">
        <v>1.1000000000000001</v>
      </c>
      <c r="AV29">
        <v>55</v>
      </c>
      <c r="AW29" s="4">
        <f t="shared" si="9"/>
        <v>20.637042021153839</v>
      </c>
      <c r="AX29" s="4">
        <f t="shared" si="10"/>
        <v>13.642658122467004</v>
      </c>
      <c r="AY29" s="4">
        <f t="shared" si="24"/>
        <v>26.50816029727498</v>
      </c>
      <c r="AZ29" s="20">
        <f t="shared" si="11"/>
        <v>219.39521669333655</v>
      </c>
      <c r="BA29" s="21">
        <f t="shared" si="25"/>
        <v>1.2086536019353489</v>
      </c>
      <c r="BB29" s="20">
        <f t="shared" si="12"/>
        <v>30.151134457776362</v>
      </c>
      <c r="BC29" s="4">
        <f t="shared" si="26"/>
        <v>27.917717090533667</v>
      </c>
      <c r="BD29" s="4">
        <f t="shared" si="13"/>
        <v>66.030799999999999</v>
      </c>
      <c r="BE29" s="4">
        <f t="shared" si="14"/>
        <v>79.597357281540724</v>
      </c>
      <c r="BF29" s="20">
        <f t="shared" si="15"/>
        <v>313.54364393753883</v>
      </c>
      <c r="BG29" s="20">
        <f t="shared" si="27"/>
        <v>417.22628665599808</v>
      </c>
      <c r="BH29" s="20">
        <f t="shared" si="16"/>
        <v>960.63694480676088</v>
      </c>
      <c r="BI29" s="20">
        <f t="shared" si="28"/>
        <v>2183.2657836517292</v>
      </c>
      <c r="BJ29" s="4">
        <f t="shared" si="17"/>
        <v>140.03763712121918</v>
      </c>
      <c r="BK29" s="4">
        <f t="shared" si="29"/>
        <v>1222.6288388449684</v>
      </c>
      <c r="FJ29">
        <v>1</v>
      </c>
      <c r="FK29">
        <v>3</v>
      </c>
      <c r="FL29">
        <v>7</v>
      </c>
      <c r="FM29">
        <v>16</v>
      </c>
      <c r="FN29">
        <v>39</v>
      </c>
      <c r="FO29">
        <v>36</v>
      </c>
      <c r="FP29">
        <v>64</v>
      </c>
      <c r="FQ29">
        <v>80</v>
      </c>
      <c r="FR29">
        <v>97</v>
      </c>
      <c r="FS29">
        <v>63</v>
      </c>
      <c r="FT29">
        <v>80</v>
      </c>
      <c r="FU29">
        <v>72</v>
      </c>
      <c r="FV29">
        <v>71</v>
      </c>
      <c r="FW29">
        <v>73</v>
      </c>
      <c r="FX29">
        <v>96</v>
      </c>
      <c r="FY29">
        <v>97</v>
      </c>
      <c r="FZ29">
        <v>76</v>
      </c>
      <c r="GA29">
        <v>35</v>
      </c>
      <c r="NK29" s="2"/>
      <c r="NL29" s="2"/>
      <c r="NM29" s="2"/>
      <c r="NN29" s="2"/>
      <c r="NO29" s="2"/>
      <c r="NP29" s="2"/>
      <c r="NQ29" s="2"/>
      <c r="NR29" s="2"/>
      <c r="NS29" s="2"/>
      <c r="NT29" s="2"/>
      <c r="NU29" s="2"/>
      <c r="NV29" s="2"/>
      <c r="NW29" s="2"/>
      <c r="NX29" s="2"/>
      <c r="NY29" s="2"/>
      <c r="NZ29" s="2"/>
      <c r="OA29" s="2"/>
      <c r="OB29" s="2"/>
      <c r="OC29" s="2"/>
      <c r="OD29" s="2"/>
      <c r="OE29" s="2"/>
      <c r="OF29" s="2"/>
      <c r="OG29" s="2"/>
      <c r="OH29" s="2"/>
      <c r="OI29" s="2"/>
      <c r="OJ29" s="2"/>
      <c r="OK29" s="2"/>
      <c r="OL29" s="2"/>
      <c r="OM29" s="2"/>
      <c r="ON29" s="2"/>
      <c r="OO29" s="2"/>
      <c r="OP29" s="2"/>
      <c r="OQ29" s="2"/>
      <c r="OR29" s="2"/>
      <c r="OS29" s="2"/>
      <c r="OT29" s="2"/>
    </row>
    <row r="30" spans="1:410" x14ac:dyDescent="0.2">
      <c r="A30" s="15" t="b">
        <v>1</v>
      </c>
      <c r="B30" s="10">
        <v>3</v>
      </c>
      <c r="C30" s="10"/>
      <c r="D30">
        <v>9848</v>
      </c>
      <c r="E30" t="s">
        <v>321</v>
      </c>
      <c r="F30" t="s">
        <v>381</v>
      </c>
      <c r="G30">
        <v>1</v>
      </c>
      <c r="H30" s="15">
        <f t="shared" si="0"/>
        <v>2.5</v>
      </c>
      <c r="I30" s="15">
        <v>0.48725490168581048</v>
      </c>
      <c r="J30" s="15">
        <v>0.737470991727605</v>
      </c>
      <c r="K30" s="15">
        <v>0.40379219369507585</v>
      </c>
      <c r="L30" s="15">
        <f t="shared" si="1"/>
        <v>-1.1554842363903433</v>
      </c>
      <c r="M30" s="15">
        <f t="shared" si="2"/>
        <v>-2.3000000000000007</v>
      </c>
      <c r="N30" s="15">
        <f t="shared" si="3"/>
        <v>0.19999999999999929</v>
      </c>
      <c r="O30" s="15">
        <f t="shared" si="4"/>
        <v>-1.2397463606848653</v>
      </c>
      <c r="P30" s="15">
        <f t="shared" si="5"/>
        <v>-1.9000000000000021</v>
      </c>
      <c r="Q30" s="15">
        <f t="shared" si="18"/>
        <v>-1.6999999999999993</v>
      </c>
      <c r="R30" s="15">
        <f t="shared" si="6"/>
        <v>-1.5</v>
      </c>
      <c r="S30" s="15">
        <f t="shared" si="7"/>
        <v>-0.80000000000000071</v>
      </c>
      <c r="T30" s="15">
        <f t="shared" si="19"/>
        <v>-0.40000000000000213</v>
      </c>
      <c r="U30" s="15">
        <f t="shared" si="20"/>
        <v>-0.10000000000000142</v>
      </c>
      <c r="V30" s="15">
        <f t="shared" si="21"/>
        <v>0.17168109472857418</v>
      </c>
      <c r="W30" s="15">
        <f t="shared" si="8"/>
        <v>4.8247531656353217</v>
      </c>
      <c r="X30" s="15">
        <f t="shared" si="22"/>
        <v>2.7615090615903049E-2</v>
      </c>
      <c r="Y30" s="21">
        <f t="shared" si="23"/>
        <v>0.20726448911885845</v>
      </c>
      <c r="Z30" s="4">
        <v>17.644515763609657</v>
      </c>
      <c r="AA30" s="2">
        <v>16.5</v>
      </c>
      <c r="AB30" s="2">
        <v>19</v>
      </c>
      <c r="AC30" s="4">
        <v>17.560253639315135</v>
      </c>
      <c r="AD30">
        <v>16.899999999999999</v>
      </c>
      <c r="AE30">
        <v>17.100000000000001</v>
      </c>
      <c r="AF30">
        <v>17.3</v>
      </c>
      <c r="AG30">
        <v>18</v>
      </c>
      <c r="AH30">
        <v>18.399999999999999</v>
      </c>
      <c r="AI30">
        <v>18.7</v>
      </c>
      <c r="AJ30">
        <v>2019</v>
      </c>
      <c r="AK30" s="2">
        <v>12</v>
      </c>
      <c r="AL30" s="2">
        <v>30</v>
      </c>
      <c r="AM30">
        <v>12</v>
      </c>
      <c r="AN30">
        <v>59</v>
      </c>
      <c r="AO30">
        <v>11</v>
      </c>
      <c r="AP30">
        <v>261</v>
      </c>
      <c r="AQ30" s="5">
        <v>0.54097222222222219</v>
      </c>
      <c r="AR30">
        <v>18.8</v>
      </c>
      <c r="AS30">
        <v>43</v>
      </c>
      <c r="AT30">
        <v>636</v>
      </c>
      <c r="AU30">
        <v>1.3</v>
      </c>
      <c r="AV30">
        <v>47</v>
      </c>
      <c r="AW30" s="4">
        <f t="shared" si="9"/>
        <v>27.248669238905059</v>
      </c>
      <c r="AX30" s="4">
        <f t="shared" si="10"/>
        <v>15.653915800133447</v>
      </c>
      <c r="AY30" s="4">
        <f t="shared" si="24"/>
        <v>24.626139659402494</v>
      </c>
      <c r="AZ30" s="20">
        <f t="shared" si="11"/>
        <v>219.69596403330516</v>
      </c>
      <c r="BA30" s="21">
        <f t="shared" si="25"/>
        <v>1.2090675952910381</v>
      </c>
      <c r="BB30" s="20">
        <f t="shared" si="12"/>
        <v>27.735009811261456</v>
      </c>
      <c r="BC30" s="4">
        <f t="shared" si="26"/>
        <v>25.6805646400569</v>
      </c>
      <c r="BD30" s="4">
        <f t="shared" si="13"/>
        <v>66.023600000000002</v>
      </c>
      <c r="BE30" s="4">
        <f t="shared" si="14"/>
        <v>416.87765127138294</v>
      </c>
      <c r="BF30" s="20">
        <f t="shared" si="15"/>
        <v>311.82470957489096</v>
      </c>
      <c r="BG30" s="20">
        <f t="shared" si="27"/>
        <v>397.38705830350801</v>
      </c>
      <c r="BH30" s="20">
        <f t="shared" si="16"/>
        <v>932.95900447774682</v>
      </c>
      <c r="BI30" s="20">
        <f t="shared" si="28"/>
        <v>2169.6721034366205</v>
      </c>
      <c r="BJ30" s="4">
        <f t="shared" si="17"/>
        <v>139.35034407388619</v>
      </c>
      <c r="BK30" s="4">
        <f t="shared" si="29"/>
        <v>1236.7130989588738</v>
      </c>
      <c r="DZ30">
        <v>3</v>
      </c>
      <c r="EA30">
        <v>6</v>
      </c>
      <c r="EB30">
        <v>19</v>
      </c>
      <c r="EC30">
        <v>65</v>
      </c>
      <c r="ED30">
        <v>105</v>
      </c>
      <c r="EE30">
        <v>299</v>
      </c>
      <c r="EF30">
        <v>336</v>
      </c>
      <c r="EG30">
        <v>384</v>
      </c>
      <c r="EH30">
        <v>428</v>
      </c>
      <c r="EI30">
        <v>357</v>
      </c>
      <c r="EJ30">
        <v>355</v>
      </c>
      <c r="EK30">
        <v>292</v>
      </c>
      <c r="EL30">
        <v>316</v>
      </c>
      <c r="EM30">
        <v>267</v>
      </c>
      <c r="EN30">
        <v>185</v>
      </c>
      <c r="EO30">
        <v>232</v>
      </c>
      <c r="EP30">
        <v>202</v>
      </c>
      <c r="EQ30">
        <v>161</v>
      </c>
      <c r="ER30">
        <v>141</v>
      </c>
      <c r="ES30">
        <v>139</v>
      </c>
      <c r="ET30">
        <v>132</v>
      </c>
      <c r="EU30">
        <v>71</v>
      </c>
      <c r="EV30">
        <v>44</v>
      </c>
      <c r="EW30">
        <v>36</v>
      </c>
      <c r="EX30">
        <v>14</v>
      </c>
      <c r="EY30">
        <v>8</v>
      </c>
      <c r="EZ30">
        <v>2</v>
      </c>
      <c r="FA30">
        <v>0</v>
      </c>
      <c r="NK30" s="2"/>
      <c r="NL30" s="2"/>
      <c r="NM30" s="2"/>
      <c r="NN30" s="2"/>
      <c r="NO30" s="2"/>
      <c r="NP30" s="2"/>
      <c r="NQ30" s="2"/>
      <c r="NR30" s="2"/>
      <c r="NS30" s="2"/>
      <c r="NT30" s="2"/>
      <c r="NU30" s="2"/>
      <c r="NV30" s="2"/>
      <c r="NW30" s="2"/>
      <c r="NX30" s="2"/>
      <c r="NY30" s="2"/>
      <c r="NZ30" s="2"/>
      <c r="OA30" s="2"/>
      <c r="OB30" s="2"/>
      <c r="OC30" s="2"/>
      <c r="OD30" s="2"/>
      <c r="OE30" s="2"/>
      <c r="OF30" s="2"/>
      <c r="OG30" s="2"/>
      <c r="OH30" s="2"/>
      <c r="OI30" s="2"/>
      <c r="OJ30" s="2"/>
      <c r="OK30" s="2"/>
      <c r="OL30" s="2"/>
      <c r="OM30" s="2"/>
      <c r="ON30" s="2"/>
      <c r="OO30" s="2"/>
      <c r="OP30" s="2"/>
      <c r="OQ30" s="2"/>
      <c r="OR30" s="2"/>
      <c r="OS30" s="2"/>
      <c r="OT30" s="2"/>
    </row>
    <row r="31" spans="1:410" x14ac:dyDescent="0.2">
      <c r="A31" s="15" t="b">
        <v>1</v>
      </c>
      <c r="B31" s="10">
        <v>3</v>
      </c>
      <c r="C31" s="10"/>
      <c r="D31">
        <v>9848</v>
      </c>
      <c r="E31" t="s">
        <v>320</v>
      </c>
      <c r="F31" t="s">
        <v>817</v>
      </c>
      <c r="G31">
        <v>2</v>
      </c>
      <c r="H31" s="15">
        <f t="shared" si="0"/>
        <v>2.7999999999999989</v>
      </c>
      <c r="I31" s="15">
        <v>0.55948258249366212</v>
      </c>
      <c r="J31" s="15">
        <v>0.82395182883999496</v>
      </c>
      <c r="K31" s="15">
        <v>0.46078487873497287</v>
      </c>
      <c r="L31" s="15">
        <f t="shared" si="1"/>
        <v>-1.1293636579517887</v>
      </c>
      <c r="M31" s="15">
        <f t="shared" si="2"/>
        <v>-2.7999999999999989</v>
      </c>
      <c r="N31" s="15">
        <f t="shared" si="3"/>
        <v>0</v>
      </c>
      <c r="O31" s="15">
        <f t="shared" si="4"/>
        <v>-1.0670498504453114</v>
      </c>
      <c r="P31" s="15">
        <f t="shared" si="5"/>
        <v>-2.2999999999999989</v>
      </c>
      <c r="Q31" s="15">
        <f t="shared" si="18"/>
        <v>-1.8999999999999986</v>
      </c>
      <c r="R31" s="15">
        <f t="shared" si="6"/>
        <v>-1.5</v>
      </c>
      <c r="S31" s="15">
        <f t="shared" si="7"/>
        <v>-0.69999999999999929</v>
      </c>
      <c r="T31" s="15">
        <f t="shared" si="19"/>
        <v>-0.39999999999999858</v>
      </c>
      <c r="U31" s="15">
        <f t="shared" si="20"/>
        <v>-0.19999999999999929</v>
      </c>
      <c r="V31" s="15">
        <f t="shared" si="21"/>
        <v>0.33190879590472516</v>
      </c>
      <c r="W31" s="15">
        <f t="shared" si="8"/>
        <v>2.0128758633050845</v>
      </c>
      <c r="X31" s="15">
        <f t="shared" si="22"/>
        <v>3.2774559265582301E-2</v>
      </c>
      <c r="Y31" s="21">
        <f t="shared" si="23"/>
        <v>0.49680162509278075</v>
      </c>
      <c r="Z31" s="4">
        <v>17.070636342048211</v>
      </c>
      <c r="AA31" s="2">
        <v>15.4</v>
      </c>
      <c r="AB31" s="2">
        <v>18.2</v>
      </c>
      <c r="AC31" s="4">
        <v>17.132950149554688</v>
      </c>
      <c r="AD31">
        <v>15.9</v>
      </c>
      <c r="AE31">
        <v>16.3</v>
      </c>
      <c r="AF31">
        <v>16.7</v>
      </c>
      <c r="AG31">
        <v>17.5</v>
      </c>
      <c r="AH31">
        <v>17.8</v>
      </c>
      <c r="AI31">
        <v>18</v>
      </c>
      <c r="AJ31">
        <v>2019</v>
      </c>
      <c r="AK31" s="2">
        <v>12</v>
      </c>
      <c r="AL31" s="2">
        <v>31</v>
      </c>
      <c r="AM31">
        <v>12</v>
      </c>
      <c r="AN31">
        <v>56</v>
      </c>
      <c r="AO31">
        <v>45</v>
      </c>
      <c r="AP31">
        <v>170</v>
      </c>
      <c r="AQ31" s="5">
        <v>0.53888888888888886</v>
      </c>
      <c r="AR31">
        <v>18.2</v>
      </c>
      <c r="AS31">
        <v>30</v>
      </c>
      <c r="AT31">
        <v>555</v>
      </c>
      <c r="AU31">
        <v>1.4</v>
      </c>
      <c r="AV31">
        <v>356</v>
      </c>
      <c r="AW31" s="4">
        <f t="shared" si="9"/>
        <v>24.790226906023875</v>
      </c>
      <c r="AX31" s="4">
        <f t="shared" si="10"/>
        <v>13.235531204814205</v>
      </c>
      <c r="AY31" s="4">
        <f t="shared" si="24"/>
        <v>23.848694709778872</v>
      </c>
      <c r="AZ31" s="20">
        <f t="shared" si="11"/>
        <v>221.5113109525729</v>
      </c>
      <c r="BA31" s="21">
        <f t="shared" si="25"/>
        <v>1.2115575234090223</v>
      </c>
      <c r="BB31" s="20">
        <f t="shared" si="12"/>
        <v>26.726124191242441</v>
      </c>
      <c r="BC31" s="4">
        <f t="shared" si="26"/>
        <v>24.746411288187442</v>
      </c>
      <c r="BD31" s="4">
        <f t="shared" si="13"/>
        <v>65.980400000000003</v>
      </c>
      <c r="BE31" s="4">
        <f t="shared" si="14"/>
        <v>336.46961737576038</v>
      </c>
      <c r="BF31" s="20">
        <f t="shared" si="15"/>
        <v>292.27910280851012</v>
      </c>
      <c r="BG31" s="20">
        <f t="shared" si="27"/>
        <v>394.25948543274973</v>
      </c>
      <c r="BH31" s="20">
        <f t="shared" si="16"/>
        <v>626.89636273042788</v>
      </c>
      <c r="BI31" s="20">
        <f t="shared" si="28"/>
        <v>2089.6545424347596</v>
      </c>
      <c r="BJ31" s="4">
        <f t="shared" si="17"/>
        <v>135.29684590728303</v>
      </c>
      <c r="BK31" s="4">
        <f t="shared" si="29"/>
        <v>1462.7581797043317</v>
      </c>
      <c r="DN31">
        <v>5</v>
      </c>
      <c r="DO31">
        <v>9</v>
      </c>
      <c r="DP31">
        <v>5</v>
      </c>
      <c r="DQ31">
        <v>14</v>
      </c>
      <c r="DR31">
        <v>13</v>
      </c>
      <c r="DS31">
        <v>42</v>
      </c>
      <c r="DT31">
        <v>49</v>
      </c>
      <c r="DU31">
        <v>73</v>
      </c>
      <c r="DV31">
        <v>79</v>
      </c>
      <c r="DW31">
        <v>83</v>
      </c>
      <c r="DX31">
        <v>74</v>
      </c>
      <c r="DY31">
        <v>115</v>
      </c>
      <c r="DZ31">
        <v>190</v>
      </c>
      <c r="EA31">
        <v>168</v>
      </c>
      <c r="EB31">
        <v>159</v>
      </c>
      <c r="EC31">
        <v>167</v>
      </c>
      <c r="ED31">
        <v>179</v>
      </c>
      <c r="EE31">
        <v>181</v>
      </c>
      <c r="EF31">
        <v>227</v>
      </c>
      <c r="EG31">
        <v>222</v>
      </c>
      <c r="EH31">
        <v>224</v>
      </c>
      <c r="EI31">
        <v>224</v>
      </c>
      <c r="EJ31">
        <v>205</v>
      </c>
      <c r="EK31">
        <v>152</v>
      </c>
      <c r="EL31">
        <v>110</v>
      </c>
      <c r="EM31">
        <v>104</v>
      </c>
      <c r="EN31">
        <v>69</v>
      </c>
      <c r="EO31">
        <v>40</v>
      </c>
      <c r="EP31">
        <v>21</v>
      </c>
      <c r="EQ31">
        <v>2</v>
      </c>
    </row>
    <row r="32" spans="1:410" x14ac:dyDescent="0.2">
      <c r="A32" s="15" t="b">
        <v>1</v>
      </c>
      <c r="B32" s="10">
        <v>3</v>
      </c>
      <c r="C32" s="10"/>
      <c r="D32">
        <v>9848</v>
      </c>
      <c r="E32" t="s">
        <v>320</v>
      </c>
      <c r="F32" t="s">
        <v>818</v>
      </c>
      <c r="G32">
        <v>2</v>
      </c>
      <c r="H32" s="15">
        <f t="shared" si="0"/>
        <v>1</v>
      </c>
      <c r="I32" s="15">
        <v>0.24266141126458007</v>
      </c>
      <c r="J32" s="15">
        <v>0.34227593426535918</v>
      </c>
      <c r="K32" s="15">
        <v>0.19798111948457067</v>
      </c>
      <c r="L32" s="15">
        <f t="shared" si="1"/>
        <v>1.1447815655551139</v>
      </c>
      <c r="M32" s="15">
        <f t="shared" si="2"/>
        <v>0.69999999999999929</v>
      </c>
      <c r="N32" s="15">
        <f t="shared" si="3"/>
        <v>1.6999999999999993</v>
      </c>
      <c r="O32" s="15">
        <f t="shared" si="4"/>
        <v>1.1237332280849053</v>
      </c>
      <c r="P32" s="15">
        <f t="shared" si="5"/>
        <v>0.80000000000000071</v>
      </c>
      <c r="Q32" s="15">
        <f t="shared" si="18"/>
        <v>0.90000000000000213</v>
      </c>
      <c r="R32" s="15">
        <f t="shared" si="6"/>
        <v>1</v>
      </c>
      <c r="S32" s="15">
        <f t="shared" si="7"/>
        <v>1.3000000000000007</v>
      </c>
      <c r="T32" s="15">
        <f t="shared" si="19"/>
        <v>1.5</v>
      </c>
      <c r="U32" s="15">
        <f t="shared" si="20"/>
        <v>1.6999999999999993</v>
      </c>
      <c r="V32" s="15">
        <f t="shared" si="21"/>
        <v>0.54349420928796899</v>
      </c>
      <c r="W32" s="15">
        <f t="shared" si="8"/>
        <v>0.83994600661909291</v>
      </c>
      <c r="X32" s="15">
        <f t="shared" si="22"/>
        <v>1.2544024363482996E-2</v>
      </c>
      <c r="Y32" s="21">
        <f t="shared" si="23"/>
        <v>1.1905527166265699</v>
      </c>
      <c r="Z32" s="4">
        <v>19.344781565555113</v>
      </c>
      <c r="AA32" s="2">
        <v>18.899999999999999</v>
      </c>
      <c r="AB32" s="2">
        <v>19.899999999999999</v>
      </c>
      <c r="AC32" s="4">
        <v>19.323733228084905</v>
      </c>
      <c r="AD32">
        <v>19</v>
      </c>
      <c r="AE32">
        <v>19.100000000000001</v>
      </c>
      <c r="AF32">
        <v>19.2</v>
      </c>
      <c r="AG32">
        <v>19.5</v>
      </c>
      <c r="AH32">
        <v>19.7</v>
      </c>
      <c r="AI32">
        <v>19.899999999999999</v>
      </c>
      <c r="AJ32">
        <v>2019</v>
      </c>
      <c r="AK32" s="2">
        <v>12</v>
      </c>
      <c r="AL32" s="2">
        <v>31</v>
      </c>
      <c r="AM32">
        <v>12</v>
      </c>
      <c r="AN32">
        <v>57</v>
      </c>
      <c r="AO32">
        <v>58</v>
      </c>
      <c r="AP32">
        <v>772</v>
      </c>
      <c r="AQ32" s="5">
        <v>0.5395833333333333</v>
      </c>
      <c r="AR32">
        <v>18.2</v>
      </c>
      <c r="AS32">
        <v>30</v>
      </c>
      <c r="AT32">
        <v>555</v>
      </c>
      <c r="AU32">
        <v>1.4</v>
      </c>
      <c r="AV32">
        <v>356</v>
      </c>
      <c r="AW32" s="4">
        <f t="shared" si="9"/>
        <v>24.545335973159439</v>
      </c>
      <c r="AX32" s="4">
        <f t="shared" si="10"/>
        <v>13.153247387617501</v>
      </c>
      <c r="AY32" s="4">
        <f t="shared" si="24"/>
        <v>23.848694709778872</v>
      </c>
      <c r="AZ32" s="20">
        <f t="shared" si="11"/>
        <v>221.5113109525729</v>
      </c>
      <c r="BA32" s="21">
        <f t="shared" si="25"/>
        <v>1.2115575234090223</v>
      </c>
      <c r="BB32" s="20">
        <f t="shared" si="12"/>
        <v>26.726124191242441</v>
      </c>
      <c r="BC32" s="4">
        <f t="shared" si="26"/>
        <v>24.746411288187442</v>
      </c>
      <c r="BD32" s="4">
        <f t="shared" si="13"/>
        <v>65.980400000000003</v>
      </c>
      <c r="BE32" s="4">
        <f t="shared" si="14"/>
        <v>323.96650334726269</v>
      </c>
      <c r="BF32" s="20">
        <f t="shared" si="15"/>
        <v>292.27910280851012</v>
      </c>
      <c r="BG32" s="20">
        <f t="shared" si="27"/>
        <v>406.76259946124742</v>
      </c>
      <c r="BH32" s="20">
        <f t="shared" si="16"/>
        <v>626.89636273042788</v>
      </c>
      <c r="BI32" s="20">
        <f t="shared" si="28"/>
        <v>2089.6545424347596</v>
      </c>
      <c r="BJ32" s="4">
        <f t="shared" si="17"/>
        <v>135.29684590728303</v>
      </c>
      <c r="BK32" s="4">
        <f t="shared" si="29"/>
        <v>1462.7581797043317</v>
      </c>
      <c r="EU32">
        <v>2</v>
      </c>
      <c r="EV32">
        <v>0</v>
      </c>
      <c r="EW32">
        <v>5</v>
      </c>
      <c r="EX32">
        <v>24</v>
      </c>
      <c r="EY32">
        <v>54</v>
      </c>
      <c r="EZ32">
        <v>81</v>
      </c>
      <c r="FA32">
        <v>55</v>
      </c>
      <c r="FB32">
        <v>57</v>
      </c>
      <c r="FC32">
        <v>49</v>
      </c>
      <c r="FD32">
        <v>41</v>
      </c>
      <c r="FE32">
        <v>27</v>
      </c>
      <c r="FF32">
        <v>12</v>
      </c>
      <c r="FG32">
        <v>7</v>
      </c>
      <c r="FH32">
        <v>2</v>
      </c>
    </row>
    <row r="33" spans="1:410" x14ac:dyDescent="0.2">
      <c r="A33" s="15" t="b">
        <v>1</v>
      </c>
      <c r="B33" s="10">
        <v>3</v>
      </c>
      <c r="C33" s="10"/>
      <c r="D33">
        <v>9848</v>
      </c>
      <c r="E33" t="s">
        <v>320</v>
      </c>
      <c r="F33" t="s">
        <v>819</v>
      </c>
      <c r="G33">
        <v>2</v>
      </c>
      <c r="H33" s="15">
        <f t="shared" si="0"/>
        <v>2.1000000000000014</v>
      </c>
      <c r="I33" s="15">
        <v>0.52079151059444218</v>
      </c>
      <c r="J33" s="15">
        <v>0.89597930816512417</v>
      </c>
      <c r="K33" s="15">
        <v>0.45586977081045033</v>
      </c>
      <c r="L33" s="15">
        <f t="shared" si="1"/>
        <v>3.6912335290456078</v>
      </c>
      <c r="M33" s="15">
        <f t="shared" si="2"/>
        <v>2.5999999999999979</v>
      </c>
      <c r="N33" s="15">
        <f t="shared" si="3"/>
        <v>4.6999999999999993</v>
      </c>
      <c r="O33" s="15">
        <f t="shared" si="4"/>
        <v>3.7177993665911444</v>
      </c>
      <c r="P33" s="15">
        <f t="shared" si="5"/>
        <v>2.6999999999999993</v>
      </c>
      <c r="Q33" s="15">
        <f t="shared" si="18"/>
        <v>3</v>
      </c>
      <c r="R33" s="15">
        <f t="shared" si="6"/>
        <v>3.2999999999999972</v>
      </c>
      <c r="S33" s="15">
        <f t="shared" si="7"/>
        <v>4.1999999999999993</v>
      </c>
      <c r="T33" s="15">
        <f t="shared" si="19"/>
        <v>4.2999999999999972</v>
      </c>
      <c r="U33" s="15">
        <f t="shared" si="20"/>
        <v>4.5999999999999979</v>
      </c>
      <c r="V33" s="15">
        <f t="shared" si="21"/>
        <v>0.66004757099400724</v>
      </c>
      <c r="W33" s="15">
        <f t="shared" si="8"/>
        <v>0.51504231504713671</v>
      </c>
      <c r="X33" s="15">
        <f t="shared" si="22"/>
        <v>2.3899129432038688E-2</v>
      </c>
      <c r="Y33" s="21">
        <f t="shared" si="23"/>
        <v>1.9415880419621054</v>
      </c>
      <c r="Z33" s="4">
        <v>21.791233529045609</v>
      </c>
      <c r="AA33" s="2">
        <v>20.7</v>
      </c>
      <c r="AB33" s="2">
        <v>22.8</v>
      </c>
      <c r="AC33" s="4">
        <v>21.817799366591146</v>
      </c>
      <c r="AD33">
        <v>20.8</v>
      </c>
      <c r="AE33">
        <v>21.1</v>
      </c>
      <c r="AF33">
        <v>21.4</v>
      </c>
      <c r="AG33">
        <v>22.3</v>
      </c>
      <c r="AH33">
        <v>22.4</v>
      </c>
      <c r="AI33">
        <v>22.7</v>
      </c>
      <c r="AJ33">
        <v>2019</v>
      </c>
      <c r="AK33" s="2">
        <v>12</v>
      </c>
      <c r="AL33" s="2">
        <v>31</v>
      </c>
      <c r="AM33">
        <v>12</v>
      </c>
      <c r="AN33">
        <v>58</v>
      </c>
      <c r="AO33">
        <v>47</v>
      </c>
      <c r="AP33">
        <v>252</v>
      </c>
      <c r="AQ33" s="5">
        <v>0.54027777777777775</v>
      </c>
      <c r="AR33">
        <v>18.100000000000001</v>
      </c>
      <c r="AS33">
        <v>31</v>
      </c>
      <c r="AT33">
        <v>533</v>
      </c>
      <c r="AU33">
        <v>0.7</v>
      </c>
      <c r="AV33">
        <v>331</v>
      </c>
      <c r="AW33" s="4">
        <f t="shared" si="9"/>
        <v>25.882292155510633</v>
      </c>
      <c r="AX33" s="4">
        <f t="shared" si="10"/>
        <v>13.848083020935203</v>
      </c>
      <c r="AY33" s="4">
        <f t="shared" si="24"/>
        <v>32.29373295266533</v>
      </c>
      <c r="AZ33" s="20">
        <f t="shared" si="11"/>
        <v>221.81568921200196</v>
      </c>
      <c r="BA33" s="21">
        <f t="shared" si="25"/>
        <v>1.2119735088247849</v>
      </c>
      <c r="BB33" s="20">
        <f t="shared" si="12"/>
        <v>37.796447300922722</v>
      </c>
      <c r="BC33" s="4">
        <f t="shared" si="26"/>
        <v>34.99671046381733</v>
      </c>
      <c r="BD33" s="4">
        <f t="shared" si="13"/>
        <v>65.973200000000006</v>
      </c>
      <c r="BE33" s="4">
        <f t="shared" si="14"/>
        <v>293.52727985829034</v>
      </c>
      <c r="BF33" s="20">
        <f t="shared" si="15"/>
        <v>292.99988601320939</v>
      </c>
      <c r="BG33" s="20">
        <f t="shared" si="27"/>
        <v>420.54260615491904</v>
      </c>
      <c r="BH33" s="20">
        <f t="shared" si="16"/>
        <v>643.73748570590465</v>
      </c>
      <c r="BI33" s="20">
        <f t="shared" si="28"/>
        <v>2076.5725345351761</v>
      </c>
      <c r="BJ33" s="4">
        <f t="shared" si="17"/>
        <v>134.63282026796389</v>
      </c>
      <c r="BK33" s="4">
        <f t="shared" si="29"/>
        <v>1432.8350488292715</v>
      </c>
      <c r="FO33">
        <v>3</v>
      </c>
      <c r="FP33">
        <v>5</v>
      </c>
      <c r="FQ33">
        <v>15</v>
      </c>
      <c r="FR33">
        <v>17</v>
      </c>
      <c r="FS33">
        <v>32</v>
      </c>
      <c r="FT33">
        <v>55</v>
      </c>
      <c r="FU33">
        <v>65</v>
      </c>
      <c r="FV33">
        <v>39</v>
      </c>
      <c r="FW33">
        <v>64</v>
      </c>
      <c r="FX33">
        <v>50</v>
      </c>
      <c r="FY33">
        <v>43</v>
      </c>
      <c r="FZ33">
        <v>47</v>
      </c>
      <c r="GA33">
        <v>36</v>
      </c>
      <c r="GB33">
        <v>43</v>
      </c>
      <c r="GC33">
        <v>45</v>
      </c>
      <c r="GD33">
        <v>59</v>
      </c>
      <c r="GE33">
        <v>73</v>
      </c>
      <c r="GF33">
        <v>81</v>
      </c>
      <c r="GG33">
        <v>65</v>
      </c>
      <c r="GH33">
        <v>27</v>
      </c>
      <c r="GI33">
        <v>23</v>
      </c>
      <c r="GJ33">
        <v>4</v>
      </c>
      <c r="GK33">
        <v>11</v>
      </c>
    </row>
    <row r="34" spans="1:410" x14ac:dyDescent="0.2">
      <c r="A34" s="15" t="b">
        <v>1</v>
      </c>
      <c r="B34" s="10">
        <v>3</v>
      </c>
      <c r="C34" s="10"/>
      <c r="D34">
        <v>9848</v>
      </c>
      <c r="E34" t="s">
        <v>824</v>
      </c>
      <c r="F34" t="s">
        <v>825</v>
      </c>
      <c r="G34">
        <v>2</v>
      </c>
      <c r="H34" s="15">
        <f t="shared" si="0"/>
        <v>4.5999999999999996</v>
      </c>
      <c r="I34" s="15">
        <v>1.0065468020429071</v>
      </c>
      <c r="J34" s="15">
        <v>1.5136648230421201</v>
      </c>
      <c r="K34" s="15">
        <v>0.84430256465274522</v>
      </c>
      <c r="L34" s="15">
        <f t="shared" si="1"/>
        <v>-1.0033376755801768</v>
      </c>
      <c r="M34" s="15">
        <f t="shared" si="2"/>
        <v>-3.5999999999999996</v>
      </c>
      <c r="N34" s="15">
        <f t="shared" si="3"/>
        <v>1</v>
      </c>
      <c r="O34" s="15">
        <f t="shared" si="4"/>
        <v>-0.86397016531027404</v>
      </c>
      <c r="P34" s="15">
        <f t="shared" ref="P34:P65" si="30">AD34-AR34</f>
        <v>-3.0999999999999996</v>
      </c>
      <c r="Q34" s="15">
        <f t="shared" si="18"/>
        <v>-2.3999999999999986</v>
      </c>
      <c r="R34" s="15">
        <f t="shared" si="6"/>
        <v>-1.7999999999999989</v>
      </c>
      <c r="S34" s="15">
        <f t="shared" si="7"/>
        <v>-0.19999999999999929</v>
      </c>
      <c r="T34" s="15">
        <f t="shared" si="19"/>
        <v>0.19999999999999929</v>
      </c>
      <c r="U34" s="15">
        <f t="shared" si="20"/>
        <v>0.69999999999999929</v>
      </c>
      <c r="V34" s="15">
        <f t="shared" si="21"/>
        <v>0.22072187493811257</v>
      </c>
      <c r="W34" s="15">
        <f t="shared" si="8"/>
        <v>3.5305885530393688</v>
      </c>
      <c r="X34" s="15">
        <f t="shared" si="22"/>
        <v>6.0284312067015629E-2</v>
      </c>
      <c r="Y34" s="21">
        <f t="shared" si="23"/>
        <v>0.28323889486899639</v>
      </c>
      <c r="Z34" s="4">
        <v>16.696662324419822</v>
      </c>
      <c r="AA34" s="2">
        <v>14.1</v>
      </c>
      <c r="AB34" s="2">
        <v>18.7</v>
      </c>
      <c r="AC34" s="4">
        <v>16.836029834689725</v>
      </c>
      <c r="AD34">
        <v>14.6</v>
      </c>
      <c r="AE34">
        <v>15.3</v>
      </c>
      <c r="AF34">
        <v>15.9</v>
      </c>
      <c r="AG34">
        <v>17.5</v>
      </c>
      <c r="AH34">
        <v>17.899999999999999</v>
      </c>
      <c r="AI34">
        <v>18.399999999999999</v>
      </c>
      <c r="AJ34">
        <v>2019</v>
      </c>
      <c r="AK34" s="2">
        <v>12</v>
      </c>
      <c r="AL34" s="2">
        <v>31</v>
      </c>
      <c r="AM34">
        <v>13</v>
      </c>
      <c r="AN34">
        <v>30</v>
      </c>
      <c r="AO34">
        <v>51</v>
      </c>
      <c r="AP34">
        <v>857</v>
      </c>
      <c r="AQ34" s="5">
        <v>0.5625</v>
      </c>
      <c r="AR34">
        <v>17.7</v>
      </c>
      <c r="AS34">
        <v>31</v>
      </c>
      <c r="AT34">
        <v>519</v>
      </c>
      <c r="AU34">
        <v>0.6</v>
      </c>
      <c r="AV34">
        <v>85</v>
      </c>
      <c r="AW34" s="4">
        <f t="shared" si="9"/>
        <v>26.419235725844313</v>
      </c>
      <c r="AX34" s="4">
        <f t="shared" si="10"/>
        <v>13.94285137891765</v>
      </c>
      <c r="AY34" s="4">
        <f t="shared" si="24"/>
        <v>34.50842641000105</v>
      </c>
      <c r="AZ34" s="20">
        <f t="shared" si="11"/>
        <v>223.03844291571724</v>
      </c>
      <c r="BA34" s="21">
        <f t="shared" si="25"/>
        <v>1.2136403109686045</v>
      </c>
      <c r="BB34" s="20">
        <f t="shared" si="12"/>
        <v>40.824829046386299</v>
      </c>
      <c r="BC34" s="4">
        <f t="shared" si="26"/>
        <v>37.800767635542869</v>
      </c>
      <c r="BD34" s="4">
        <f t="shared" si="13"/>
        <v>65.944400000000002</v>
      </c>
      <c r="BE34" s="4">
        <f t="shared" si="14"/>
        <v>308.18345383690723</v>
      </c>
      <c r="BF34" s="20">
        <f t="shared" si="15"/>
        <v>290.40478578134702</v>
      </c>
      <c r="BG34" s="20">
        <f t="shared" si="27"/>
        <v>392.23133194443983</v>
      </c>
      <c r="BH34" s="20">
        <f t="shared" si="16"/>
        <v>627.73717574134901</v>
      </c>
      <c r="BI34" s="20">
        <f t="shared" si="28"/>
        <v>2024.9586314237065</v>
      </c>
      <c r="BJ34" s="4">
        <f t="shared" si="17"/>
        <v>132.00914797941095</v>
      </c>
      <c r="BK34" s="4">
        <f t="shared" si="29"/>
        <v>1397.2214556823574</v>
      </c>
      <c r="CZ34">
        <v>1</v>
      </c>
      <c r="DA34">
        <v>4</v>
      </c>
      <c r="DB34">
        <v>7</v>
      </c>
      <c r="DC34">
        <v>23</v>
      </c>
      <c r="DD34">
        <v>7</v>
      </c>
      <c r="DE34">
        <v>7</v>
      </c>
      <c r="DF34">
        <v>16</v>
      </c>
      <c r="DG34">
        <v>14</v>
      </c>
      <c r="DH34">
        <v>24</v>
      </c>
      <c r="DI34">
        <v>27</v>
      </c>
      <c r="DJ34">
        <v>30</v>
      </c>
      <c r="DK34">
        <v>48</v>
      </c>
      <c r="DL34">
        <v>75</v>
      </c>
      <c r="DM34">
        <v>74</v>
      </c>
      <c r="DN34">
        <v>74</v>
      </c>
      <c r="DO34">
        <v>46</v>
      </c>
      <c r="DP34">
        <v>69</v>
      </c>
      <c r="DQ34">
        <v>70</v>
      </c>
      <c r="DR34">
        <v>82</v>
      </c>
      <c r="DS34">
        <v>59</v>
      </c>
      <c r="DT34">
        <v>94</v>
      </c>
      <c r="DU34">
        <v>89</v>
      </c>
      <c r="DV34">
        <v>91</v>
      </c>
      <c r="DW34">
        <v>80</v>
      </c>
      <c r="DX34">
        <v>86</v>
      </c>
      <c r="DY34">
        <v>81</v>
      </c>
      <c r="DZ34">
        <v>88</v>
      </c>
      <c r="EA34">
        <v>88</v>
      </c>
      <c r="EB34">
        <v>107</v>
      </c>
      <c r="EC34">
        <v>93</v>
      </c>
      <c r="ED34">
        <v>100</v>
      </c>
      <c r="EE34">
        <v>118</v>
      </c>
      <c r="EF34">
        <v>141</v>
      </c>
      <c r="EG34">
        <v>166</v>
      </c>
      <c r="EH34">
        <v>136</v>
      </c>
      <c r="EI34">
        <v>127</v>
      </c>
      <c r="EJ34">
        <v>98</v>
      </c>
      <c r="EK34">
        <v>135</v>
      </c>
      <c r="EL34">
        <v>89</v>
      </c>
      <c r="EM34">
        <v>76</v>
      </c>
      <c r="EN34">
        <v>90</v>
      </c>
      <c r="EO34">
        <v>57</v>
      </c>
      <c r="EP34">
        <v>71</v>
      </c>
      <c r="EQ34">
        <v>39</v>
      </c>
      <c r="ER34">
        <v>31</v>
      </c>
      <c r="ES34">
        <v>27</v>
      </c>
      <c r="ET34">
        <v>16</v>
      </c>
      <c r="EU34">
        <v>14</v>
      </c>
      <c r="EV34">
        <v>5</v>
      </c>
      <c r="EW34">
        <v>3</v>
      </c>
      <c r="EX34">
        <v>0</v>
      </c>
      <c r="EY34">
        <v>0</v>
      </c>
    </row>
    <row r="35" spans="1:410" x14ac:dyDescent="0.2">
      <c r="A35" s="15" t="b">
        <v>1</v>
      </c>
      <c r="B35" s="10">
        <v>3</v>
      </c>
      <c r="C35" s="10"/>
      <c r="D35">
        <v>9848</v>
      </c>
      <c r="E35" t="s">
        <v>321</v>
      </c>
      <c r="F35" t="s">
        <v>826</v>
      </c>
      <c r="G35">
        <v>2</v>
      </c>
      <c r="H35" s="15">
        <f t="shared" si="0"/>
        <v>2.8000000000000007</v>
      </c>
      <c r="I35" s="15">
        <v>0.5445742100425105</v>
      </c>
      <c r="J35" s="15">
        <v>0.71240888718403994</v>
      </c>
      <c r="K35" s="15">
        <v>0.42354888035753946</v>
      </c>
      <c r="L35" s="15">
        <f t="shared" si="1"/>
        <v>0.91393022721487327</v>
      </c>
      <c r="M35" s="15">
        <f t="shared" si="2"/>
        <v>-0.39999999999999858</v>
      </c>
      <c r="N35" s="15">
        <f t="shared" si="3"/>
        <v>2.4000000000000021</v>
      </c>
      <c r="O35" s="15">
        <f t="shared" si="4"/>
        <v>0.93925957005630067</v>
      </c>
      <c r="P35" s="15">
        <f t="shared" si="30"/>
        <v>-0.19999999999999929</v>
      </c>
      <c r="Q35" s="15">
        <f t="shared" si="18"/>
        <v>0.20000000000000284</v>
      </c>
      <c r="R35" s="15">
        <f t="shared" si="6"/>
        <v>0.60000000000000142</v>
      </c>
      <c r="S35" s="15">
        <f t="shared" si="7"/>
        <v>1.3000000000000007</v>
      </c>
      <c r="T35" s="15">
        <f t="shared" si="19"/>
        <v>1.5</v>
      </c>
      <c r="U35" s="15">
        <f t="shared" si="20"/>
        <v>2.1000000000000014</v>
      </c>
      <c r="V35" s="15">
        <f t="shared" si="21"/>
        <v>0.36000558973626828</v>
      </c>
      <c r="W35" s="15">
        <f t="shared" si="8"/>
        <v>1.7777346477663769</v>
      </c>
      <c r="X35" s="15">
        <f t="shared" si="22"/>
        <v>2.8945265740104042E-2</v>
      </c>
      <c r="Y35" s="21">
        <f t="shared" si="23"/>
        <v>0.56251364693625305</v>
      </c>
      <c r="Z35" s="4">
        <v>18.813930227214872</v>
      </c>
      <c r="AA35" s="2">
        <v>17.5</v>
      </c>
      <c r="AB35" s="2">
        <v>20.3</v>
      </c>
      <c r="AC35" s="4">
        <v>18.839259570056299</v>
      </c>
      <c r="AD35">
        <v>17.7</v>
      </c>
      <c r="AE35">
        <v>18.100000000000001</v>
      </c>
      <c r="AF35">
        <v>18.5</v>
      </c>
      <c r="AG35">
        <v>19.2</v>
      </c>
      <c r="AH35">
        <v>19.399999999999999</v>
      </c>
      <c r="AI35">
        <v>20</v>
      </c>
      <c r="AJ35">
        <v>2019</v>
      </c>
      <c r="AK35" s="2">
        <v>12</v>
      </c>
      <c r="AL35" s="2">
        <v>31</v>
      </c>
      <c r="AM35">
        <v>13</v>
      </c>
      <c r="AN35">
        <v>38</v>
      </c>
      <c r="AO35">
        <v>5</v>
      </c>
      <c r="AP35">
        <v>819.00000000000011</v>
      </c>
      <c r="AQ35" s="5">
        <v>0.56805555555555554</v>
      </c>
      <c r="AR35">
        <v>17.899999999999999</v>
      </c>
      <c r="AS35">
        <v>32</v>
      </c>
      <c r="AT35">
        <v>542</v>
      </c>
      <c r="AU35">
        <v>0.6</v>
      </c>
      <c r="AV35">
        <v>33</v>
      </c>
      <c r="AW35" s="4">
        <f t="shared" si="9"/>
        <v>26.882012721976743</v>
      </c>
      <c r="AX35" s="4">
        <f t="shared" si="10"/>
        <v>14.275523719303829</v>
      </c>
      <c r="AY35" s="4">
        <f t="shared" si="24"/>
        <v>34.493731921767029</v>
      </c>
      <c r="AZ35" s="20">
        <f t="shared" si="11"/>
        <v>222.42601576937616</v>
      </c>
      <c r="BA35" s="21">
        <f t="shared" si="25"/>
        <v>1.2128063372108524</v>
      </c>
      <c r="BB35" s="20">
        <f t="shared" si="12"/>
        <v>40.824829046386299</v>
      </c>
      <c r="BC35" s="4">
        <f t="shared" si="26"/>
        <v>37.800767635542869</v>
      </c>
      <c r="BD35" s="4">
        <f t="shared" si="13"/>
        <v>65.958799999999997</v>
      </c>
      <c r="BE35" s="4">
        <f t="shared" si="14"/>
        <v>317.38836449192382</v>
      </c>
      <c r="BF35" s="20">
        <f t="shared" si="15"/>
        <v>293.02614562937032</v>
      </c>
      <c r="BG35" s="20">
        <f t="shared" si="27"/>
        <v>403.8177811374465</v>
      </c>
      <c r="BH35" s="20">
        <f t="shared" si="16"/>
        <v>656.19949533496037</v>
      </c>
      <c r="BI35" s="20">
        <f t="shared" si="28"/>
        <v>2050.6234229217512</v>
      </c>
      <c r="BJ35" s="4">
        <f t="shared" si="17"/>
        <v>133.31452994193498</v>
      </c>
      <c r="BK35" s="4">
        <f t="shared" si="29"/>
        <v>1394.4239275867906</v>
      </c>
      <c r="DW35">
        <v>1</v>
      </c>
      <c r="DX35">
        <v>0</v>
      </c>
      <c r="DY35">
        <v>0</v>
      </c>
      <c r="DZ35">
        <v>2</v>
      </c>
      <c r="EA35">
        <v>2</v>
      </c>
      <c r="EB35">
        <v>3</v>
      </c>
      <c r="EC35">
        <v>0</v>
      </c>
      <c r="ED35">
        <v>0</v>
      </c>
      <c r="EE35">
        <v>4</v>
      </c>
      <c r="EF35">
        <v>2</v>
      </c>
      <c r="EG35">
        <v>0</v>
      </c>
      <c r="EH35">
        <v>0</v>
      </c>
      <c r="EI35">
        <v>2</v>
      </c>
      <c r="EJ35">
        <v>13</v>
      </c>
      <c r="EK35">
        <v>9</v>
      </c>
      <c r="EL35">
        <v>28</v>
      </c>
      <c r="EM35">
        <v>25</v>
      </c>
      <c r="EN35">
        <v>44</v>
      </c>
      <c r="EO35">
        <v>42</v>
      </c>
      <c r="EP35">
        <v>77</v>
      </c>
      <c r="EQ35">
        <v>74</v>
      </c>
      <c r="ER35">
        <v>86</v>
      </c>
      <c r="ES35">
        <v>93</v>
      </c>
      <c r="ET35">
        <v>130</v>
      </c>
      <c r="EU35">
        <v>134</v>
      </c>
      <c r="EV35">
        <v>126</v>
      </c>
      <c r="EW35">
        <v>145</v>
      </c>
      <c r="EX35">
        <v>133</v>
      </c>
      <c r="EY35">
        <v>134</v>
      </c>
      <c r="EZ35">
        <v>120</v>
      </c>
      <c r="FA35">
        <v>109</v>
      </c>
      <c r="FB35">
        <v>108</v>
      </c>
      <c r="FC35">
        <v>53</v>
      </c>
      <c r="FD35">
        <v>31</v>
      </c>
      <c r="FE35">
        <v>15</v>
      </c>
      <c r="FF35">
        <v>10</v>
      </c>
      <c r="FG35">
        <v>9</v>
      </c>
      <c r="FH35">
        <v>15</v>
      </c>
      <c r="FI35">
        <v>12</v>
      </c>
      <c r="FJ35">
        <v>8</v>
      </c>
      <c r="FK35">
        <v>5</v>
      </c>
      <c r="FL35">
        <v>9</v>
      </c>
      <c r="FM35">
        <v>2</v>
      </c>
      <c r="FN35">
        <v>0</v>
      </c>
    </row>
    <row r="36" spans="1:410" x14ac:dyDescent="0.2">
      <c r="A36" s="15" t="b">
        <v>1</v>
      </c>
      <c r="B36" s="10">
        <v>3</v>
      </c>
      <c r="C36" s="10"/>
      <c r="D36">
        <v>9848</v>
      </c>
      <c r="E36" t="s">
        <v>321</v>
      </c>
      <c r="F36" t="s">
        <v>827</v>
      </c>
      <c r="G36">
        <v>2</v>
      </c>
      <c r="H36" s="15">
        <f t="shared" si="0"/>
        <v>2</v>
      </c>
      <c r="I36" s="15">
        <v>0.43658709537427237</v>
      </c>
      <c r="J36" s="15">
        <v>0.59790979190825055</v>
      </c>
      <c r="K36" s="15">
        <v>0.35327931587335459</v>
      </c>
      <c r="L36" s="15">
        <f t="shared" si="1"/>
        <v>2.4765962615829906</v>
      </c>
      <c r="M36" s="15">
        <f t="shared" si="2"/>
        <v>1.4000000000000021</v>
      </c>
      <c r="N36" s="15">
        <f t="shared" si="3"/>
        <v>3.4000000000000021</v>
      </c>
      <c r="O36" s="15">
        <f t="shared" si="4"/>
        <v>2.4654435679213194</v>
      </c>
      <c r="P36" s="15">
        <f t="shared" si="30"/>
        <v>1.7000000000000028</v>
      </c>
      <c r="Q36" s="15">
        <f t="shared" si="18"/>
        <v>1.9000000000000021</v>
      </c>
      <c r="R36" s="15">
        <f t="shared" si="6"/>
        <v>2.2000000000000028</v>
      </c>
      <c r="S36" s="15">
        <f t="shared" si="7"/>
        <v>2.8000000000000007</v>
      </c>
      <c r="T36" s="15">
        <f t="shared" si="19"/>
        <v>3.1000000000000014</v>
      </c>
      <c r="U36" s="15">
        <f t="shared" si="20"/>
        <v>3.4000000000000021</v>
      </c>
      <c r="V36" s="15">
        <f t="shared" si="21"/>
        <v>0.49714726559040684</v>
      </c>
      <c r="W36" s="15">
        <f t="shared" si="8"/>
        <v>1.0114764159718559</v>
      </c>
      <c r="X36" s="15">
        <f t="shared" si="22"/>
        <v>2.1425908908907998E-2</v>
      </c>
      <c r="Y36" s="21">
        <f t="shared" si="23"/>
        <v>0.9886537977646972</v>
      </c>
      <c r="Z36" s="4">
        <v>20.376596261582989</v>
      </c>
      <c r="AA36" s="2">
        <v>19.3</v>
      </c>
      <c r="AB36" s="2">
        <v>21.3</v>
      </c>
      <c r="AC36" s="4">
        <v>20.365443567921318</v>
      </c>
      <c r="AD36">
        <v>19.600000000000001</v>
      </c>
      <c r="AE36">
        <v>19.8</v>
      </c>
      <c r="AF36">
        <v>20.100000000000001</v>
      </c>
      <c r="AG36">
        <v>20.7</v>
      </c>
      <c r="AH36">
        <v>21</v>
      </c>
      <c r="AI36">
        <v>21.3</v>
      </c>
      <c r="AJ36">
        <v>2019</v>
      </c>
      <c r="AK36" s="2">
        <v>12</v>
      </c>
      <c r="AL36" s="2">
        <v>31</v>
      </c>
      <c r="AM36">
        <v>13</v>
      </c>
      <c r="AN36">
        <v>38</v>
      </c>
      <c r="AO36">
        <v>59</v>
      </c>
      <c r="AP36">
        <v>900</v>
      </c>
      <c r="AQ36" s="5">
        <v>0.56805555555555554</v>
      </c>
      <c r="AR36">
        <v>17.899999999999999</v>
      </c>
      <c r="AS36">
        <v>32</v>
      </c>
      <c r="AT36">
        <v>542</v>
      </c>
      <c r="AU36">
        <v>0.6</v>
      </c>
      <c r="AV36">
        <v>33</v>
      </c>
      <c r="AW36" s="4">
        <f t="shared" si="9"/>
        <v>26.63538880478859</v>
      </c>
      <c r="AX36" s="4">
        <f t="shared" si="10"/>
        <v>14.188817244321404</v>
      </c>
      <c r="AY36" s="4">
        <f t="shared" si="24"/>
        <v>34.493731921767029</v>
      </c>
      <c r="AZ36" s="20">
        <f t="shared" si="11"/>
        <v>222.42601576937616</v>
      </c>
      <c r="BA36" s="21">
        <f t="shared" si="25"/>
        <v>1.2128063372108524</v>
      </c>
      <c r="BB36" s="20">
        <f t="shared" si="12"/>
        <v>40.824829046386299</v>
      </c>
      <c r="BC36" s="4">
        <f t="shared" si="26"/>
        <v>37.800767635542869</v>
      </c>
      <c r="BD36" s="4">
        <f t="shared" si="13"/>
        <v>65.958799999999997</v>
      </c>
      <c r="BE36" s="4">
        <f t="shared" si="14"/>
        <v>308.67366277151552</v>
      </c>
      <c r="BF36" s="20">
        <f t="shared" si="15"/>
        <v>293.02614562937032</v>
      </c>
      <c r="BG36" s="20">
        <f t="shared" si="27"/>
        <v>412.5324828578548</v>
      </c>
      <c r="BH36" s="20">
        <f t="shared" si="16"/>
        <v>656.19949533496037</v>
      </c>
      <c r="BI36" s="20">
        <f t="shared" si="28"/>
        <v>2050.6234229217512</v>
      </c>
      <c r="BJ36" s="4">
        <f t="shared" si="17"/>
        <v>133.31452994193498</v>
      </c>
      <c r="BK36" s="4">
        <f t="shared" si="29"/>
        <v>1394.4239275867906</v>
      </c>
      <c r="FB36">
        <v>3</v>
      </c>
      <c r="FC36">
        <v>11</v>
      </c>
      <c r="FD36">
        <v>8</v>
      </c>
      <c r="FE36">
        <v>14</v>
      </c>
      <c r="FF36">
        <v>41</v>
      </c>
      <c r="FG36">
        <v>70</v>
      </c>
      <c r="FH36">
        <v>58</v>
      </c>
      <c r="FI36">
        <v>57</v>
      </c>
      <c r="FJ36">
        <v>75</v>
      </c>
      <c r="FK36">
        <v>83</v>
      </c>
      <c r="FL36">
        <v>106</v>
      </c>
      <c r="FM36">
        <v>96</v>
      </c>
      <c r="FN36">
        <v>95</v>
      </c>
      <c r="FO36">
        <v>80</v>
      </c>
      <c r="FP36">
        <v>79</v>
      </c>
      <c r="FQ36">
        <v>40</v>
      </c>
      <c r="FR36">
        <v>36</v>
      </c>
      <c r="FS36">
        <v>44</v>
      </c>
      <c r="FT36">
        <v>33</v>
      </c>
      <c r="FU36">
        <v>26</v>
      </c>
      <c r="FV36">
        <v>20</v>
      </c>
    </row>
    <row r="37" spans="1:410" x14ac:dyDescent="0.2">
      <c r="A37" s="15" t="b">
        <v>1</v>
      </c>
      <c r="B37" s="10">
        <v>3</v>
      </c>
      <c r="C37" s="10"/>
      <c r="D37">
        <v>9848</v>
      </c>
      <c r="E37" t="s">
        <v>321</v>
      </c>
      <c r="F37" t="s">
        <v>828</v>
      </c>
      <c r="G37">
        <v>2</v>
      </c>
      <c r="H37" s="15">
        <f t="shared" si="0"/>
        <v>3.3999999999999986</v>
      </c>
      <c r="I37" s="15">
        <v>0.72214052899817061</v>
      </c>
      <c r="J37" s="15">
        <v>0.95095660783090352</v>
      </c>
      <c r="K37" s="15">
        <v>0.57802194645138782</v>
      </c>
      <c r="L37" s="15">
        <f t="shared" si="1"/>
        <v>1.2549313938241404</v>
      </c>
      <c r="M37" s="15">
        <f t="shared" si="2"/>
        <v>-0.89999999999999858</v>
      </c>
      <c r="N37" s="15">
        <f t="shared" si="3"/>
        <v>2.5</v>
      </c>
      <c r="O37" s="15">
        <f t="shared" si="4"/>
        <v>1.3076220420147138</v>
      </c>
      <c r="P37" s="15">
        <f t="shared" si="30"/>
        <v>-0.39999999999999858</v>
      </c>
      <c r="Q37" s="15">
        <f t="shared" si="18"/>
        <v>0.30000000000000071</v>
      </c>
      <c r="R37" s="15">
        <f t="shared" si="6"/>
        <v>0.80000000000000071</v>
      </c>
      <c r="S37" s="15">
        <f t="shared" si="7"/>
        <v>1.6999999999999993</v>
      </c>
      <c r="T37" s="15">
        <f t="shared" si="19"/>
        <v>2.1999999999999993</v>
      </c>
      <c r="U37" s="15">
        <f t="shared" si="20"/>
        <v>2.3999999999999986</v>
      </c>
      <c r="V37" s="15">
        <f t="shared" si="21"/>
        <v>0.45968903637431507</v>
      </c>
      <c r="W37" s="15">
        <f t="shared" si="8"/>
        <v>1.1753836199515559</v>
      </c>
      <c r="X37" s="15">
        <f t="shared" si="22"/>
        <v>3.7504186030483139E-2</v>
      </c>
      <c r="Y37" s="21">
        <f t="shared" si="23"/>
        <v>0.85078606084472708</v>
      </c>
      <c r="Z37" s="4">
        <v>19.25493139382414</v>
      </c>
      <c r="AA37" s="2">
        <v>17.100000000000001</v>
      </c>
      <c r="AB37" s="2">
        <v>20.5</v>
      </c>
      <c r="AC37" s="4">
        <v>19.307622042014714</v>
      </c>
      <c r="AD37">
        <v>17.600000000000001</v>
      </c>
      <c r="AE37">
        <v>18.3</v>
      </c>
      <c r="AF37">
        <v>18.8</v>
      </c>
      <c r="AG37">
        <v>19.7</v>
      </c>
      <c r="AH37">
        <v>20.2</v>
      </c>
      <c r="AI37">
        <v>20.399999999999999</v>
      </c>
      <c r="AJ37">
        <v>2019</v>
      </c>
      <c r="AK37" s="2">
        <v>12</v>
      </c>
      <c r="AL37" s="2">
        <v>31</v>
      </c>
      <c r="AM37">
        <v>13</v>
      </c>
      <c r="AN37">
        <v>40</v>
      </c>
      <c r="AO37">
        <v>6</v>
      </c>
      <c r="AP37">
        <v>980</v>
      </c>
      <c r="AQ37" s="5">
        <v>0.56944444444444442</v>
      </c>
      <c r="AR37">
        <v>18</v>
      </c>
      <c r="AS37">
        <v>32</v>
      </c>
      <c r="AT37">
        <v>552</v>
      </c>
      <c r="AU37">
        <v>0.9</v>
      </c>
      <c r="AV37">
        <v>2</v>
      </c>
      <c r="AW37" s="4">
        <f t="shared" si="9"/>
        <v>25.695108466097409</v>
      </c>
      <c r="AX37" s="4">
        <f t="shared" si="10"/>
        <v>13.775718511362239</v>
      </c>
      <c r="AY37" s="4">
        <f t="shared" si="24"/>
        <v>28.983777473629452</v>
      </c>
      <c r="AZ37" s="20">
        <f t="shared" si="11"/>
        <v>222.12059045803866</v>
      </c>
      <c r="BA37" s="21">
        <f t="shared" si="25"/>
        <v>1.2123897799938816</v>
      </c>
      <c r="BB37" s="20">
        <f t="shared" si="12"/>
        <v>33.333333333333336</v>
      </c>
      <c r="BC37" s="4">
        <f t="shared" si="26"/>
        <v>30.864197530864196</v>
      </c>
      <c r="BD37" s="4">
        <f t="shared" si="13"/>
        <v>65.966000000000008</v>
      </c>
      <c r="BE37" s="4">
        <f t="shared" si="14"/>
        <v>323.49538368740406</v>
      </c>
      <c r="BF37" s="20">
        <f t="shared" si="15"/>
        <v>293.6784240937817</v>
      </c>
      <c r="BG37" s="20">
        <f t="shared" si="27"/>
        <v>406.26304040637768</v>
      </c>
      <c r="BH37" s="20">
        <f t="shared" si="16"/>
        <v>660.33992723693575</v>
      </c>
      <c r="BI37" s="20">
        <f t="shared" si="28"/>
        <v>2063.5622726154243</v>
      </c>
      <c r="BJ37" s="4">
        <f t="shared" si="17"/>
        <v>133.97205361111932</v>
      </c>
      <c r="BK37" s="4">
        <f t="shared" si="29"/>
        <v>1403.2223453784884</v>
      </c>
      <c r="EC37">
        <v>2</v>
      </c>
      <c r="ED37">
        <v>3</v>
      </c>
      <c r="EE37">
        <v>6</v>
      </c>
      <c r="EF37">
        <v>3</v>
      </c>
      <c r="EG37">
        <v>6</v>
      </c>
      <c r="EH37">
        <v>7</v>
      </c>
      <c r="EI37">
        <v>15</v>
      </c>
      <c r="EJ37">
        <v>17</v>
      </c>
      <c r="EK37">
        <v>11</v>
      </c>
      <c r="EL37">
        <v>11</v>
      </c>
      <c r="EM37">
        <v>12</v>
      </c>
      <c r="EN37">
        <v>22</v>
      </c>
      <c r="EO37">
        <v>19</v>
      </c>
      <c r="EP37">
        <v>41</v>
      </c>
      <c r="EQ37">
        <v>35</v>
      </c>
      <c r="ER37">
        <v>39</v>
      </c>
      <c r="ES37">
        <v>49</v>
      </c>
      <c r="ET37">
        <v>59</v>
      </c>
      <c r="EU37">
        <v>60</v>
      </c>
      <c r="EV37">
        <v>73</v>
      </c>
      <c r="EW37">
        <v>68</v>
      </c>
      <c r="EX37">
        <v>61</v>
      </c>
      <c r="EY37">
        <v>95</v>
      </c>
      <c r="EZ37">
        <v>80</v>
      </c>
      <c r="FA37">
        <v>96</v>
      </c>
      <c r="FB37">
        <v>80</v>
      </c>
      <c r="FC37">
        <v>82</v>
      </c>
      <c r="FD37">
        <v>99</v>
      </c>
      <c r="FE37">
        <v>65</v>
      </c>
      <c r="FF37">
        <v>55</v>
      </c>
      <c r="FG37">
        <v>40</v>
      </c>
      <c r="FH37">
        <v>46</v>
      </c>
      <c r="FI37">
        <v>49</v>
      </c>
      <c r="FJ37">
        <v>73</v>
      </c>
      <c r="FK37">
        <v>41</v>
      </c>
      <c r="FL37">
        <v>20</v>
      </c>
      <c r="FM37">
        <v>1</v>
      </c>
      <c r="FN37">
        <v>3</v>
      </c>
      <c r="FO37">
        <v>1</v>
      </c>
      <c r="FP37">
        <v>0</v>
      </c>
      <c r="NK37" s="2"/>
      <c r="NL37" s="2"/>
      <c r="NM37" s="2"/>
      <c r="NN37" s="2"/>
      <c r="NO37" s="2"/>
      <c r="NP37" s="2"/>
      <c r="NQ37" s="2"/>
      <c r="NR37" s="2"/>
      <c r="NS37" s="2"/>
      <c r="NT37" s="2"/>
      <c r="NU37" s="2"/>
      <c r="NV37" s="2"/>
      <c r="NW37" s="2"/>
      <c r="NX37" s="2"/>
      <c r="NY37" s="2"/>
      <c r="NZ37" s="2"/>
      <c r="OA37" s="2"/>
      <c r="OB37" s="2"/>
      <c r="OC37" s="2"/>
      <c r="OD37" s="2"/>
      <c r="OE37" s="2"/>
      <c r="OF37" s="2"/>
      <c r="OG37" s="2"/>
      <c r="OH37" s="2"/>
      <c r="OI37" s="2"/>
      <c r="OJ37" s="2"/>
      <c r="OK37" s="2"/>
      <c r="OL37" s="2"/>
      <c r="OM37" s="2"/>
      <c r="ON37" s="2"/>
      <c r="OO37" s="2"/>
      <c r="OP37" s="2"/>
      <c r="OQ37" s="2"/>
      <c r="OR37" s="2"/>
      <c r="OS37" s="2"/>
      <c r="OT37" s="2"/>
    </row>
    <row r="38" spans="1:410" x14ac:dyDescent="0.2">
      <c r="A38" s="15" t="b">
        <v>1</v>
      </c>
      <c r="B38" s="10">
        <v>3</v>
      </c>
      <c r="C38" s="10"/>
      <c r="D38">
        <v>9848</v>
      </c>
      <c r="E38" t="s">
        <v>344</v>
      </c>
      <c r="F38" t="s">
        <v>829</v>
      </c>
      <c r="G38">
        <v>2</v>
      </c>
      <c r="H38" s="15">
        <f t="shared" si="0"/>
        <v>2.2999999999999989</v>
      </c>
      <c r="I38" s="15">
        <v>0.49230208974506823</v>
      </c>
      <c r="J38" s="15">
        <v>0.74451918628773228</v>
      </c>
      <c r="K38" s="15">
        <v>0.41224670962549709</v>
      </c>
      <c r="L38" s="15">
        <f t="shared" si="1"/>
        <v>-3.0747185609061027</v>
      </c>
      <c r="M38" s="15">
        <f t="shared" si="2"/>
        <v>-4.2000000000000011</v>
      </c>
      <c r="N38" s="15">
        <f t="shared" si="3"/>
        <v>-1.9000000000000021</v>
      </c>
      <c r="O38" s="15">
        <f t="shared" si="4"/>
        <v>-3.1048565465818356</v>
      </c>
      <c r="P38" s="15">
        <f t="shared" si="30"/>
        <v>-3.9000000000000021</v>
      </c>
      <c r="Q38" s="15">
        <f t="shared" si="18"/>
        <v>-3.7000000000000011</v>
      </c>
      <c r="R38" s="15">
        <f t="shared" si="6"/>
        <v>-3.5000000000000018</v>
      </c>
      <c r="S38" s="15">
        <f t="shared" si="7"/>
        <v>-2.7000000000000011</v>
      </c>
      <c r="T38" s="15">
        <f t="shared" si="19"/>
        <v>-2.4000000000000021</v>
      </c>
      <c r="U38" s="15">
        <f t="shared" si="20"/>
        <v>-2.1000000000000014</v>
      </c>
      <c r="V38" s="15">
        <f t="shared" si="21"/>
        <v>0.24358320621293975</v>
      </c>
      <c r="W38" s="15">
        <f t="shared" si="8"/>
        <v>3.105373336476255</v>
      </c>
      <c r="X38" s="15">
        <f t="shared" si="22"/>
        <v>3.3892774595063443E-2</v>
      </c>
      <c r="Y38" s="21">
        <f t="shared" si="23"/>
        <v>0.32202247254905753</v>
      </c>
      <c r="Z38" s="4">
        <v>14.525281439093899</v>
      </c>
      <c r="AA38" s="2">
        <v>13.4</v>
      </c>
      <c r="AB38" s="2">
        <v>15.7</v>
      </c>
      <c r="AC38" s="4">
        <v>14.495143453418166</v>
      </c>
      <c r="AD38">
        <v>13.7</v>
      </c>
      <c r="AE38">
        <v>13.9</v>
      </c>
      <c r="AF38">
        <v>14.1</v>
      </c>
      <c r="AG38">
        <v>14.9</v>
      </c>
      <c r="AH38">
        <v>15.2</v>
      </c>
      <c r="AI38">
        <v>15.5</v>
      </c>
      <c r="AJ38">
        <v>2019</v>
      </c>
      <c r="AK38" s="2">
        <v>12</v>
      </c>
      <c r="AL38" s="2">
        <v>31</v>
      </c>
      <c r="AM38">
        <v>13</v>
      </c>
      <c r="AN38">
        <v>47</v>
      </c>
      <c r="AO38">
        <v>49</v>
      </c>
      <c r="AP38">
        <v>223</v>
      </c>
      <c r="AQ38" s="5">
        <v>0.57430555555555551</v>
      </c>
      <c r="AR38">
        <v>17.600000000000001</v>
      </c>
      <c r="AS38">
        <v>33</v>
      </c>
      <c r="AT38">
        <v>308</v>
      </c>
      <c r="AU38">
        <v>0.8</v>
      </c>
      <c r="AV38">
        <v>37</v>
      </c>
      <c r="AW38" s="4">
        <f t="shared" si="9"/>
        <v>21.479299263953767</v>
      </c>
      <c r="AX38" s="4">
        <f t="shared" si="10"/>
        <v>12.285931424982305</v>
      </c>
      <c r="AY38" s="4">
        <f t="shared" si="24"/>
        <v>30.523502173858926</v>
      </c>
      <c r="AZ38" s="20">
        <f t="shared" si="11"/>
        <v>223.34544692111893</v>
      </c>
      <c r="BA38" s="21">
        <f t="shared" si="25"/>
        <v>1.2140577281004938</v>
      </c>
      <c r="BB38" s="20">
        <f t="shared" si="12"/>
        <v>35.355339059327378</v>
      </c>
      <c r="BC38" s="4">
        <f t="shared" si="26"/>
        <v>32.736425054932752</v>
      </c>
      <c r="BD38" s="4">
        <f t="shared" si="13"/>
        <v>65.937200000000004</v>
      </c>
      <c r="BE38" s="4">
        <f t="shared" si="14"/>
        <v>155.06876276230116</v>
      </c>
      <c r="BF38" s="20">
        <f t="shared" si="15"/>
        <v>292.35833534634213</v>
      </c>
      <c r="BG38" s="20">
        <f t="shared" si="27"/>
        <v>380.60957258404096</v>
      </c>
      <c r="BH38" s="20">
        <f t="shared" si="16"/>
        <v>664.0365693482297</v>
      </c>
      <c r="BI38" s="20">
        <f t="shared" si="28"/>
        <v>2012.2320283279687</v>
      </c>
      <c r="BJ38" s="4">
        <f t="shared" si="17"/>
        <v>131.36125808740954</v>
      </c>
      <c r="BK38" s="4">
        <f t="shared" si="29"/>
        <v>1348.195458979739</v>
      </c>
      <c r="CT38" s="4">
        <v>1</v>
      </c>
      <c r="CU38" s="4">
        <v>13</v>
      </c>
      <c r="CV38" s="4">
        <v>29</v>
      </c>
      <c r="CW38" s="4">
        <v>40</v>
      </c>
      <c r="CX38" s="4">
        <v>99</v>
      </c>
      <c r="CY38" s="4">
        <v>188</v>
      </c>
      <c r="CZ38">
        <v>215</v>
      </c>
      <c r="DA38">
        <v>265</v>
      </c>
      <c r="DB38">
        <v>259</v>
      </c>
      <c r="DC38">
        <v>342</v>
      </c>
      <c r="DD38">
        <v>332</v>
      </c>
      <c r="DE38">
        <v>246</v>
      </c>
      <c r="DF38">
        <v>258</v>
      </c>
      <c r="DG38">
        <v>277</v>
      </c>
      <c r="DH38">
        <v>231</v>
      </c>
      <c r="DI38">
        <v>283</v>
      </c>
      <c r="DJ38">
        <v>249</v>
      </c>
      <c r="DK38">
        <v>204</v>
      </c>
      <c r="DL38">
        <v>221</v>
      </c>
      <c r="DM38">
        <v>162</v>
      </c>
      <c r="DN38">
        <v>89</v>
      </c>
      <c r="DO38">
        <v>67</v>
      </c>
      <c r="DP38">
        <v>58</v>
      </c>
      <c r="DQ38">
        <v>31</v>
      </c>
      <c r="DR38">
        <v>26</v>
      </c>
      <c r="DS38">
        <v>8</v>
      </c>
      <c r="DT38">
        <v>0</v>
      </c>
      <c r="DU38">
        <v>0</v>
      </c>
      <c r="DV38">
        <v>0</v>
      </c>
      <c r="DW38">
        <v>0</v>
      </c>
      <c r="DX38">
        <v>1</v>
      </c>
      <c r="DY38">
        <v>0</v>
      </c>
      <c r="DZ38">
        <v>0</v>
      </c>
    </row>
    <row r="39" spans="1:410" x14ac:dyDescent="0.2">
      <c r="A39" s="15" t="b">
        <v>1</v>
      </c>
      <c r="B39" s="10">
        <v>3</v>
      </c>
      <c r="C39" s="10"/>
      <c r="D39">
        <v>9848</v>
      </c>
      <c r="E39" t="s">
        <v>347</v>
      </c>
      <c r="F39" t="s">
        <v>830</v>
      </c>
      <c r="G39">
        <v>2</v>
      </c>
      <c r="H39" s="15">
        <f t="shared" si="0"/>
        <v>1.9000000000000004</v>
      </c>
      <c r="I39" s="15">
        <v>0.2931795242983421</v>
      </c>
      <c r="J39" s="15">
        <v>0.43199045004581649</v>
      </c>
      <c r="K39" s="15">
        <v>0.24108471167409737</v>
      </c>
      <c r="L39" s="15">
        <f t="shared" si="1"/>
        <v>-4.0705393420413696</v>
      </c>
      <c r="M39" s="15">
        <f t="shared" si="2"/>
        <v>-4.9000000000000021</v>
      </c>
      <c r="N39" s="15">
        <f t="shared" si="3"/>
        <v>-3.0000000000000018</v>
      </c>
      <c r="O39" s="15">
        <f t="shared" si="4"/>
        <v>-4.0541563418900992</v>
      </c>
      <c r="P39" s="15">
        <f t="shared" si="30"/>
        <v>-4.7000000000000011</v>
      </c>
      <c r="Q39" s="15">
        <f t="shared" si="18"/>
        <v>-4.5000000000000018</v>
      </c>
      <c r="R39" s="15">
        <f t="shared" si="6"/>
        <v>-4.3000000000000007</v>
      </c>
      <c r="S39" s="15">
        <f t="shared" si="7"/>
        <v>-3.9000000000000021</v>
      </c>
      <c r="T39" s="15">
        <f t="shared" si="19"/>
        <v>-3.7000000000000011</v>
      </c>
      <c r="U39" s="15">
        <f t="shared" si="20"/>
        <v>-3.6000000000000014</v>
      </c>
      <c r="V39" s="15">
        <f t="shared" si="21"/>
        <v>0.15477189465400185</v>
      </c>
      <c r="W39" s="15">
        <f t="shared" si="8"/>
        <v>5.4611213956870914</v>
      </c>
      <c r="X39" s="15">
        <f t="shared" si="22"/>
        <v>2.339921344596077E-2</v>
      </c>
      <c r="Y39" s="21">
        <f t="shared" si="23"/>
        <v>0.18311257478908044</v>
      </c>
      <c r="Z39" s="4">
        <v>12.529460657958632</v>
      </c>
      <c r="AA39" s="2">
        <v>11.7</v>
      </c>
      <c r="AB39" s="2">
        <v>13.6</v>
      </c>
      <c r="AC39" s="4">
        <v>12.545843658109902</v>
      </c>
      <c r="AD39">
        <v>11.9</v>
      </c>
      <c r="AE39">
        <v>12.1</v>
      </c>
      <c r="AF39">
        <v>12.3</v>
      </c>
      <c r="AG39">
        <v>12.7</v>
      </c>
      <c r="AH39">
        <v>12.9</v>
      </c>
      <c r="AI39">
        <v>13</v>
      </c>
      <c r="AJ39">
        <v>2019</v>
      </c>
      <c r="AK39" s="2">
        <v>12</v>
      </c>
      <c r="AL39" s="2">
        <v>31</v>
      </c>
      <c r="AM39">
        <v>14</v>
      </c>
      <c r="AN39">
        <v>1</v>
      </c>
      <c r="AO39">
        <v>46</v>
      </c>
      <c r="AP39">
        <v>25</v>
      </c>
      <c r="AQ39" s="5">
        <v>0.58402777777777781</v>
      </c>
      <c r="AR39">
        <v>16.600000000000001</v>
      </c>
      <c r="AS39">
        <v>36</v>
      </c>
      <c r="AT39">
        <v>220</v>
      </c>
      <c r="AU39">
        <v>0.7</v>
      </c>
      <c r="AV39">
        <v>83</v>
      </c>
      <c r="AW39" s="4">
        <f t="shared" si="9"/>
        <v>19.063508944107468</v>
      </c>
      <c r="AX39" s="4">
        <f t="shared" si="10"/>
        <v>11.33299425248574</v>
      </c>
      <c r="AY39" s="4">
        <f t="shared" si="24"/>
        <v>32.390130838727785</v>
      </c>
      <c r="AZ39" s="20">
        <f t="shared" si="11"/>
        <v>226.44473032178652</v>
      </c>
      <c r="BA39" s="21">
        <f t="shared" si="25"/>
        <v>1.2182477461439813</v>
      </c>
      <c r="BB39" s="20">
        <f t="shared" si="12"/>
        <v>37.796447300922722</v>
      </c>
      <c r="BC39" s="4">
        <f t="shared" si="26"/>
        <v>34.99671046381733</v>
      </c>
      <c r="BD39" s="4">
        <f t="shared" si="13"/>
        <v>65.865200000000002</v>
      </c>
      <c r="BE39" s="4">
        <f t="shared" si="14"/>
        <v>93.12003260733826</v>
      </c>
      <c r="BF39" s="20">
        <f t="shared" si="15"/>
        <v>289.47707057285101</v>
      </c>
      <c r="BG39" s="20">
        <f t="shared" si="27"/>
        <v>370.15703796551276</v>
      </c>
      <c r="BH39" s="20">
        <f t="shared" si="16"/>
        <v>679.95622244721551</v>
      </c>
      <c r="BI39" s="20">
        <f t="shared" si="28"/>
        <v>1888.7672845755988</v>
      </c>
      <c r="BJ39" s="4">
        <f t="shared" si="17"/>
        <v>125.05469768348908</v>
      </c>
      <c r="BK39" s="4">
        <f t="shared" si="29"/>
        <v>1208.8110621283831</v>
      </c>
      <c r="CC39" s="4">
        <v>22</v>
      </c>
      <c r="CD39" s="4">
        <v>30</v>
      </c>
      <c r="CE39" s="4">
        <v>102</v>
      </c>
      <c r="CF39" s="4">
        <v>202</v>
      </c>
      <c r="CG39" s="4">
        <v>377</v>
      </c>
      <c r="CH39" s="4">
        <v>481</v>
      </c>
      <c r="CI39" s="4">
        <v>623</v>
      </c>
      <c r="CJ39" s="4">
        <v>666</v>
      </c>
      <c r="CK39" s="4">
        <v>585</v>
      </c>
      <c r="CL39" s="4">
        <v>709</v>
      </c>
      <c r="CM39" s="4">
        <v>801</v>
      </c>
      <c r="CN39" s="4">
        <v>638</v>
      </c>
      <c r="CO39" s="4">
        <v>456</v>
      </c>
      <c r="CP39" s="4">
        <v>144</v>
      </c>
      <c r="CQ39" s="4">
        <v>34</v>
      </c>
      <c r="CR39" s="4">
        <v>11</v>
      </c>
      <c r="CS39" s="4">
        <v>4</v>
      </c>
      <c r="CT39" s="4">
        <v>9</v>
      </c>
      <c r="CU39" s="4">
        <v>9</v>
      </c>
      <c r="CV39" s="4">
        <v>9</v>
      </c>
      <c r="CW39" s="4">
        <v>3</v>
      </c>
      <c r="CX39" s="4">
        <v>2</v>
      </c>
    </row>
    <row r="40" spans="1:410" x14ac:dyDescent="0.2">
      <c r="A40" s="15" t="b">
        <v>1</v>
      </c>
      <c r="B40" s="10">
        <v>3</v>
      </c>
      <c r="C40" s="10"/>
      <c r="D40">
        <v>9848</v>
      </c>
      <c r="E40" t="s">
        <v>347</v>
      </c>
      <c r="F40" t="s">
        <v>831</v>
      </c>
      <c r="G40">
        <v>2</v>
      </c>
      <c r="H40" s="15">
        <f t="shared" si="0"/>
        <v>1</v>
      </c>
      <c r="I40" s="15">
        <v>0.17041447797569986</v>
      </c>
      <c r="J40" s="15">
        <v>0.20779423672934172</v>
      </c>
      <c r="K40" s="15">
        <v>0.13221965820181938</v>
      </c>
      <c r="L40" s="15">
        <f t="shared" si="1"/>
        <v>-4.2698973221870471</v>
      </c>
      <c r="M40" s="15">
        <f t="shared" si="2"/>
        <v>-4.8000000000000007</v>
      </c>
      <c r="N40" s="15">
        <f t="shared" si="3"/>
        <v>-3.8000000000000007</v>
      </c>
      <c r="O40" s="15">
        <f t="shared" si="4"/>
        <v>-4.2617020007770989</v>
      </c>
      <c r="P40" s="15">
        <f t="shared" si="30"/>
        <v>-4.6000000000000014</v>
      </c>
      <c r="Q40" s="15">
        <f t="shared" si="18"/>
        <v>-4.5000000000000018</v>
      </c>
      <c r="R40" s="15">
        <f t="shared" si="6"/>
        <v>-4.4000000000000021</v>
      </c>
      <c r="S40" s="15">
        <f t="shared" si="7"/>
        <v>-4.2000000000000011</v>
      </c>
      <c r="T40" s="15">
        <f t="shared" si="19"/>
        <v>-4.1000000000000014</v>
      </c>
      <c r="U40" s="15">
        <f t="shared" si="20"/>
        <v>-3.9000000000000021</v>
      </c>
      <c r="V40" s="15">
        <f t="shared" si="21"/>
        <v>0.11913372753613163</v>
      </c>
      <c r="W40" s="15">
        <f t="shared" si="8"/>
        <v>7.3939285765797402</v>
      </c>
      <c r="X40" s="15">
        <f t="shared" si="22"/>
        <v>1.3821010451303642E-2</v>
      </c>
      <c r="Y40" s="21">
        <f t="shared" si="23"/>
        <v>0.13524609950486927</v>
      </c>
      <c r="Z40" s="4">
        <v>12.330102677812954</v>
      </c>
      <c r="AA40" s="2">
        <v>11.8</v>
      </c>
      <c r="AB40" s="2">
        <v>12.8</v>
      </c>
      <c r="AC40" s="4">
        <v>12.338297999222902</v>
      </c>
      <c r="AD40">
        <v>12</v>
      </c>
      <c r="AE40">
        <v>12.1</v>
      </c>
      <c r="AF40">
        <v>12.2</v>
      </c>
      <c r="AG40">
        <v>12.4</v>
      </c>
      <c r="AH40">
        <v>12.5</v>
      </c>
      <c r="AI40">
        <v>12.7</v>
      </c>
      <c r="AJ40">
        <v>2019</v>
      </c>
      <c r="AK40" s="2">
        <v>12</v>
      </c>
      <c r="AL40" s="2">
        <v>31</v>
      </c>
      <c r="AM40">
        <v>14</v>
      </c>
      <c r="AN40">
        <v>2</v>
      </c>
      <c r="AO40">
        <v>15</v>
      </c>
      <c r="AP40">
        <v>185</v>
      </c>
      <c r="AQ40" s="5">
        <v>0.58472222222222225</v>
      </c>
      <c r="AR40">
        <v>16.600000000000001</v>
      </c>
      <c r="AS40">
        <v>36</v>
      </c>
      <c r="AT40">
        <v>227</v>
      </c>
      <c r="AU40">
        <v>0.7</v>
      </c>
      <c r="AV40">
        <v>44</v>
      </c>
      <c r="AW40" s="4">
        <f t="shared" si="9"/>
        <v>19.237111169013453</v>
      </c>
      <c r="AX40" s="4">
        <f t="shared" si="10"/>
        <v>11.395956720131075</v>
      </c>
      <c r="AY40" s="4">
        <f t="shared" si="24"/>
        <v>32.390130838727785</v>
      </c>
      <c r="AZ40" s="20">
        <f t="shared" si="11"/>
        <v>226.44473032178652</v>
      </c>
      <c r="BA40" s="21">
        <f t="shared" si="25"/>
        <v>1.2182477461439813</v>
      </c>
      <c r="BB40" s="20">
        <f t="shared" si="12"/>
        <v>37.796447300922722</v>
      </c>
      <c r="BC40" s="4">
        <f t="shared" si="26"/>
        <v>34.99671046381733</v>
      </c>
      <c r="BD40" s="4">
        <f t="shared" si="13"/>
        <v>65.865200000000002</v>
      </c>
      <c r="BE40" s="4">
        <f t="shared" si="14"/>
        <v>99.682154040921546</v>
      </c>
      <c r="BF40" s="20">
        <f t="shared" si="15"/>
        <v>289.47707057285101</v>
      </c>
      <c r="BG40" s="20">
        <f t="shared" si="27"/>
        <v>369.12491653192944</v>
      </c>
      <c r="BH40" s="20">
        <f t="shared" si="16"/>
        <v>679.95622244721551</v>
      </c>
      <c r="BI40" s="20">
        <f t="shared" si="28"/>
        <v>1888.7672845755988</v>
      </c>
      <c r="BJ40" s="4">
        <f t="shared" si="17"/>
        <v>125.05469768348908</v>
      </c>
      <c r="BK40" s="4">
        <f t="shared" si="29"/>
        <v>1208.8110621283831</v>
      </c>
      <c r="CE40" s="4">
        <v>11</v>
      </c>
      <c r="CF40" s="4">
        <v>52</v>
      </c>
      <c r="CG40" s="4">
        <v>110</v>
      </c>
      <c r="CH40" s="4">
        <v>212</v>
      </c>
      <c r="CI40" s="4">
        <v>311</v>
      </c>
      <c r="CJ40" s="4">
        <v>442</v>
      </c>
      <c r="CK40" s="4">
        <v>254</v>
      </c>
      <c r="CL40" s="4">
        <v>105</v>
      </c>
      <c r="CM40" s="4">
        <v>42</v>
      </c>
      <c r="CN40" s="4">
        <v>28</v>
      </c>
    </row>
    <row r="41" spans="1:410" x14ac:dyDescent="0.2">
      <c r="A41" s="15" t="b">
        <v>1</v>
      </c>
      <c r="B41" s="10">
        <v>3</v>
      </c>
      <c r="C41" s="10"/>
      <c r="D41">
        <v>9848</v>
      </c>
      <c r="E41" t="s">
        <v>325</v>
      </c>
      <c r="F41" t="s">
        <v>832</v>
      </c>
      <c r="G41">
        <v>2</v>
      </c>
      <c r="H41" s="15">
        <f t="shared" si="0"/>
        <v>1.4000000000000004</v>
      </c>
      <c r="I41" s="15">
        <v>0.20238630625643173</v>
      </c>
      <c r="J41" s="15">
        <v>0.25303866433620215</v>
      </c>
      <c r="K41" s="15">
        <v>0.15495166868940985</v>
      </c>
      <c r="L41" s="15">
        <f t="shared" si="1"/>
        <v>-4.9901705219329173</v>
      </c>
      <c r="M41" s="15">
        <f t="shared" si="2"/>
        <v>-5.6000000000000014</v>
      </c>
      <c r="N41" s="15">
        <f t="shared" si="3"/>
        <v>-4.2000000000000011</v>
      </c>
      <c r="O41" s="15">
        <f t="shared" si="4"/>
        <v>-4.9830253961093618</v>
      </c>
      <c r="P41" s="15">
        <f t="shared" si="30"/>
        <v>-5.4000000000000021</v>
      </c>
      <c r="Q41" s="15">
        <f t="shared" si="18"/>
        <v>-5.3000000000000007</v>
      </c>
      <c r="R41" s="15">
        <f t="shared" si="6"/>
        <v>-5.1000000000000014</v>
      </c>
      <c r="S41" s="15">
        <f t="shared" si="7"/>
        <v>-4.9000000000000021</v>
      </c>
      <c r="T41" s="15">
        <f t="shared" si="19"/>
        <v>-4.8000000000000007</v>
      </c>
      <c r="U41" s="15">
        <f t="shared" si="20"/>
        <v>-4.6000000000000014</v>
      </c>
      <c r="V41" s="15">
        <f t="shared" si="21"/>
        <v>3.2628655541896909E-2</v>
      </c>
      <c r="W41" s="15">
        <f t="shared" si="8"/>
        <v>29.647906982129481</v>
      </c>
      <c r="X41" s="15">
        <f t="shared" si="22"/>
        <v>1.7432323759687722E-2</v>
      </c>
      <c r="Y41" s="21">
        <f t="shared" si="23"/>
        <v>3.3729193787701714E-2</v>
      </c>
      <c r="Z41" s="4">
        <v>11.609829478067084</v>
      </c>
      <c r="AA41" s="2">
        <v>11</v>
      </c>
      <c r="AB41" s="2">
        <v>12.4</v>
      </c>
      <c r="AC41" s="4">
        <v>11.61697460389064</v>
      </c>
      <c r="AD41">
        <v>11.2</v>
      </c>
      <c r="AE41">
        <v>11.3</v>
      </c>
      <c r="AF41">
        <v>11.5</v>
      </c>
      <c r="AG41">
        <v>11.7</v>
      </c>
      <c r="AH41">
        <v>11.8</v>
      </c>
      <c r="AI41">
        <v>12</v>
      </c>
      <c r="AJ41">
        <v>2019</v>
      </c>
      <c r="AK41" s="2">
        <v>12</v>
      </c>
      <c r="AL41" s="2">
        <v>31</v>
      </c>
      <c r="AM41">
        <v>14</v>
      </c>
      <c r="AN41">
        <v>5</v>
      </c>
      <c r="AO41">
        <v>1</v>
      </c>
      <c r="AP41">
        <v>864</v>
      </c>
      <c r="AQ41" s="5">
        <v>0.58680555555555558</v>
      </c>
      <c r="AR41">
        <v>16.600000000000001</v>
      </c>
      <c r="AS41">
        <v>35</v>
      </c>
      <c r="AT41">
        <v>218</v>
      </c>
      <c r="AU41">
        <v>0.6</v>
      </c>
      <c r="AV41">
        <v>36</v>
      </c>
      <c r="AW41" s="4">
        <f t="shared" si="9"/>
        <v>19.287260808993768</v>
      </c>
      <c r="AX41" s="4">
        <f t="shared" si="10"/>
        <v>11.350875908914485</v>
      </c>
      <c r="AY41" s="4">
        <f t="shared" si="24"/>
        <v>34.588927469690923</v>
      </c>
      <c r="AZ41" s="20">
        <f t="shared" si="11"/>
        <v>226.44473032178652</v>
      </c>
      <c r="BA41" s="21">
        <f t="shared" si="25"/>
        <v>1.2182477461439813</v>
      </c>
      <c r="BB41" s="20">
        <f t="shared" si="12"/>
        <v>40.824829046386299</v>
      </c>
      <c r="BC41" s="4">
        <f t="shared" si="26"/>
        <v>37.800767635542869</v>
      </c>
      <c r="BD41" s="4">
        <f t="shared" si="13"/>
        <v>65.865200000000002</v>
      </c>
      <c r="BE41" s="4">
        <f t="shared" si="14"/>
        <v>95.120560585754276</v>
      </c>
      <c r="BF41" s="20">
        <f t="shared" si="15"/>
        <v>288.3144368942032</v>
      </c>
      <c r="BG41" s="20">
        <f t="shared" si="27"/>
        <v>365.41387630844889</v>
      </c>
      <c r="BH41" s="20">
        <f t="shared" si="16"/>
        <v>661.06854960145949</v>
      </c>
      <c r="BI41" s="20">
        <f t="shared" si="28"/>
        <v>1888.7672845755988</v>
      </c>
      <c r="BJ41" s="4">
        <f t="shared" si="17"/>
        <v>125.05469768348908</v>
      </c>
      <c r="BK41" s="4">
        <f t="shared" si="29"/>
        <v>1227.6987349741391</v>
      </c>
      <c r="BV41" s="4">
        <v>4</v>
      </c>
      <c r="BW41" s="4">
        <v>10</v>
      </c>
      <c r="BX41" s="4">
        <v>55</v>
      </c>
      <c r="BY41" s="4">
        <v>126</v>
      </c>
      <c r="BZ41" s="4">
        <v>344</v>
      </c>
      <c r="CA41" s="4">
        <v>421</v>
      </c>
      <c r="CB41" s="4">
        <v>555</v>
      </c>
      <c r="CC41" s="4">
        <v>714</v>
      </c>
      <c r="CD41" s="4">
        <v>458</v>
      </c>
      <c r="CE41" s="4">
        <v>222</v>
      </c>
      <c r="CF41" s="4">
        <v>83</v>
      </c>
      <c r="CG41" s="4">
        <v>47</v>
      </c>
      <c r="CH41" s="4">
        <v>9</v>
      </c>
      <c r="CI41" s="4">
        <v>9</v>
      </c>
      <c r="CJ41" s="4">
        <v>6</v>
      </c>
      <c r="CK41" s="4">
        <v>7</v>
      </c>
      <c r="CL41" s="4">
        <v>4</v>
      </c>
      <c r="CM41" s="4">
        <v>0</v>
      </c>
      <c r="CN41" s="4">
        <v>0</v>
      </c>
    </row>
    <row r="42" spans="1:410" x14ac:dyDescent="0.2">
      <c r="A42" s="15" t="b">
        <v>1</v>
      </c>
      <c r="B42" s="10">
        <v>3</v>
      </c>
      <c r="C42" s="10"/>
      <c r="D42">
        <v>9848</v>
      </c>
      <c r="E42" t="s">
        <v>325</v>
      </c>
      <c r="F42" t="s">
        <v>833</v>
      </c>
      <c r="G42">
        <v>2</v>
      </c>
      <c r="H42" s="15">
        <f t="shared" si="0"/>
        <v>1</v>
      </c>
      <c r="I42" s="15">
        <v>0.17965011581137294</v>
      </c>
      <c r="J42" s="15">
        <v>0.19028517530523459</v>
      </c>
      <c r="K42" s="15">
        <v>0.13446287098656412</v>
      </c>
      <c r="L42" s="15">
        <f t="shared" si="1"/>
        <v>-4.1729070856715005</v>
      </c>
      <c r="M42" s="15">
        <f t="shared" si="2"/>
        <v>-4.7000000000000011</v>
      </c>
      <c r="N42" s="15">
        <f t="shared" si="3"/>
        <v>-3.7000000000000011</v>
      </c>
      <c r="O42" s="15">
        <f t="shared" si="4"/>
        <v>-4.1665200331354768</v>
      </c>
      <c r="P42" s="15">
        <f t="shared" si="30"/>
        <v>-4.6000000000000014</v>
      </c>
      <c r="Q42" s="15">
        <f t="shared" si="18"/>
        <v>-4.4000000000000021</v>
      </c>
      <c r="R42" s="15">
        <f t="shared" si="6"/>
        <v>-4.3000000000000007</v>
      </c>
      <c r="S42" s="15">
        <f t="shared" si="7"/>
        <v>-4.1000000000000014</v>
      </c>
      <c r="T42" s="15">
        <f t="shared" si="19"/>
        <v>-4.0000000000000018</v>
      </c>
      <c r="U42" s="15">
        <f t="shared" si="20"/>
        <v>-3.8000000000000007</v>
      </c>
      <c r="V42" s="15">
        <f t="shared" si="21"/>
        <v>0.14243979052203457</v>
      </c>
      <c r="W42" s="15">
        <f t="shared" si="8"/>
        <v>6.0205101842332889</v>
      </c>
      <c r="X42" s="15">
        <f t="shared" si="22"/>
        <v>1.445632675718031E-2</v>
      </c>
      <c r="Y42" s="21">
        <f t="shared" si="23"/>
        <v>0.16609888022759817</v>
      </c>
      <c r="Z42" s="4">
        <v>12.427092914328501</v>
      </c>
      <c r="AA42" s="2">
        <v>11.9</v>
      </c>
      <c r="AB42" s="2">
        <v>12.9</v>
      </c>
      <c r="AC42" s="4">
        <v>12.433479966864525</v>
      </c>
      <c r="AD42">
        <v>12</v>
      </c>
      <c r="AE42">
        <v>12.2</v>
      </c>
      <c r="AF42">
        <v>12.3</v>
      </c>
      <c r="AG42">
        <v>12.5</v>
      </c>
      <c r="AH42">
        <v>12.6</v>
      </c>
      <c r="AI42">
        <v>12.8</v>
      </c>
      <c r="AJ42">
        <v>2019</v>
      </c>
      <c r="AK42" s="2">
        <v>12</v>
      </c>
      <c r="AL42" s="2">
        <v>31</v>
      </c>
      <c r="AM42">
        <v>14</v>
      </c>
      <c r="AN42">
        <v>5</v>
      </c>
      <c r="AO42">
        <v>37</v>
      </c>
      <c r="AP42">
        <v>705</v>
      </c>
      <c r="AQ42" s="5">
        <v>0.58680555555555558</v>
      </c>
      <c r="AR42">
        <v>16.600000000000001</v>
      </c>
      <c r="AS42">
        <v>35</v>
      </c>
      <c r="AT42">
        <v>218</v>
      </c>
      <c r="AU42">
        <v>0.6</v>
      </c>
      <c r="AV42">
        <v>36</v>
      </c>
      <c r="AW42" s="4">
        <f t="shared" si="9"/>
        <v>19.168241433248323</v>
      </c>
      <c r="AX42" s="4">
        <f t="shared" si="10"/>
        <v>11.307395693887987</v>
      </c>
      <c r="AY42" s="4">
        <f t="shared" si="24"/>
        <v>34.588927469690923</v>
      </c>
      <c r="AZ42" s="20">
        <f t="shared" si="11"/>
        <v>226.44473032178652</v>
      </c>
      <c r="BA42" s="21">
        <f t="shared" si="25"/>
        <v>1.2182477461439813</v>
      </c>
      <c r="BB42" s="20">
        <f t="shared" si="12"/>
        <v>40.824829046386299</v>
      </c>
      <c r="BC42" s="4">
        <f t="shared" si="26"/>
        <v>37.800767635542869</v>
      </c>
      <c r="BD42" s="4">
        <f t="shared" si="13"/>
        <v>65.865200000000002</v>
      </c>
      <c r="BE42" s="4">
        <f t="shared" si="14"/>
        <v>90.907649913450655</v>
      </c>
      <c r="BF42" s="20">
        <f t="shared" si="15"/>
        <v>288.3144368942032</v>
      </c>
      <c r="BG42" s="20">
        <f t="shared" si="27"/>
        <v>369.62678698075251</v>
      </c>
      <c r="BH42" s="20">
        <f t="shared" si="16"/>
        <v>661.06854960145949</v>
      </c>
      <c r="BI42" s="20">
        <f t="shared" si="28"/>
        <v>1888.7672845755988</v>
      </c>
      <c r="BJ42" s="4">
        <f t="shared" si="17"/>
        <v>125.05469768348908</v>
      </c>
      <c r="BK42" s="4">
        <f t="shared" si="29"/>
        <v>1227.6987349741391</v>
      </c>
      <c r="CF42" s="4">
        <v>14</v>
      </c>
      <c r="CG42" s="4">
        <v>112</v>
      </c>
      <c r="CH42" s="4">
        <v>168</v>
      </c>
      <c r="CI42" s="4">
        <v>278</v>
      </c>
      <c r="CJ42" s="4">
        <v>465</v>
      </c>
      <c r="CK42" s="4">
        <v>925</v>
      </c>
      <c r="CL42" s="4">
        <v>626</v>
      </c>
      <c r="CM42" s="4">
        <v>245</v>
      </c>
      <c r="CN42" s="4">
        <v>129</v>
      </c>
      <c r="CO42" s="4">
        <v>82</v>
      </c>
      <c r="CP42" s="4">
        <v>29</v>
      </c>
      <c r="CQ42" s="4">
        <v>4</v>
      </c>
      <c r="CR42" s="4">
        <v>0</v>
      </c>
      <c r="CS42" s="4">
        <v>0</v>
      </c>
    </row>
    <row r="43" spans="1:410" x14ac:dyDescent="0.2">
      <c r="A43" s="15" t="b">
        <v>1</v>
      </c>
      <c r="B43" s="10">
        <v>3</v>
      </c>
      <c r="C43" s="10"/>
      <c r="D43">
        <v>10081</v>
      </c>
      <c r="E43" t="s">
        <v>321</v>
      </c>
      <c r="F43" t="s">
        <v>322</v>
      </c>
      <c r="G43">
        <v>4</v>
      </c>
      <c r="H43" s="15">
        <f t="shared" si="0"/>
        <v>4.8000000000000007</v>
      </c>
      <c r="I43" s="15">
        <v>0.7</v>
      </c>
      <c r="J43" s="15">
        <v>0.9</v>
      </c>
      <c r="K43" s="15">
        <v>0.5</v>
      </c>
      <c r="L43" s="15">
        <f t="shared" si="1"/>
        <v>0.40000000000000213</v>
      </c>
      <c r="M43" s="15">
        <f t="shared" si="2"/>
        <v>-3.1999999999999993</v>
      </c>
      <c r="N43" s="15">
        <f t="shared" si="3"/>
        <v>1.6000000000000014</v>
      </c>
      <c r="O43" s="15">
        <f t="shared" si="4"/>
        <v>0.5</v>
      </c>
      <c r="P43" s="15">
        <f t="shared" si="30"/>
        <v>-1.8999999999999986</v>
      </c>
      <c r="Q43" s="15">
        <f t="shared" si="18"/>
        <v>-0.30000000000000071</v>
      </c>
      <c r="R43" s="15">
        <f t="shared" si="6"/>
        <v>0</v>
      </c>
      <c r="S43" s="15">
        <f t="shared" si="7"/>
        <v>0.90000000000000213</v>
      </c>
      <c r="T43" s="15">
        <f t="shared" si="19"/>
        <v>1.1999999999999993</v>
      </c>
      <c r="U43" s="15">
        <f t="shared" si="20"/>
        <v>1.4000000000000021</v>
      </c>
      <c r="V43" s="15">
        <f t="shared" si="21"/>
        <v>0.37594971593959381</v>
      </c>
      <c r="W43" s="15">
        <f t="shared" si="8"/>
        <v>1.6599301917298861</v>
      </c>
      <c r="X43" s="15">
        <f t="shared" si="22"/>
        <v>2.966101694915254E-2</v>
      </c>
      <c r="Y43" s="21">
        <f t="shared" si="23"/>
        <v>0.60243497285741643</v>
      </c>
      <c r="Z43" s="4">
        <v>23.6</v>
      </c>
      <c r="AA43" s="2">
        <v>20</v>
      </c>
      <c r="AB43" s="2">
        <v>24.8</v>
      </c>
      <c r="AC43" s="4">
        <v>23.7</v>
      </c>
      <c r="AD43">
        <v>21.3</v>
      </c>
      <c r="AE43">
        <v>22.9</v>
      </c>
      <c r="AF43">
        <v>23.2</v>
      </c>
      <c r="AG43">
        <v>24.1</v>
      </c>
      <c r="AH43">
        <v>24.4</v>
      </c>
      <c r="AI43">
        <v>24.6</v>
      </c>
      <c r="AJ43">
        <v>2020</v>
      </c>
      <c r="AK43" s="2">
        <v>1</v>
      </c>
      <c r="AL43" s="2">
        <v>16</v>
      </c>
      <c r="AM43">
        <v>12</v>
      </c>
      <c r="AN43">
        <v>27</v>
      </c>
      <c r="AO43">
        <v>20</v>
      </c>
      <c r="AP43">
        <v>163</v>
      </c>
      <c r="AQ43" s="5">
        <v>0.51874999999999993</v>
      </c>
      <c r="AR43">
        <v>23.2</v>
      </c>
      <c r="AS43">
        <v>22</v>
      </c>
      <c r="AT43">
        <v>724</v>
      </c>
      <c r="AU43">
        <v>0.9</v>
      </c>
      <c r="AV43">
        <v>307</v>
      </c>
      <c r="AW43" s="4">
        <f t="shared" si="9"/>
        <v>34.064329506452587</v>
      </c>
      <c r="AX43" s="4">
        <f t="shared" si="10"/>
        <v>17.295921937809176</v>
      </c>
      <c r="AY43" s="4">
        <f t="shared" si="24"/>
        <v>28.708895376854308</v>
      </c>
      <c r="AZ43" s="20">
        <f t="shared" si="11"/>
        <v>206.93610515148816</v>
      </c>
      <c r="BA43" s="21">
        <f t="shared" si="25"/>
        <v>1.1911161951922344</v>
      </c>
      <c r="BB43" s="20">
        <f t="shared" si="12"/>
        <v>33.333333333333336</v>
      </c>
      <c r="BC43" s="4">
        <f t="shared" si="26"/>
        <v>30.864197530864196</v>
      </c>
      <c r="BD43" s="4">
        <f t="shared" si="13"/>
        <v>66.340400000000002</v>
      </c>
      <c r="BE43" s="4">
        <f t="shared" si="14"/>
        <v>453.00879913516064</v>
      </c>
      <c r="BF43" s="20">
        <f t="shared" si="15"/>
        <v>312.00246983708968</v>
      </c>
      <c r="BG43" s="20">
        <f t="shared" si="27"/>
        <v>430.95367070192901</v>
      </c>
      <c r="BH43" s="20">
        <f t="shared" si="16"/>
        <v>625.45613674733011</v>
      </c>
      <c r="BI43" s="20">
        <f t="shared" si="28"/>
        <v>2842.9824397605912</v>
      </c>
      <c r="BJ43" s="4">
        <f t="shared" si="17"/>
        <v>173.03107853236651</v>
      </c>
      <c r="BK43" s="4">
        <f t="shared" si="29"/>
        <v>2217.5263030132614</v>
      </c>
      <c r="FI43">
        <v>1</v>
      </c>
      <c r="FJ43">
        <v>1</v>
      </c>
      <c r="FK43">
        <v>1</v>
      </c>
      <c r="FL43">
        <v>1</v>
      </c>
      <c r="FM43">
        <v>0</v>
      </c>
      <c r="FN43">
        <v>2</v>
      </c>
      <c r="FO43">
        <v>0</v>
      </c>
      <c r="FP43">
        <v>0</v>
      </c>
      <c r="FQ43">
        <v>2</v>
      </c>
      <c r="FR43">
        <v>9</v>
      </c>
      <c r="FS43">
        <v>3</v>
      </c>
      <c r="FT43">
        <v>8</v>
      </c>
      <c r="FU43">
        <v>11</v>
      </c>
      <c r="FV43">
        <v>9</v>
      </c>
      <c r="FW43">
        <v>3</v>
      </c>
      <c r="FX43">
        <v>4</v>
      </c>
      <c r="FY43">
        <v>4</v>
      </c>
      <c r="FZ43">
        <v>9</v>
      </c>
      <c r="GA43">
        <v>4</v>
      </c>
      <c r="GB43">
        <v>6</v>
      </c>
      <c r="GC43">
        <v>4</v>
      </c>
      <c r="GD43">
        <v>1</v>
      </c>
      <c r="GE43">
        <v>7</v>
      </c>
      <c r="GF43">
        <v>0</v>
      </c>
      <c r="GG43">
        <v>2</v>
      </c>
      <c r="GH43">
        <v>6</v>
      </c>
      <c r="GI43">
        <v>18</v>
      </c>
      <c r="GJ43">
        <v>32</v>
      </c>
      <c r="GK43">
        <v>44</v>
      </c>
      <c r="GL43">
        <v>78</v>
      </c>
      <c r="GM43">
        <v>108</v>
      </c>
      <c r="GN43">
        <v>99</v>
      </c>
      <c r="GO43">
        <v>90</v>
      </c>
      <c r="GP43">
        <v>92</v>
      </c>
      <c r="GQ43">
        <v>88</v>
      </c>
      <c r="GR43">
        <v>95</v>
      </c>
      <c r="GS43">
        <v>74</v>
      </c>
      <c r="GT43">
        <v>89</v>
      </c>
      <c r="GU43">
        <v>114</v>
      </c>
      <c r="GV43">
        <v>103</v>
      </c>
      <c r="GW43">
        <v>124</v>
      </c>
      <c r="GX43">
        <v>119</v>
      </c>
      <c r="GY43">
        <v>93</v>
      </c>
      <c r="GZ43">
        <v>79</v>
      </c>
      <c r="HA43">
        <v>87</v>
      </c>
      <c r="HB43">
        <v>32</v>
      </c>
      <c r="HC43">
        <v>21</v>
      </c>
    </row>
    <row r="44" spans="1:410" x14ac:dyDescent="0.2">
      <c r="A44" s="15" t="b">
        <v>1</v>
      </c>
      <c r="B44" s="10">
        <v>3</v>
      </c>
      <c r="C44" s="10"/>
      <c r="D44">
        <v>10081</v>
      </c>
      <c r="E44" t="s">
        <v>321</v>
      </c>
      <c r="F44" t="s">
        <v>323</v>
      </c>
      <c r="G44">
        <v>4</v>
      </c>
      <c r="H44" s="15">
        <f t="shared" si="0"/>
        <v>1.6999999999999993</v>
      </c>
      <c r="I44" s="15">
        <v>0.3</v>
      </c>
      <c r="J44" s="15">
        <v>0.5</v>
      </c>
      <c r="K44" s="15">
        <v>0.3</v>
      </c>
      <c r="L44" s="15">
        <f t="shared" si="1"/>
        <v>-2.7999999999999972</v>
      </c>
      <c r="M44" s="15">
        <f t="shared" si="2"/>
        <v>-3.6999999999999993</v>
      </c>
      <c r="N44" s="15">
        <f t="shared" si="3"/>
        <v>-2</v>
      </c>
      <c r="O44" s="15">
        <f t="shared" si="4"/>
        <v>-2.6999999999999993</v>
      </c>
      <c r="P44" s="15">
        <f t="shared" si="30"/>
        <v>-3.5</v>
      </c>
      <c r="Q44" s="15">
        <f t="shared" si="18"/>
        <v>-3.1999999999999993</v>
      </c>
      <c r="R44" s="15">
        <f t="shared" si="6"/>
        <v>-3</v>
      </c>
      <c r="S44" s="15">
        <f t="shared" si="7"/>
        <v>-2.5</v>
      </c>
      <c r="T44" s="15">
        <f t="shared" si="19"/>
        <v>-2.3999999999999986</v>
      </c>
      <c r="U44" s="15">
        <f t="shared" si="20"/>
        <v>-2.1999999999999993</v>
      </c>
      <c r="V44" s="15">
        <f t="shared" si="21"/>
        <v>0.39523832254682306</v>
      </c>
      <c r="W44" s="15">
        <f t="shared" si="8"/>
        <v>1.5301190268095324</v>
      </c>
      <c r="X44" s="15">
        <f t="shared" si="22"/>
        <v>1.4563106796116504E-2</v>
      </c>
      <c r="Y44" s="21">
        <f t="shared" si="23"/>
        <v>0.65354392859561439</v>
      </c>
      <c r="Z44" s="4">
        <v>20.6</v>
      </c>
      <c r="AA44" s="2">
        <v>19.7</v>
      </c>
      <c r="AB44" s="2">
        <v>21.4</v>
      </c>
      <c r="AC44" s="4">
        <v>20.7</v>
      </c>
      <c r="AD44">
        <v>19.899999999999999</v>
      </c>
      <c r="AE44">
        <v>20.2</v>
      </c>
      <c r="AF44">
        <v>20.399999999999999</v>
      </c>
      <c r="AG44">
        <v>20.9</v>
      </c>
      <c r="AH44">
        <v>21</v>
      </c>
      <c r="AI44">
        <v>21.2</v>
      </c>
      <c r="AJ44">
        <v>2020</v>
      </c>
      <c r="AK44" s="2">
        <v>1</v>
      </c>
      <c r="AL44" s="2">
        <v>16</v>
      </c>
      <c r="AM44">
        <v>12</v>
      </c>
      <c r="AN44">
        <v>28</v>
      </c>
      <c r="AO44">
        <v>6</v>
      </c>
      <c r="AP44">
        <v>543</v>
      </c>
      <c r="AQ44" s="5">
        <v>0.51944444444444449</v>
      </c>
      <c r="AR44">
        <v>23.4</v>
      </c>
      <c r="AS44">
        <v>22</v>
      </c>
      <c r="AT44">
        <v>404</v>
      </c>
      <c r="AU44">
        <v>1.1000000000000001</v>
      </c>
      <c r="AV44">
        <v>318</v>
      </c>
      <c r="AW44" s="4">
        <f t="shared" si="9"/>
        <v>28.210104764078313</v>
      </c>
      <c r="AX44" s="4">
        <f t="shared" si="10"/>
        <v>15.62646223546006</v>
      </c>
      <c r="AY44" s="4">
        <f t="shared" si="24"/>
        <v>26.307678570987342</v>
      </c>
      <c r="AZ44" s="20">
        <f t="shared" si="11"/>
        <v>206.37842015886349</v>
      </c>
      <c r="BA44" s="21">
        <f t="shared" si="25"/>
        <v>1.190312879599456</v>
      </c>
      <c r="BB44" s="20">
        <f t="shared" si="12"/>
        <v>30.151134457776362</v>
      </c>
      <c r="BC44" s="4">
        <f t="shared" si="26"/>
        <v>27.917717090533667</v>
      </c>
      <c r="BD44" s="4">
        <f t="shared" si="13"/>
        <v>66.354799999999997</v>
      </c>
      <c r="BE44" s="4">
        <f t="shared" si="14"/>
        <v>218.72539173849606</v>
      </c>
      <c r="BF44" s="20">
        <f t="shared" si="15"/>
        <v>313.35518378538006</v>
      </c>
      <c r="BG44" s="20">
        <f t="shared" si="27"/>
        <v>413.78979204688397</v>
      </c>
      <c r="BH44" s="20">
        <f t="shared" si="16"/>
        <v>633.05023266423075</v>
      </c>
      <c r="BI44" s="20">
        <f t="shared" si="28"/>
        <v>2877.5010575646852</v>
      </c>
      <c r="BJ44" s="4">
        <f t="shared" si="17"/>
        <v>174.742108808143</v>
      </c>
      <c r="BK44" s="4">
        <f t="shared" si="29"/>
        <v>2244.4508249004543</v>
      </c>
      <c r="FF44">
        <v>8</v>
      </c>
      <c r="FG44">
        <v>22</v>
      </c>
      <c r="FH44">
        <v>38</v>
      </c>
      <c r="FI44">
        <v>44</v>
      </c>
      <c r="FJ44">
        <v>63</v>
      </c>
      <c r="FK44">
        <v>84</v>
      </c>
      <c r="FL44">
        <v>149</v>
      </c>
      <c r="FM44">
        <v>149</v>
      </c>
      <c r="FN44">
        <v>131</v>
      </c>
      <c r="FO44">
        <v>174</v>
      </c>
      <c r="FP44">
        <v>171</v>
      </c>
      <c r="FQ44">
        <v>195</v>
      </c>
      <c r="FR44">
        <v>160</v>
      </c>
      <c r="FS44">
        <v>96</v>
      </c>
      <c r="FT44">
        <v>53</v>
      </c>
      <c r="FU44">
        <v>35</v>
      </c>
      <c r="FV44">
        <v>13</v>
      </c>
    </row>
    <row r="45" spans="1:410" x14ac:dyDescent="0.2">
      <c r="A45" s="15" t="b">
        <v>1</v>
      </c>
      <c r="B45" s="10">
        <v>3</v>
      </c>
      <c r="C45" s="10"/>
      <c r="D45">
        <v>10081</v>
      </c>
      <c r="E45" t="s">
        <v>325</v>
      </c>
      <c r="F45" t="s">
        <v>326</v>
      </c>
      <c r="G45">
        <v>4</v>
      </c>
      <c r="H45" s="15">
        <f t="shared" si="0"/>
        <v>3.1999999999999993</v>
      </c>
      <c r="I45" s="15">
        <v>0.6</v>
      </c>
      <c r="J45" s="15">
        <v>0.5</v>
      </c>
      <c r="K45" s="15">
        <v>0.4</v>
      </c>
      <c r="L45" s="15">
        <f t="shared" si="1"/>
        <v>-2.5999999999999979</v>
      </c>
      <c r="M45" s="15">
        <f t="shared" si="2"/>
        <v>-4.6999999999999993</v>
      </c>
      <c r="N45" s="15">
        <f t="shared" si="3"/>
        <v>-1.5</v>
      </c>
      <c r="O45" s="15">
        <f t="shared" si="4"/>
        <v>-2.5999999999999979</v>
      </c>
      <c r="P45" s="15">
        <f t="shared" si="30"/>
        <v>-4.1999999999999993</v>
      </c>
      <c r="Q45" s="15">
        <f t="shared" si="18"/>
        <v>-3.3999999999999986</v>
      </c>
      <c r="R45" s="15">
        <f t="shared" si="6"/>
        <v>-2.8999999999999986</v>
      </c>
      <c r="S45" s="15">
        <f t="shared" si="7"/>
        <v>-2.2999999999999972</v>
      </c>
      <c r="T45" s="15">
        <f t="shared" si="19"/>
        <v>-2</v>
      </c>
      <c r="U45" s="15">
        <f t="shared" si="20"/>
        <v>-1.6999999999999993</v>
      </c>
      <c r="V45" s="15">
        <f t="shared" si="21"/>
        <v>0.53582569199208008</v>
      </c>
      <c r="W45" s="15">
        <f t="shared" si="8"/>
        <v>0.86627855839130019</v>
      </c>
      <c r="X45" s="15">
        <f t="shared" si="22"/>
        <v>2.8846153846153844E-2</v>
      </c>
      <c r="Y45" s="21">
        <f t="shared" si="23"/>
        <v>1.1543630975433858</v>
      </c>
      <c r="Z45" s="4">
        <v>20.8</v>
      </c>
      <c r="AA45" s="2">
        <v>18.7</v>
      </c>
      <c r="AB45" s="2">
        <v>21.9</v>
      </c>
      <c r="AC45" s="4">
        <v>20.8</v>
      </c>
      <c r="AD45">
        <v>19.2</v>
      </c>
      <c r="AE45">
        <v>20</v>
      </c>
      <c r="AF45">
        <v>20.5</v>
      </c>
      <c r="AG45">
        <v>21.1</v>
      </c>
      <c r="AH45">
        <v>21.4</v>
      </c>
      <c r="AI45">
        <v>21.7</v>
      </c>
      <c r="AJ45">
        <v>2020</v>
      </c>
      <c r="AK45" s="2">
        <v>1</v>
      </c>
      <c r="AL45" s="2">
        <v>16</v>
      </c>
      <c r="AM45">
        <v>12</v>
      </c>
      <c r="AN45">
        <v>31</v>
      </c>
      <c r="AO45">
        <v>47</v>
      </c>
      <c r="AP45">
        <v>625</v>
      </c>
      <c r="AQ45" s="5">
        <v>0.52152777777777781</v>
      </c>
      <c r="AR45">
        <v>23.4</v>
      </c>
      <c r="AS45">
        <v>21</v>
      </c>
      <c r="AT45">
        <v>264</v>
      </c>
      <c r="AU45">
        <v>0.9</v>
      </c>
      <c r="AV45">
        <v>20</v>
      </c>
      <c r="AW45" s="4">
        <f t="shared" si="9"/>
        <v>25.917052210087242</v>
      </c>
      <c r="AX45" s="4">
        <f t="shared" si="10"/>
        <v>14.893063760472465</v>
      </c>
      <c r="AY45" s="4">
        <f t="shared" si="24"/>
        <v>28.698136706868038</v>
      </c>
      <c r="AZ45" s="20">
        <f t="shared" si="11"/>
        <v>206.37842015886349</v>
      </c>
      <c r="BA45" s="21">
        <f t="shared" si="25"/>
        <v>1.190312879599456</v>
      </c>
      <c r="BB45" s="20">
        <f t="shared" si="12"/>
        <v>33.333333333333336</v>
      </c>
      <c r="BC45" s="4">
        <f t="shared" si="26"/>
        <v>30.864197530864196</v>
      </c>
      <c r="BD45" s="4">
        <f t="shared" si="13"/>
        <v>66.354799999999997</v>
      </c>
      <c r="BE45" s="4">
        <f t="shared" si="14"/>
        <v>104.92179660890571</v>
      </c>
      <c r="BF45" s="20">
        <f t="shared" si="15"/>
        <v>311.27961851234363</v>
      </c>
      <c r="BG45" s="20">
        <f t="shared" si="27"/>
        <v>414.91782190343787</v>
      </c>
      <c r="BH45" s="20">
        <f t="shared" si="16"/>
        <v>604.27522208858386</v>
      </c>
      <c r="BI45" s="20">
        <f t="shared" si="28"/>
        <v>2877.5010575646852</v>
      </c>
      <c r="BJ45" s="4">
        <f t="shared" si="17"/>
        <v>174.742108808143</v>
      </c>
      <c r="BK45" s="4">
        <f t="shared" si="29"/>
        <v>2273.2258354761016</v>
      </c>
      <c r="EV45">
        <v>1</v>
      </c>
      <c r="EW45">
        <v>0</v>
      </c>
      <c r="EX45">
        <v>5</v>
      </c>
      <c r="EY45">
        <v>14</v>
      </c>
      <c r="EZ45">
        <v>17</v>
      </c>
      <c r="FA45">
        <v>31</v>
      </c>
      <c r="FB45">
        <v>24</v>
      </c>
      <c r="FC45">
        <v>22</v>
      </c>
      <c r="FD45">
        <v>20</v>
      </c>
      <c r="FE45">
        <v>27</v>
      </c>
      <c r="FF45">
        <v>11</v>
      </c>
      <c r="FG45">
        <v>21</v>
      </c>
      <c r="FH45">
        <v>23</v>
      </c>
      <c r="FI45">
        <v>33</v>
      </c>
      <c r="FJ45">
        <v>33</v>
      </c>
      <c r="FK45">
        <v>77</v>
      </c>
      <c r="FL45">
        <v>64</v>
      </c>
      <c r="FM45">
        <v>83</v>
      </c>
      <c r="FN45">
        <v>133</v>
      </c>
      <c r="FO45">
        <v>193</v>
      </c>
      <c r="FP45">
        <v>218</v>
      </c>
      <c r="FQ45">
        <v>225</v>
      </c>
      <c r="FR45">
        <v>227</v>
      </c>
      <c r="FS45">
        <v>217</v>
      </c>
      <c r="FT45">
        <v>166</v>
      </c>
      <c r="FU45">
        <v>85</v>
      </c>
      <c r="FV45">
        <v>88</v>
      </c>
      <c r="FW45">
        <v>85</v>
      </c>
      <c r="FX45">
        <v>80</v>
      </c>
      <c r="FY45">
        <v>56</v>
      </c>
      <c r="FZ45">
        <v>23</v>
      </c>
      <c r="GA45">
        <v>16</v>
      </c>
    </row>
    <row r="46" spans="1:410" x14ac:dyDescent="0.2">
      <c r="A46" s="15" t="b">
        <v>1</v>
      </c>
      <c r="B46" s="10">
        <v>3</v>
      </c>
      <c r="C46" s="10"/>
      <c r="D46">
        <v>10081</v>
      </c>
      <c r="E46" t="s">
        <v>325</v>
      </c>
      <c r="F46" t="s">
        <v>327</v>
      </c>
      <c r="G46">
        <v>4</v>
      </c>
      <c r="H46" s="15">
        <f t="shared" si="0"/>
        <v>4.5</v>
      </c>
      <c r="I46" s="15">
        <v>1</v>
      </c>
      <c r="J46" s="15">
        <v>1.6</v>
      </c>
      <c r="K46" s="15">
        <v>0.8</v>
      </c>
      <c r="L46" s="15">
        <f t="shared" si="1"/>
        <v>0.19999999999999929</v>
      </c>
      <c r="M46" s="15">
        <f t="shared" si="2"/>
        <v>-2.4000000000000021</v>
      </c>
      <c r="N46" s="15">
        <f t="shared" si="3"/>
        <v>2.0999999999999979</v>
      </c>
      <c r="O46" s="15">
        <f t="shared" si="4"/>
        <v>0.39999999999999858</v>
      </c>
      <c r="P46" s="15">
        <f t="shared" si="30"/>
        <v>-2</v>
      </c>
      <c r="Q46" s="15">
        <f t="shared" si="18"/>
        <v>-1.1000000000000014</v>
      </c>
      <c r="R46" s="15">
        <f t="shared" si="6"/>
        <v>-0.60000000000000142</v>
      </c>
      <c r="S46" s="15">
        <f t="shared" si="7"/>
        <v>1</v>
      </c>
      <c r="T46" s="15">
        <f t="shared" si="19"/>
        <v>1.5</v>
      </c>
      <c r="U46" s="15">
        <f t="shared" si="20"/>
        <v>1.7999999999999972</v>
      </c>
      <c r="V46" s="15">
        <f t="shared" si="21"/>
        <v>0.7332120993596386</v>
      </c>
      <c r="W46" s="15">
        <f t="shared" si="8"/>
        <v>0.36386183598629174</v>
      </c>
      <c r="X46" s="15">
        <f t="shared" si="22"/>
        <v>4.2918454935622317E-2</v>
      </c>
      <c r="Y46" s="21">
        <f t="shared" si="23"/>
        <v>2.7482959219654859</v>
      </c>
      <c r="Z46" s="4">
        <v>23.3</v>
      </c>
      <c r="AA46" s="2">
        <v>20.7</v>
      </c>
      <c r="AB46" s="2">
        <v>25.2</v>
      </c>
      <c r="AC46" s="4">
        <v>23.5</v>
      </c>
      <c r="AD46">
        <v>21.1</v>
      </c>
      <c r="AE46">
        <v>22</v>
      </c>
      <c r="AF46">
        <v>22.5</v>
      </c>
      <c r="AG46">
        <v>24.1</v>
      </c>
      <c r="AH46">
        <v>24.6</v>
      </c>
      <c r="AI46">
        <v>24.9</v>
      </c>
      <c r="AJ46">
        <v>2020</v>
      </c>
      <c r="AK46" s="2">
        <v>1</v>
      </c>
      <c r="AL46" s="2">
        <v>16</v>
      </c>
      <c r="AM46">
        <v>12</v>
      </c>
      <c r="AN46">
        <v>33</v>
      </c>
      <c r="AO46">
        <v>29</v>
      </c>
      <c r="AP46">
        <v>205.00000000000003</v>
      </c>
      <c r="AQ46" s="5">
        <v>0.5229166666666667</v>
      </c>
      <c r="AR46">
        <v>23.1</v>
      </c>
      <c r="AS46">
        <v>21</v>
      </c>
      <c r="AT46">
        <v>324</v>
      </c>
      <c r="AU46">
        <v>0.9</v>
      </c>
      <c r="AV46">
        <v>36</v>
      </c>
      <c r="AW46" s="4">
        <f t="shared" si="9"/>
        <v>26.36143076469709</v>
      </c>
      <c r="AX46" s="4">
        <f t="shared" si="10"/>
        <v>14.886282314003312</v>
      </c>
      <c r="AY46" s="4">
        <f t="shared" si="24"/>
        <v>28.714269569334398</v>
      </c>
      <c r="AZ46" s="20">
        <f t="shared" si="11"/>
        <v>207.21565405478853</v>
      </c>
      <c r="BA46" s="21">
        <f t="shared" si="25"/>
        <v>1.1915182597306957</v>
      </c>
      <c r="BB46" s="20">
        <f t="shared" si="12"/>
        <v>33.333333333333336</v>
      </c>
      <c r="BC46" s="4">
        <f t="shared" si="26"/>
        <v>30.864197530864196</v>
      </c>
      <c r="BD46" s="4">
        <f t="shared" si="13"/>
        <v>66.333200000000005</v>
      </c>
      <c r="BE46" s="4">
        <f t="shared" si="14"/>
        <v>136.0119772888055</v>
      </c>
      <c r="BF46" s="20">
        <f t="shared" si="15"/>
        <v>309.26565355956774</v>
      </c>
      <c r="BG46" s="20">
        <f t="shared" si="27"/>
        <v>429.21367627076222</v>
      </c>
      <c r="BH46" s="20">
        <f t="shared" si="16"/>
        <v>593.43040679296473</v>
      </c>
      <c r="BI46" s="20">
        <f t="shared" si="28"/>
        <v>2825.8590799664989</v>
      </c>
      <c r="BJ46" s="4">
        <f t="shared" si="17"/>
        <v>172.18185642542051</v>
      </c>
      <c r="BK46" s="4">
        <f t="shared" si="29"/>
        <v>2232.4286731735342</v>
      </c>
      <c r="FO46">
        <v>2</v>
      </c>
      <c r="FP46">
        <v>1</v>
      </c>
      <c r="FQ46">
        <v>10</v>
      </c>
      <c r="FR46">
        <v>15</v>
      </c>
      <c r="FS46">
        <v>7</v>
      </c>
      <c r="FT46">
        <v>4</v>
      </c>
      <c r="FU46">
        <v>5</v>
      </c>
      <c r="FV46">
        <v>8</v>
      </c>
      <c r="FW46">
        <v>6</v>
      </c>
      <c r="FX46">
        <v>18</v>
      </c>
      <c r="FY46">
        <v>15</v>
      </c>
      <c r="FZ46">
        <v>15</v>
      </c>
      <c r="GA46">
        <v>48</v>
      </c>
      <c r="GB46">
        <v>67</v>
      </c>
      <c r="GC46">
        <v>34</v>
      </c>
      <c r="GD46">
        <v>27</v>
      </c>
      <c r="GE46">
        <v>24</v>
      </c>
      <c r="GF46">
        <v>33</v>
      </c>
      <c r="GG46">
        <v>15</v>
      </c>
      <c r="GH46">
        <v>21</v>
      </c>
      <c r="GI46">
        <v>22</v>
      </c>
      <c r="GJ46">
        <v>24</v>
      </c>
      <c r="GK46">
        <v>33</v>
      </c>
      <c r="GL46">
        <v>34</v>
      </c>
      <c r="GM46">
        <v>55</v>
      </c>
      <c r="GN46">
        <v>40</v>
      </c>
      <c r="GO46">
        <v>36</v>
      </c>
      <c r="GP46">
        <v>63</v>
      </c>
      <c r="GQ46">
        <v>48</v>
      </c>
      <c r="GR46">
        <v>51</v>
      </c>
      <c r="GS46">
        <v>62</v>
      </c>
      <c r="GT46">
        <v>46</v>
      </c>
      <c r="GU46">
        <v>61</v>
      </c>
      <c r="GV46">
        <v>51</v>
      </c>
      <c r="GW46">
        <v>63</v>
      </c>
      <c r="GX46">
        <v>33</v>
      </c>
      <c r="GY46">
        <v>43</v>
      </c>
      <c r="GZ46">
        <v>33</v>
      </c>
      <c r="HA46">
        <v>32</v>
      </c>
      <c r="HB46">
        <v>29</v>
      </c>
      <c r="HC46">
        <v>34</v>
      </c>
      <c r="HD46">
        <v>22</v>
      </c>
      <c r="HE46">
        <v>17</v>
      </c>
      <c r="HF46">
        <v>5</v>
      </c>
      <c r="HG46">
        <v>0</v>
      </c>
    </row>
    <row r="47" spans="1:410" x14ac:dyDescent="0.2">
      <c r="A47" s="15" t="b">
        <v>1</v>
      </c>
      <c r="B47" s="10">
        <v>3</v>
      </c>
      <c r="C47" s="10"/>
      <c r="D47">
        <v>10081</v>
      </c>
      <c r="E47" t="s">
        <v>331</v>
      </c>
      <c r="F47" t="s">
        <v>332</v>
      </c>
      <c r="G47">
        <v>4</v>
      </c>
      <c r="H47" s="15">
        <f t="shared" si="0"/>
        <v>3.8000000000000007</v>
      </c>
      <c r="I47" s="15">
        <v>0.8</v>
      </c>
      <c r="J47" s="15">
        <v>1.3</v>
      </c>
      <c r="K47" s="15">
        <v>0.7</v>
      </c>
      <c r="L47" s="15">
        <f t="shared" si="1"/>
        <v>-3.2999999999999972</v>
      </c>
      <c r="M47" s="15">
        <f t="shared" si="2"/>
        <v>-5.3999999999999986</v>
      </c>
      <c r="N47" s="15">
        <f t="shared" si="3"/>
        <v>-1.5999999999999979</v>
      </c>
      <c r="O47" s="15">
        <f t="shared" si="4"/>
        <v>-3.1999999999999993</v>
      </c>
      <c r="P47" s="15">
        <f t="shared" si="30"/>
        <v>-5</v>
      </c>
      <c r="Q47" s="15">
        <f t="shared" si="18"/>
        <v>-4.5</v>
      </c>
      <c r="R47" s="15">
        <f t="shared" si="6"/>
        <v>-3.8999999999999986</v>
      </c>
      <c r="S47" s="15">
        <f t="shared" si="7"/>
        <v>-2.5999999999999979</v>
      </c>
      <c r="T47" s="15">
        <f t="shared" si="19"/>
        <v>-2.2999999999999972</v>
      </c>
      <c r="U47" s="15">
        <f t="shared" si="20"/>
        <v>-2</v>
      </c>
      <c r="V47" s="15">
        <f t="shared" si="21"/>
        <v>0.48776740491102105</v>
      </c>
      <c r="W47" s="15">
        <f t="shared" si="8"/>
        <v>1.0501574929600326</v>
      </c>
      <c r="X47" s="15">
        <f t="shared" si="22"/>
        <v>3.7914691943127965E-2</v>
      </c>
      <c r="Y47" s="21">
        <f t="shared" si="23"/>
        <v>0.95223812304699562</v>
      </c>
      <c r="Z47" s="4">
        <v>21.1</v>
      </c>
      <c r="AA47" s="2">
        <v>19</v>
      </c>
      <c r="AB47" s="2">
        <v>22.8</v>
      </c>
      <c r="AC47" s="4">
        <v>21.2</v>
      </c>
      <c r="AD47">
        <v>19.399999999999999</v>
      </c>
      <c r="AE47">
        <v>19.899999999999999</v>
      </c>
      <c r="AF47">
        <v>20.5</v>
      </c>
      <c r="AG47">
        <v>21.8</v>
      </c>
      <c r="AH47">
        <v>22.1</v>
      </c>
      <c r="AI47">
        <v>22.4</v>
      </c>
      <c r="AJ47">
        <v>2020</v>
      </c>
      <c r="AK47" s="2">
        <v>1</v>
      </c>
      <c r="AL47" s="2">
        <v>16</v>
      </c>
      <c r="AM47">
        <v>12</v>
      </c>
      <c r="AN47">
        <v>51</v>
      </c>
      <c r="AO47">
        <v>47</v>
      </c>
      <c r="AP47">
        <v>388</v>
      </c>
      <c r="AQ47" s="5">
        <v>0.53541666666666665</v>
      </c>
      <c r="AR47">
        <v>24.4</v>
      </c>
      <c r="AS47">
        <v>20</v>
      </c>
      <c r="AT47">
        <v>254</v>
      </c>
      <c r="AU47">
        <v>0.8</v>
      </c>
      <c r="AV47">
        <v>317</v>
      </c>
      <c r="AW47" s="4">
        <f t="shared" si="9"/>
        <v>26.924239354570428</v>
      </c>
      <c r="AX47" s="4">
        <f t="shared" si="10"/>
        <v>15.553937248827413</v>
      </c>
      <c r="AY47" s="4">
        <f t="shared" si="24"/>
        <v>30.124630155907308</v>
      </c>
      <c r="AZ47" s="20">
        <f t="shared" si="11"/>
        <v>203.61800529609917</v>
      </c>
      <c r="BA47" s="21">
        <f t="shared" si="25"/>
        <v>1.1863125002359893</v>
      </c>
      <c r="BB47" s="20">
        <f t="shared" si="12"/>
        <v>35.355339059327378</v>
      </c>
      <c r="BC47" s="4">
        <f t="shared" si="26"/>
        <v>32.736425054932752</v>
      </c>
      <c r="BD47" s="4">
        <f t="shared" si="13"/>
        <v>66.4268</v>
      </c>
      <c r="BE47" s="4">
        <f t="shared" si="14"/>
        <v>99.90195291489573</v>
      </c>
      <c r="BF47" s="20">
        <f t="shared" si="15"/>
        <v>315.8561420201562</v>
      </c>
      <c r="BG47" s="20">
        <f t="shared" si="27"/>
        <v>416.61418910526044</v>
      </c>
      <c r="BH47" s="20">
        <f t="shared" si="16"/>
        <v>611.12759373172184</v>
      </c>
      <c r="BI47" s="20">
        <f t="shared" si="28"/>
        <v>3055.6379686586092</v>
      </c>
      <c r="BJ47" s="4">
        <f t="shared" si="17"/>
        <v>183.55442601589951</v>
      </c>
      <c r="BK47" s="4">
        <f t="shared" si="29"/>
        <v>2444.5103749268874</v>
      </c>
      <c r="EY47">
        <v>2</v>
      </c>
      <c r="EZ47">
        <v>0</v>
      </c>
      <c r="FA47">
        <v>7</v>
      </c>
      <c r="FB47">
        <v>16</v>
      </c>
      <c r="FC47">
        <v>25</v>
      </c>
      <c r="FD47">
        <v>31</v>
      </c>
      <c r="FE47">
        <v>19</v>
      </c>
      <c r="FF47">
        <v>31</v>
      </c>
      <c r="FG47">
        <v>26</v>
      </c>
      <c r="FH47">
        <v>35</v>
      </c>
      <c r="FI47">
        <v>40</v>
      </c>
      <c r="FJ47">
        <v>26</v>
      </c>
      <c r="FK47">
        <v>21</v>
      </c>
      <c r="FL47">
        <v>47</v>
      </c>
      <c r="FM47">
        <v>53</v>
      </c>
      <c r="FN47">
        <v>41</v>
      </c>
      <c r="FO47">
        <v>52</v>
      </c>
      <c r="FP47">
        <v>46</v>
      </c>
      <c r="FQ47">
        <v>56</v>
      </c>
      <c r="FR47">
        <v>68</v>
      </c>
      <c r="FS47">
        <v>54</v>
      </c>
      <c r="FT47">
        <v>55</v>
      </c>
      <c r="FU47">
        <v>50</v>
      </c>
      <c r="FV47">
        <v>57</v>
      </c>
      <c r="FW47">
        <v>58</v>
      </c>
      <c r="FX47">
        <v>64</v>
      </c>
      <c r="FY47">
        <v>66</v>
      </c>
      <c r="FZ47">
        <v>54</v>
      </c>
      <c r="GA47">
        <v>81</v>
      </c>
      <c r="GB47">
        <v>82</v>
      </c>
      <c r="GC47">
        <v>62</v>
      </c>
      <c r="GD47">
        <v>46</v>
      </c>
      <c r="GE47">
        <v>40</v>
      </c>
      <c r="GF47">
        <v>26</v>
      </c>
      <c r="GG47">
        <v>11</v>
      </c>
      <c r="GH47">
        <v>2</v>
      </c>
      <c r="GI47">
        <v>5</v>
      </c>
    </row>
    <row r="48" spans="1:410" x14ac:dyDescent="0.2">
      <c r="A48" s="15" t="b">
        <v>1</v>
      </c>
      <c r="B48" s="10">
        <v>3</v>
      </c>
      <c r="C48" s="10"/>
      <c r="D48">
        <v>10081</v>
      </c>
      <c r="E48" t="s">
        <v>331</v>
      </c>
      <c r="F48" t="s">
        <v>333</v>
      </c>
      <c r="G48">
        <v>4</v>
      </c>
      <c r="H48" s="15">
        <f t="shared" si="0"/>
        <v>3.3000000000000007</v>
      </c>
      <c r="I48" s="15">
        <v>0.6</v>
      </c>
      <c r="J48" s="15">
        <v>1</v>
      </c>
      <c r="K48" s="15">
        <v>0.5</v>
      </c>
      <c r="L48" s="15">
        <f t="shared" si="1"/>
        <v>1.0999999999999979</v>
      </c>
      <c r="M48" s="15">
        <f t="shared" si="2"/>
        <v>-0.80000000000000071</v>
      </c>
      <c r="N48" s="15">
        <f t="shared" si="3"/>
        <v>2.5</v>
      </c>
      <c r="O48" s="15">
        <f t="shared" si="4"/>
        <v>1.0999999999999979</v>
      </c>
      <c r="P48" s="15">
        <f t="shared" si="30"/>
        <v>-0.19999999999999929</v>
      </c>
      <c r="Q48" s="15">
        <f t="shared" si="18"/>
        <v>0.30000000000000071</v>
      </c>
      <c r="R48" s="15">
        <f t="shared" si="6"/>
        <v>0.69999999999999929</v>
      </c>
      <c r="S48" s="15">
        <f t="shared" si="7"/>
        <v>1.5999999999999979</v>
      </c>
      <c r="T48" s="15">
        <f t="shared" si="19"/>
        <v>1.8999999999999986</v>
      </c>
      <c r="U48" s="15">
        <f t="shared" si="20"/>
        <v>2.1999999999999993</v>
      </c>
      <c r="V48" s="15">
        <f t="shared" si="21"/>
        <v>0.84537840599627168</v>
      </c>
      <c r="W48" s="15">
        <f t="shared" si="8"/>
        <v>0.18290222805195505</v>
      </c>
      <c r="X48" s="15">
        <f t="shared" si="22"/>
        <v>2.3622047244094488E-2</v>
      </c>
      <c r="Y48" s="21">
        <f t="shared" si="23"/>
        <v>5.4674019592366081</v>
      </c>
      <c r="Z48" s="4">
        <v>25.4</v>
      </c>
      <c r="AA48" s="2">
        <v>23.5</v>
      </c>
      <c r="AB48" s="2">
        <v>26.8</v>
      </c>
      <c r="AC48" s="4">
        <v>25.4</v>
      </c>
      <c r="AD48">
        <v>24.1</v>
      </c>
      <c r="AE48">
        <v>24.6</v>
      </c>
      <c r="AF48">
        <v>25</v>
      </c>
      <c r="AG48">
        <v>25.9</v>
      </c>
      <c r="AH48">
        <v>26.2</v>
      </c>
      <c r="AI48">
        <v>26.5</v>
      </c>
      <c r="AJ48">
        <v>2020</v>
      </c>
      <c r="AK48" s="2">
        <v>1</v>
      </c>
      <c r="AL48" s="2">
        <v>16</v>
      </c>
      <c r="AM48">
        <v>12</v>
      </c>
      <c r="AN48">
        <v>52</v>
      </c>
      <c r="AO48">
        <v>37</v>
      </c>
      <c r="AP48">
        <v>449</v>
      </c>
      <c r="AQ48" s="5">
        <v>0.53611111111111109</v>
      </c>
      <c r="AR48">
        <v>24.3</v>
      </c>
      <c r="AS48">
        <v>21</v>
      </c>
      <c r="AT48">
        <v>336</v>
      </c>
      <c r="AU48">
        <v>1.3</v>
      </c>
      <c r="AV48">
        <v>318</v>
      </c>
      <c r="AW48" s="4">
        <f t="shared" si="9"/>
        <v>27.192822386418836</v>
      </c>
      <c r="AX48" s="4">
        <f t="shared" si="10"/>
        <v>15.597919371930395</v>
      </c>
      <c r="AY48" s="4">
        <f t="shared" si="24"/>
        <v>24.414020184055655</v>
      </c>
      <c r="AZ48" s="20">
        <f t="shared" si="11"/>
        <v>203.89196153763177</v>
      </c>
      <c r="BA48" s="21">
        <f t="shared" si="25"/>
        <v>1.1867113277701078</v>
      </c>
      <c r="BB48" s="20">
        <f t="shared" si="12"/>
        <v>27.735009811261456</v>
      </c>
      <c r="BC48" s="4">
        <f t="shared" si="26"/>
        <v>25.6805646400569</v>
      </c>
      <c r="BD48" s="4">
        <f t="shared" si="13"/>
        <v>66.419600000000003</v>
      </c>
      <c r="BE48" s="4">
        <f t="shared" si="14"/>
        <v>141.31674319329608</v>
      </c>
      <c r="BF48" s="20">
        <f t="shared" si="15"/>
        <v>317.38173970429938</v>
      </c>
      <c r="BG48" s="20">
        <f t="shared" si="27"/>
        <v>441.5049965110033</v>
      </c>
      <c r="BH48" s="20">
        <f t="shared" si="16"/>
        <v>637.8543573558934</v>
      </c>
      <c r="BI48" s="20">
        <f t="shared" si="28"/>
        <v>3037.4017016947305</v>
      </c>
      <c r="BJ48" s="4">
        <f t="shared" si="17"/>
        <v>182.65355619688989</v>
      </c>
      <c r="BK48" s="4">
        <f t="shared" si="29"/>
        <v>2399.5473443388373</v>
      </c>
      <c r="GR48">
        <v>3</v>
      </c>
      <c r="GS48">
        <v>3</v>
      </c>
      <c r="GT48">
        <v>0</v>
      </c>
      <c r="GU48">
        <v>3</v>
      </c>
      <c r="GV48">
        <v>2</v>
      </c>
      <c r="GW48">
        <v>11</v>
      </c>
      <c r="GX48">
        <v>17</v>
      </c>
      <c r="GY48">
        <v>14</v>
      </c>
      <c r="GZ48">
        <v>20</v>
      </c>
      <c r="HA48">
        <v>17</v>
      </c>
      <c r="HB48">
        <v>51</v>
      </c>
      <c r="HC48">
        <v>35</v>
      </c>
      <c r="HD48">
        <v>52</v>
      </c>
      <c r="HE48">
        <v>74</v>
      </c>
      <c r="HF48">
        <v>96</v>
      </c>
      <c r="HG48">
        <v>95</v>
      </c>
      <c r="HH48">
        <v>72</v>
      </c>
      <c r="HI48">
        <v>79</v>
      </c>
      <c r="HJ48">
        <v>64</v>
      </c>
      <c r="HK48">
        <v>51</v>
      </c>
      <c r="HL48">
        <v>60</v>
      </c>
      <c r="HM48">
        <v>66</v>
      </c>
      <c r="HN48">
        <v>66</v>
      </c>
      <c r="HO48">
        <v>86</v>
      </c>
      <c r="HP48">
        <v>81</v>
      </c>
      <c r="HQ48">
        <v>70</v>
      </c>
      <c r="HR48">
        <v>65</v>
      </c>
      <c r="HS48">
        <v>66</v>
      </c>
      <c r="HT48">
        <v>41</v>
      </c>
      <c r="HU48">
        <v>21</v>
      </c>
      <c r="HV48">
        <v>14</v>
      </c>
      <c r="HW48">
        <v>8</v>
      </c>
    </row>
    <row r="49" spans="1:336" x14ac:dyDescent="0.2">
      <c r="A49" s="15" t="b">
        <v>1</v>
      </c>
      <c r="B49" s="10">
        <v>3</v>
      </c>
      <c r="C49" s="10"/>
      <c r="D49">
        <v>10081</v>
      </c>
      <c r="E49" t="s">
        <v>338</v>
      </c>
      <c r="F49" t="s">
        <v>339</v>
      </c>
      <c r="G49">
        <v>4</v>
      </c>
      <c r="H49" s="15">
        <f t="shared" si="0"/>
        <v>1.3000000000000007</v>
      </c>
      <c r="I49" s="15">
        <v>0.2</v>
      </c>
      <c r="J49" s="15">
        <v>0.3</v>
      </c>
      <c r="K49" s="15">
        <v>0.2</v>
      </c>
      <c r="L49" s="15">
        <f t="shared" si="1"/>
        <v>-1.6000000000000014</v>
      </c>
      <c r="M49" s="15">
        <f t="shared" si="2"/>
        <v>-2.4000000000000021</v>
      </c>
      <c r="N49" s="15">
        <f t="shared" si="3"/>
        <v>-1.1000000000000014</v>
      </c>
      <c r="O49" s="15">
        <f t="shared" si="4"/>
        <v>-1.6000000000000014</v>
      </c>
      <c r="P49" s="15">
        <f t="shared" si="30"/>
        <v>-2.1000000000000014</v>
      </c>
      <c r="Q49" s="15">
        <f t="shared" si="18"/>
        <v>-1.9000000000000021</v>
      </c>
      <c r="R49" s="15">
        <f t="shared" si="6"/>
        <v>-1.8000000000000007</v>
      </c>
      <c r="S49" s="15">
        <f t="shared" si="7"/>
        <v>-1.5</v>
      </c>
      <c r="T49" s="15">
        <f t="shared" si="19"/>
        <v>-1.4000000000000021</v>
      </c>
      <c r="U49" s="15">
        <f t="shared" si="20"/>
        <v>-1.3000000000000007</v>
      </c>
      <c r="V49" s="15">
        <f t="shared" si="21"/>
        <v>0.53619083585844995</v>
      </c>
      <c r="W49" s="15">
        <f t="shared" si="8"/>
        <v>0.86500762997745817</v>
      </c>
      <c r="X49" s="15">
        <f t="shared" si="22"/>
        <v>9.2165898617511521E-3</v>
      </c>
      <c r="Y49" s="21">
        <f t="shared" si="23"/>
        <v>1.1560591668145861</v>
      </c>
      <c r="Z49" s="4">
        <v>21.7</v>
      </c>
      <c r="AA49" s="2">
        <v>20.9</v>
      </c>
      <c r="AB49" s="2">
        <v>22.2</v>
      </c>
      <c r="AC49" s="4">
        <v>21.7</v>
      </c>
      <c r="AD49">
        <v>21.2</v>
      </c>
      <c r="AE49">
        <v>21.4</v>
      </c>
      <c r="AF49">
        <v>21.5</v>
      </c>
      <c r="AG49">
        <v>21.8</v>
      </c>
      <c r="AH49">
        <v>21.9</v>
      </c>
      <c r="AI49">
        <v>22</v>
      </c>
      <c r="AJ49">
        <v>2020</v>
      </c>
      <c r="AK49" s="2">
        <v>1</v>
      </c>
      <c r="AL49" s="2">
        <v>16</v>
      </c>
      <c r="AM49">
        <v>13</v>
      </c>
      <c r="AN49">
        <v>29</v>
      </c>
      <c r="AO49">
        <v>30</v>
      </c>
      <c r="AP49">
        <v>795</v>
      </c>
      <c r="AQ49" s="5">
        <v>0.56180555555555556</v>
      </c>
      <c r="AR49">
        <v>23.3</v>
      </c>
      <c r="AS49">
        <v>21</v>
      </c>
      <c r="AT49">
        <v>298</v>
      </c>
      <c r="AU49">
        <v>0.5</v>
      </c>
      <c r="AV49">
        <v>319</v>
      </c>
      <c r="AW49" s="4">
        <f t="shared" si="9"/>
        <v>27.171240821521693</v>
      </c>
      <c r="AX49" s="4">
        <f t="shared" si="10"/>
        <v>15.374921894429679</v>
      </c>
      <c r="AY49" s="4">
        <f t="shared" si="24"/>
        <v>36.765226075515187</v>
      </c>
      <c r="AZ49" s="20">
        <f t="shared" si="11"/>
        <v>206.65702750384432</v>
      </c>
      <c r="BA49" s="21">
        <f t="shared" si="25"/>
        <v>1.1907144019066236</v>
      </c>
      <c r="BB49" s="20">
        <f t="shared" si="12"/>
        <v>44.721359549995796</v>
      </c>
      <c r="BC49" s="4">
        <f t="shared" si="26"/>
        <v>41.408666249996102</v>
      </c>
      <c r="BD49" s="4">
        <f t="shared" si="13"/>
        <v>66.3476</v>
      </c>
      <c r="BE49" s="4">
        <f t="shared" si="14"/>
        <v>126.00466269176786</v>
      </c>
      <c r="BF49" s="20">
        <f t="shared" si="15"/>
        <v>310.6071857448643</v>
      </c>
      <c r="BG49" s="20">
        <f t="shared" si="27"/>
        <v>420.02252305309639</v>
      </c>
      <c r="BH49" s="20">
        <f t="shared" si="16"/>
        <v>600.64122255736333</v>
      </c>
      <c r="BI49" s="20">
        <f t="shared" si="28"/>
        <v>2860.1962978922061</v>
      </c>
      <c r="BJ49" s="4">
        <f t="shared" si="17"/>
        <v>173.88448910726089</v>
      </c>
      <c r="BK49" s="4">
        <f t="shared" si="29"/>
        <v>2259.555075334843</v>
      </c>
      <c r="FQ49">
        <v>6</v>
      </c>
      <c r="FR49">
        <v>4</v>
      </c>
      <c r="FS49">
        <v>4</v>
      </c>
      <c r="FT49">
        <v>25</v>
      </c>
      <c r="FU49">
        <v>51</v>
      </c>
      <c r="FV49">
        <v>70</v>
      </c>
      <c r="FW49">
        <v>133</v>
      </c>
      <c r="FX49">
        <v>151</v>
      </c>
      <c r="FY49">
        <v>121</v>
      </c>
      <c r="FZ49">
        <v>119</v>
      </c>
      <c r="GA49">
        <v>70</v>
      </c>
      <c r="GB49">
        <v>17</v>
      </c>
    </row>
    <row r="50" spans="1:336" x14ac:dyDescent="0.2">
      <c r="A50" s="15" t="b">
        <v>1</v>
      </c>
      <c r="B50" s="10">
        <v>3</v>
      </c>
      <c r="C50" s="10"/>
      <c r="D50">
        <v>10081</v>
      </c>
      <c r="E50" t="s">
        <v>338</v>
      </c>
      <c r="F50" t="s">
        <v>340</v>
      </c>
      <c r="G50">
        <v>4</v>
      </c>
      <c r="H50" s="15">
        <f t="shared" si="0"/>
        <v>0.79999999999999716</v>
      </c>
      <c r="I50" s="15">
        <v>0.1</v>
      </c>
      <c r="J50" s="15">
        <v>0.2</v>
      </c>
      <c r="K50" s="15">
        <v>0.1</v>
      </c>
      <c r="L50" s="15">
        <f t="shared" si="1"/>
        <v>-1</v>
      </c>
      <c r="M50" s="15">
        <f t="shared" si="2"/>
        <v>-1.2999999999999972</v>
      </c>
      <c r="N50" s="15">
        <f t="shared" si="3"/>
        <v>-0.5</v>
      </c>
      <c r="O50" s="15">
        <f t="shared" si="4"/>
        <v>-1</v>
      </c>
      <c r="P50" s="15">
        <f t="shared" si="30"/>
        <v>-1.1999999999999993</v>
      </c>
      <c r="Q50" s="15">
        <f t="shared" si="18"/>
        <v>-1.0999999999999979</v>
      </c>
      <c r="R50" s="15">
        <f t="shared" si="6"/>
        <v>-1.0999999999999979</v>
      </c>
      <c r="S50" s="15">
        <f t="shared" si="7"/>
        <v>-0.89999999999999858</v>
      </c>
      <c r="T50" s="15">
        <f t="shared" si="19"/>
        <v>-0.69999999999999929</v>
      </c>
      <c r="U50" s="15">
        <f t="shared" si="20"/>
        <v>-0.59999999999999787</v>
      </c>
      <c r="V50" s="15">
        <f t="shared" si="21"/>
        <v>0.64884755872409261</v>
      </c>
      <c r="W50" s="15">
        <f t="shared" si="8"/>
        <v>0.54119405483534666</v>
      </c>
      <c r="X50" s="15">
        <f t="shared" si="22"/>
        <v>4.4642857142857149E-3</v>
      </c>
      <c r="Y50" s="21">
        <f t="shared" si="23"/>
        <v>1.8477660481770088</v>
      </c>
      <c r="Z50" s="4">
        <v>22.4</v>
      </c>
      <c r="AA50" s="2">
        <v>22.1</v>
      </c>
      <c r="AB50" s="2">
        <v>22.9</v>
      </c>
      <c r="AC50" s="4">
        <v>22.4</v>
      </c>
      <c r="AD50">
        <v>22.2</v>
      </c>
      <c r="AE50">
        <v>22.3</v>
      </c>
      <c r="AF50">
        <v>22.3</v>
      </c>
      <c r="AG50">
        <v>22.5</v>
      </c>
      <c r="AH50">
        <v>22.7</v>
      </c>
      <c r="AI50">
        <v>22.8</v>
      </c>
      <c r="AJ50">
        <v>2020</v>
      </c>
      <c r="AK50" s="2">
        <v>1</v>
      </c>
      <c r="AL50" s="2">
        <v>16</v>
      </c>
      <c r="AM50">
        <v>13</v>
      </c>
      <c r="AN50">
        <v>30</v>
      </c>
      <c r="AO50">
        <v>16</v>
      </c>
      <c r="AP50">
        <v>857</v>
      </c>
      <c r="AQ50" s="5">
        <v>0.5625</v>
      </c>
      <c r="AR50">
        <v>23.4</v>
      </c>
      <c r="AS50">
        <v>21</v>
      </c>
      <c r="AT50">
        <v>292</v>
      </c>
      <c r="AU50">
        <v>0.8</v>
      </c>
      <c r="AV50">
        <v>58</v>
      </c>
      <c r="AW50" s="4">
        <f t="shared" si="9"/>
        <v>26.375740156557185</v>
      </c>
      <c r="AX50" s="4">
        <f t="shared" si="10"/>
        <v>15.053762322339683</v>
      </c>
      <c r="AY50" s="4">
        <f t="shared" si="24"/>
        <v>30.184360855692443</v>
      </c>
      <c r="AZ50" s="20">
        <f t="shared" si="11"/>
        <v>206.37842015886349</v>
      </c>
      <c r="BA50" s="21">
        <f t="shared" si="25"/>
        <v>1.190312879599456</v>
      </c>
      <c r="BB50" s="20">
        <f t="shared" si="12"/>
        <v>35.355339059327378</v>
      </c>
      <c r="BC50" s="4">
        <f t="shared" si="26"/>
        <v>32.736425054932752</v>
      </c>
      <c r="BD50" s="4">
        <f t="shared" si="13"/>
        <v>66.354799999999997</v>
      </c>
      <c r="BE50" s="4">
        <f t="shared" si="14"/>
        <v>117.93432237586842</v>
      </c>
      <c r="BF50" s="20">
        <f t="shared" si="15"/>
        <v>311.27961851234363</v>
      </c>
      <c r="BG50" s="20">
        <f t="shared" si="27"/>
        <v>424.02529613647528</v>
      </c>
      <c r="BH50" s="20">
        <f t="shared" si="16"/>
        <v>604.27522208858386</v>
      </c>
      <c r="BI50" s="20">
        <f t="shared" si="28"/>
        <v>2877.5010575646852</v>
      </c>
      <c r="BJ50" s="4">
        <f t="shared" si="17"/>
        <v>174.742108808143</v>
      </c>
      <c r="BK50" s="4">
        <f t="shared" si="29"/>
        <v>2273.2258354761016</v>
      </c>
      <c r="GD50">
        <v>4</v>
      </c>
      <c r="GE50">
        <v>44</v>
      </c>
      <c r="GF50">
        <v>119</v>
      </c>
      <c r="GG50">
        <v>82</v>
      </c>
      <c r="GH50">
        <v>46</v>
      </c>
      <c r="GI50">
        <v>35</v>
      </c>
      <c r="GJ50">
        <v>15</v>
      </c>
      <c r="GK50">
        <v>7</v>
      </c>
    </row>
    <row r="51" spans="1:336" x14ac:dyDescent="0.2">
      <c r="A51" s="15" t="b">
        <v>1</v>
      </c>
      <c r="B51" s="10">
        <v>3</v>
      </c>
      <c r="C51" s="10"/>
      <c r="D51">
        <v>10081</v>
      </c>
      <c r="E51" t="s">
        <v>338</v>
      </c>
      <c r="F51" t="s">
        <v>348</v>
      </c>
      <c r="G51">
        <v>4</v>
      </c>
      <c r="H51" s="15">
        <f t="shared" si="0"/>
        <v>1.6999999999999993</v>
      </c>
      <c r="I51" s="15">
        <v>0.3</v>
      </c>
      <c r="J51" s="15">
        <v>0.4</v>
      </c>
      <c r="K51" s="15">
        <v>0.2</v>
      </c>
      <c r="L51" s="15">
        <f t="shared" si="1"/>
        <v>-2.1999999999999993</v>
      </c>
      <c r="M51" s="15">
        <f t="shared" si="2"/>
        <v>-3.1999999999999993</v>
      </c>
      <c r="N51" s="15">
        <f t="shared" si="3"/>
        <v>-1.5</v>
      </c>
      <c r="O51" s="15">
        <f t="shared" si="4"/>
        <v>-2.1999999999999993</v>
      </c>
      <c r="P51" s="15">
        <f t="shared" si="30"/>
        <v>-3.1000000000000014</v>
      </c>
      <c r="Q51" s="15">
        <f t="shared" si="18"/>
        <v>-2.6000000000000014</v>
      </c>
      <c r="R51" s="15">
        <f t="shared" si="6"/>
        <v>-2.4000000000000021</v>
      </c>
      <c r="S51" s="15">
        <f t="shared" si="7"/>
        <v>-2</v>
      </c>
      <c r="T51" s="15">
        <f t="shared" si="19"/>
        <v>-1.9000000000000021</v>
      </c>
      <c r="U51" s="15">
        <f t="shared" si="20"/>
        <v>-1.6999999999999993</v>
      </c>
      <c r="V51" s="15">
        <f t="shared" si="21"/>
        <v>0.47968114091291403</v>
      </c>
      <c r="W51" s="15">
        <f t="shared" si="8"/>
        <v>1.0847181902895566</v>
      </c>
      <c r="X51" s="15">
        <f t="shared" si="22"/>
        <v>1.4218009478672985E-2</v>
      </c>
      <c r="Y51" s="21">
        <f t="shared" si="23"/>
        <v>0.92189843311566311</v>
      </c>
      <c r="Z51" s="4">
        <v>21.1</v>
      </c>
      <c r="AA51" s="2">
        <v>20.100000000000001</v>
      </c>
      <c r="AB51" s="2">
        <v>21.8</v>
      </c>
      <c r="AC51" s="4">
        <v>21.1</v>
      </c>
      <c r="AD51">
        <v>20.2</v>
      </c>
      <c r="AE51">
        <v>20.7</v>
      </c>
      <c r="AF51">
        <v>20.9</v>
      </c>
      <c r="AG51">
        <v>21.3</v>
      </c>
      <c r="AH51">
        <v>21.4</v>
      </c>
      <c r="AI51">
        <v>21.6</v>
      </c>
      <c r="AJ51">
        <v>2020</v>
      </c>
      <c r="AK51" s="2">
        <v>1</v>
      </c>
      <c r="AL51" s="2">
        <v>16</v>
      </c>
      <c r="AM51">
        <v>13</v>
      </c>
      <c r="AN51">
        <v>29</v>
      </c>
      <c r="AO51">
        <v>30</v>
      </c>
      <c r="AP51">
        <v>795</v>
      </c>
      <c r="AQ51" s="5">
        <v>0.56180555555555556</v>
      </c>
      <c r="AR51">
        <v>23.3</v>
      </c>
      <c r="AS51">
        <v>21</v>
      </c>
      <c r="AT51">
        <v>298</v>
      </c>
      <c r="AU51">
        <v>0.5</v>
      </c>
      <c r="AV51">
        <v>319</v>
      </c>
      <c r="AW51" s="4">
        <f t="shared" si="9"/>
        <v>27.2759550537602</v>
      </c>
      <c r="AX51" s="4">
        <f t="shared" si="10"/>
        <v>15.406396712945714</v>
      </c>
      <c r="AY51" s="4">
        <f t="shared" si="24"/>
        <v>36.765226075515187</v>
      </c>
      <c r="AZ51" s="20">
        <f t="shared" si="11"/>
        <v>206.65702750384432</v>
      </c>
      <c r="BA51" s="21">
        <f t="shared" si="25"/>
        <v>1.1907144019066236</v>
      </c>
      <c r="BB51" s="20">
        <f t="shared" si="12"/>
        <v>44.721359549995796</v>
      </c>
      <c r="BC51" s="4">
        <f t="shared" si="26"/>
        <v>41.408666249996102</v>
      </c>
      <c r="BD51" s="4">
        <f t="shared" si="13"/>
        <v>66.3476</v>
      </c>
      <c r="BE51" s="4">
        <f t="shared" si="14"/>
        <v>129.41299663960382</v>
      </c>
      <c r="BF51" s="20">
        <f t="shared" si="15"/>
        <v>310.6071857448643</v>
      </c>
      <c r="BG51" s="20">
        <f t="shared" si="27"/>
        <v>416.61418910526044</v>
      </c>
      <c r="BH51" s="20">
        <f t="shared" si="16"/>
        <v>600.64122255736333</v>
      </c>
      <c r="BI51" s="20">
        <f t="shared" si="28"/>
        <v>2860.1962978922061</v>
      </c>
      <c r="BJ51" s="4">
        <f t="shared" si="17"/>
        <v>173.88448910726089</v>
      </c>
      <c r="BK51" s="4">
        <f t="shared" si="29"/>
        <v>2259.555075334843</v>
      </c>
      <c r="FJ51">
        <v>11</v>
      </c>
      <c r="FK51">
        <v>4</v>
      </c>
      <c r="FL51">
        <v>7</v>
      </c>
      <c r="FM51">
        <v>6</v>
      </c>
      <c r="FN51">
        <v>17</v>
      </c>
      <c r="FO51">
        <v>15</v>
      </c>
      <c r="FP51">
        <v>14</v>
      </c>
      <c r="FQ51">
        <v>44</v>
      </c>
      <c r="FR51">
        <v>77</v>
      </c>
      <c r="FS51">
        <v>58</v>
      </c>
      <c r="FT51">
        <v>90</v>
      </c>
      <c r="FU51">
        <v>101</v>
      </c>
      <c r="FV51">
        <v>72</v>
      </c>
      <c r="FW51">
        <v>45</v>
      </c>
      <c r="FX51">
        <v>36</v>
      </c>
      <c r="FY51">
        <v>11</v>
      </c>
      <c r="FZ51">
        <v>1</v>
      </c>
    </row>
    <row r="52" spans="1:336" x14ac:dyDescent="0.2">
      <c r="A52" s="15" t="b">
        <v>1</v>
      </c>
      <c r="B52" s="10">
        <v>3</v>
      </c>
      <c r="C52" s="10"/>
      <c r="D52">
        <v>10082</v>
      </c>
      <c r="E52" t="s">
        <v>321</v>
      </c>
      <c r="F52" t="s">
        <v>351</v>
      </c>
      <c r="G52">
        <v>7</v>
      </c>
      <c r="H52" s="15">
        <f t="shared" si="0"/>
        <v>2.1000000000000014</v>
      </c>
      <c r="I52" s="15">
        <v>0.44186661797328275</v>
      </c>
      <c r="J52" s="15">
        <v>0.66621271468017085</v>
      </c>
      <c r="K52" s="15">
        <v>0.36481037282214929</v>
      </c>
      <c r="L52" s="15">
        <f t="shared" si="1"/>
        <v>5.5039116077811912</v>
      </c>
      <c r="M52" s="15">
        <f t="shared" si="2"/>
        <v>4.5</v>
      </c>
      <c r="N52" s="15">
        <f t="shared" si="3"/>
        <v>6.6000000000000014</v>
      </c>
      <c r="O52" s="15">
        <f t="shared" si="4"/>
        <v>5.4476127367333795</v>
      </c>
      <c r="P52" s="15">
        <f t="shared" si="30"/>
        <v>4.8000000000000007</v>
      </c>
      <c r="Q52" s="15">
        <f t="shared" si="18"/>
        <v>5</v>
      </c>
      <c r="R52" s="15">
        <f t="shared" si="6"/>
        <v>5.1999999999999993</v>
      </c>
      <c r="S52" s="15">
        <f t="shared" si="7"/>
        <v>5.8000000000000007</v>
      </c>
      <c r="T52" s="15">
        <f t="shared" si="19"/>
        <v>6.1000000000000014</v>
      </c>
      <c r="U52" s="15">
        <f t="shared" si="20"/>
        <v>6.5</v>
      </c>
      <c r="V52" s="15">
        <f t="shared" si="21"/>
        <v>0.54436928586501943</v>
      </c>
      <c r="W52" s="15">
        <f t="shared" si="8"/>
        <v>0.83698828344249721</v>
      </c>
      <c r="X52" s="15">
        <f t="shared" si="22"/>
        <v>1.7190637157323524E-2</v>
      </c>
      <c r="Y52" s="21">
        <f t="shared" si="23"/>
        <v>1.1947598548059031</v>
      </c>
      <c r="Z52" s="4">
        <v>25.70391160778119</v>
      </c>
      <c r="AA52" s="2">
        <v>24.7</v>
      </c>
      <c r="AB52" s="2">
        <v>26.8</v>
      </c>
      <c r="AC52" s="4">
        <v>25.647612736733379</v>
      </c>
      <c r="AD52">
        <v>25</v>
      </c>
      <c r="AE52">
        <v>25.2</v>
      </c>
      <c r="AF52">
        <v>25.4</v>
      </c>
      <c r="AG52">
        <v>26</v>
      </c>
      <c r="AH52">
        <v>26.3</v>
      </c>
      <c r="AI52">
        <v>26.7</v>
      </c>
      <c r="AJ52">
        <v>2020</v>
      </c>
      <c r="AK52" s="2">
        <v>1</v>
      </c>
      <c r="AL52" s="2">
        <v>26</v>
      </c>
      <c r="AM52">
        <v>12</v>
      </c>
      <c r="AN52">
        <v>13</v>
      </c>
      <c r="AO52">
        <v>28</v>
      </c>
      <c r="AP52">
        <v>184</v>
      </c>
      <c r="AQ52" s="5">
        <v>0.50902777777777775</v>
      </c>
      <c r="AR52">
        <v>20.2</v>
      </c>
      <c r="AS52">
        <v>31</v>
      </c>
      <c r="AT52">
        <v>698</v>
      </c>
      <c r="AU52">
        <v>0.5</v>
      </c>
      <c r="AV52">
        <v>246</v>
      </c>
      <c r="AW52" s="4">
        <f t="shared" si="9"/>
        <v>32.910780425309198</v>
      </c>
      <c r="AX52" s="4">
        <f t="shared" si="10"/>
        <v>17.093434065746237</v>
      </c>
      <c r="AY52" s="4">
        <f t="shared" si="24"/>
        <v>37.036538469694584</v>
      </c>
      <c r="AZ52" s="20">
        <f t="shared" si="11"/>
        <v>215.53193445663675</v>
      </c>
      <c r="BA52" s="21">
        <f t="shared" si="25"/>
        <v>1.2032973732579466</v>
      </c>
      <c r="BB52" s="20">
        <f t="shared" si="12"/>
        <v>44.721359549995796</v>
      </c>
      <c r="BC52" s="4">
        <f t="shared" si="26"/>
        <v>41.408666249996102</v>
      </c>
      <c r="BD52" s="4">
        <f t="shared" si="13"/>
        <v>66.124400000000009</v>
      </c>
      <c r="BE52" s="4">
        <f t="shared" si="14"/>
        <v>415.03130628419672</v>
      </c>
      <c r="BF52" s="20">
        <f t="shared" si="15"/>
        <v>306.9167249255654</v>
      </c>
      <c r="BG52" s="20">
        <f t="shared" si="27"/>
        <v>443.30541864136876</v>
      </c>
      <c r="BH52" s="20">
        <f t="shared" si="16"/>
        <v>733.73481834649237</v>
      </c>
      <c r="BI52" s="20">
        <f t="shared" si="28"/>
        <v>2366.8865107951369</v>
      </c>
      <c r="BJ52" s="4">
        <f t="shared" si="17"/>
        <v>149.28708887246759</v>
      </c>
      <c r="BK52" s="4">
        <f t="shared" si="29"/>
        <v>1633.1516924486443</v>
      </c>
      <c r="HB52">
        <v>3</v>
      </c>
      <c r="HC52">
        <v>1</v>
      </c>
      <c r="HD52">
        <v>7</v>
      </c>
      <c r="HE52">
        <v>8</v>
      </c>
      <c r="HF52">
        <v>16</v>
      </c>
      <c r="HG52">
        <v>46</v>
      </c>
      <c r="HH52">
        <v>81</v>
      </c>
      <c r="HI52">
        <v>84</v>
      </c>
      <c r="HJ52">
        <v>175</v>
      </c>
      <c r="HK52">
        <v>124</v>
      </c>
      <c r="HL52">
        <v>128</v>
      </c>
      <c r="HM52">
        <v>146</v>
      </c>
      <c r="HN52">
        <v>116</v>
      </c>
      <c r="HO52">
        <v>95</v>
      </c>
      <c r="HP52">
        <v>82</v>
      </c>
      <c r="HQ52">
        <v>95</v>
      </c>
      <c r="HR52">
        <v>88</v>
      </c>
      <c r="HS52">
        <v>90</v>
      </c>
      <c r="HT52">
        <v>53</v>
      </c>
      <c r="HU52">
        <v>36</v>
      </c>
      <c r="HV52">
        <v>40</v>
      </c>
      <c r="HW52">
        <v>14</v>
      </c>
      <c r="HX52">
        <v>18</v>
      </c>
      <c r="HY52">
        <v>10</v>
      </c>
    </row>
    <row r="53" spans="1:336" x14ac:dyDescent="0.2">
      <c r="A53" s="15" t="b">
        <v>1</v>
      </c>
      <c r="B53" s="10">
        <v>3</v>
      </c>
      <c r="C53" s="10"/>
      <c r="D53">
        <v>10082</v>
      </c>
      <c r="E53" t="s">
        <v>321</v>
      </c>
      <c r="F53" t="s">
        <v>352</v>
      </c>
      <c r="G53">
        <v>7</v>
      </c>
      <c r="H53" s="15">
        <f t="shared" si="0"/>
        <v>2.0999999999999979</v>
      </c>
      <c r="I53" s="15">
        <v>0.50905431376132149</v>
      </c>
      <c r="J53" s="15">
        <v>0.80770529311624273</v>
      </c>
      <c r="K53" s="15">
        <v>0.42952715232187005</v>
      </c>
      <c r="L53" s="15">
        <f t="shared" si="1"/>
        <v>5.197456052663096</v>
      </c>
      <c r="M53" s="15">
        <f t="shared" si="2"/>
        <v>4.3000000000000007</v>
      </c>
      <c r="N53" s="15">
        <f t="shared" si="3"/>
        <v>6.3999999999999986</v>
      </c>
      <c r="O53" s="15">
        <f t="shared" si="4"/>
        <v>5.0670082862555539</v>
      </c>
      <c r="P53" s="15">
        <f t="shared" si="30"/>
        <v>4.3999999999999986</v>
      </c>
      <c r="Q53" s="15">
        <f t="shared" si="18"/>
        <v>4.5999999999999979</v>
      </c>
      <c r="R53" s="15">
        <f t="shared" si="6"/>
        <v>4.8000000000000007</v>
      </c>
      <c r="S53" s="15">
        <f t="shared" si="7"/>
        <v>5.5999999999999979</v>
      </c>
      <c r="T53" s="15">
        <f t="shared" si="19"/>
        <v>6</v>
      </c>
      <c r="U53" s="15">
        <f t="shared" si="20"/>
        <v>6.3000000000000007</v>
      </c>
      <c r="V53" s="15">
        <f t="shared" si="21"/>
        <v>0.57041677801433754</v>
      </c>
      <c r="W53" s="15">
        <f t="shared" si="8"/>
        <v>0.75310411359405149</v>
      </c>
      <c r="X53" s="15">
        <f t="shared" si="22"/>
        <v>1.9964906016894695E-2</v>
      </c>
      <c r="Y53" s="21">
        <f t="shared" si="23"/>
        <v>1.327837654780138</v>
      </c>
      <c r="Z53" s="4">
        <v>25.497456052663097</v>
      </c>
      <c r="AA53" s="2">
        <v>24.6</v>
      </c>
      <c r="AB53" s="2">
        <v>26.7</v>
      </c>
      <c r="AC53" s="4">
        <v>25.367008286255555</v>
      </c>
      <c r="AD53">
        <v>24.7</v>
      </c>
      <c r="AE53">
        <v>24.9</v>
      </c>
      <c r="AF53">
        <v>25.1</v>
      </c>
      <c r="AG53">
        <v>25.9</v>
      </c>
      <c r="AH53">
        <v>26.3</v>
      </c>
      <c r="AI53">
        <v>26.6</v>
      </c>
      <c r="AJ53">
        <v>2020</v>
      </c>
      <c r="AK53" s="2">
        <v>1</v>
      </c>
      <c r="AL53" s="2">
        <v>26</v>
      </c>
      <c r="AM53">
        <v>12</v>
      </c>
      <c r="AN53">
        <v>14</v>
      </c>
      <c r="AO53">
        <v>16</v>
      </c>
      <c r="AP53">
        <v>703.00000000000011</v>
      </c>
      <c r="AQ53" s="5">
        <v>0.50972222222222219</v>
      </c>
      <c r="AR53">
        <v>20.3</v>
      </c>
      <c r="AS53">
        <v>31</v>
      </c>
      <c r="AT53">
        <v>695</v>
      </c>
      <c r="AU53">
        <v>0.6</v>
      </c>
      <c r="AV53">
        <v>228</v>
      </c>
      <c r="AW53" s="4">
        <f t="shared" si="9"/>
        <v>32.067747438476793</v>
      </c>
      <c r="AX53" s="4">
        <f t="shared" si="10"/>
        <v>16.773175747702094</v>
      </c>
      <c r="AY53" s="4">
        <f t="shared" si="24"/>
        <v>34.31601729272252</v>
      </c>
      <c r="AZ53" s="20">
        <f t="shared" si="11"/>
        <v>215.23829426156718</v>
      </c>
      <c r="BA53" s="21">
        <f t="shared" si="25"/>
        <v>1.2028873213331697</v>
      </c>
      <c r="BB53" s="20">
        <f t="shared" si="12"/>
        <v>40.824829046386299</v>
      </c>
      <c r="BC53" s="4">
        <f t="shared" si="26"/>
        <v>37.800767635542869</v>
      </c>
      <c r="BD53" s="4">
        <f t="shared" si="13"/>
        <v>66.131600000000006</v>
      </c>
      <c r="BE53" s="4">
        <f t="shared" si="14"/>
        <v>414.56007100169944</v>
      </c>
      <c r="BF53" s="20">
        <f t="shared" si="15"/>
        <v>307.59181464923341</v>
      </c>
      <c r="BG53" s="20">
        <f t="shared" si="27"/>
        <v>442.0817436475341</v>
      </c>
      <c r="BH53" s="20">
        <f t="shared" si="16"/>
        <v>738.28190221264992</v>
      </c>
      <c r="BI53" s="20">
        <f t="shared" si="28"/>
        <v>2381.5545232666127</v>
      </c>
      <c r="BJ53" s="4">
        <f t="shared" si="17"/>
        <v>150.02339116809901</v>
      </c>
      <c r="BK53" s="4">
        <f t="shared" si="29"/>
        <v>1643.2726210539627</v>
      </c>
      <c r="HC53">
        <v>11</v>
      </c>
      <c r="HD53">
        <v>18</v>
      </c>
      <c r="HE53">
        <v>31</v>
      </c>
      <c r="HF53">
        <v>62</v>
      </c>
      <c r="HG53">
        <v>68</v>
      </c>
      <c r="HH53">
        <v>76</v>
      </c>
      <c r="HI53">
        <v>86</v>
      </c>
      <c r="HJ53">
        <v>52</v>
      </c>
      <c r="HK53">
        <v>48</v>
      </c>
      <c r="HL53">
        <v>44</v>
      </c>
      <c r="HM53">
        <v>31</v>
      </c>
      <c r="HN53">
        <v>30</v>
      </c>
      <c r="HO53">
        <v>27</v>
      </c>
      <c r="HP53">
        <v>46</v>
      </c>
      <c r="HQ53">
        <v>38</v>
      </c>
      <c r="HR53">
        <v>14</v>
      </c>
      <c r="HS53">
        <v>42</v>
      </c>
      <c r="HT53">
        <v>21</v>
      </c>
      <c r="HU53">
        <v>9</v>
      </c>
      <c r="HV53">
        <v>16</v>
      </c>
      <c r="HW53">
        <v>10</v>
      </c>
      <c r="HX53">
        <v>5</v>
      </c>
    </row>
    <row r="54" spans="1:336" x14ac:dyDescent="0.2">
      <c r="A54" s="15" t="b">
        <v>1</v>
      </c>
      <c r="B54" s="10">
        <v>3</v>
      </c>
      <c r="C54" s="10"/>
      <c r="D54">
        <v>10082</v>
      </c>
      <c r="E54" t="s">
        <v>325</v>
      </c>
      <c r="F54" t="s">
        <v>353</v>
      </c>
      <c r="G54">
        <v>7</v>
      </c>
      <c r="H54" s="15">
        <f t="shared" si="0"/>
        <v>3.3000000000000007</v>
      </c>
      <c r="I54" s="15">
        <v>0.73578478107062728</v>
      </c>
      <c r="J54" s="15">
        <v>1.0697475990071439</v>
      </c>
      <c r="K54" s="15">
        <v>0.60072016381347793</v>
      </c>
      <c r="L54" s="15">
        <f t="shared" si="1"/>
        <v>6.7972043980767829</v>
      </c>
      <c r="M54" s="15">
        <f t="shared" si="2"/>
        <v>5.3000000000000007</v>
      </c>
      <c r="N54" s="15">
        <f t="shared" si="3"/>
        <v>8.6000000000000014</v>
      </c>
      <c r="O54" s="15">
        <f t="shared" si="4"/>
        <v>6.7199160372618856</v>
      </c>
      <c r="P54" s="15">
        <f t="shared" si="30"/>
        <v>5.6000000000000014</v>
      </c>
      <c r="Q54" s="15">
        <f t="shared" si="18"/>
        <v>5.9000000000000021</v>
      </c>
      <c r="R54" s="15">
        <f t="shared" si="6"/>
        <v>6.1999999999999993</v>
      </c>
      <c r="S54" s="15">
        <f t="shared" si="7"/>
        <v>7.3000000000000007</v>
      </c>
      <c r="T54" s="15">
        <f t="shared" si="19"/>
        <v>7.9000000000000021</v>
      </c>
      <c r="U54" s="15">
        <f t="shared" si="20"/>
        <v>8.4000000000000021</v>
      </c>
      <c r="V54" s="15">
        <f t="shared" si="21"/>
        <v>0.5184942933850103</v>
      </c>
      <c r="W54" s="15">
        <f t="shared" si="8"/>
        <v>0.92866153544614882</v>
      </c>
      <c r="X54" s="15">
        <f t="shared" si="22"/>
        <v>2.7254110100490364E-2</v>
      </c>
      <c r="Y54" s="21">
        <f t="shared" si="23"/>
        <v>1.0768185844152345</v>
      </c>
      <c r="Z54" s="4">
        <v>26.997204398076782</v>
      </c>
      <c r="AA54" s="2">
        <v>25.5</v>
      </c>
      <c r="AB54" s="2">
        <v>28.8</v>
      </c>
      <c r="AC54" s="4">
        <v>26.919916037261885</v>
      </c>
      <c r="AD54">
        <v>25.8</v>
      </c>
      <c r="AE54">
        <v>26.1</v>
      </c>
      <c r="AF54">
        <v>26.4</v>
      </c>
      <c r="AG54">
        <v>27.5</v>
      </c>
      <c r="AH54">
        <v>28.1</v>
      </c>
      <c r="AI54">
        <v>28.6</v>
      </c>
      <c r="AJ54">
        <v>2020</v>
      </c>
      <c r="AK54" s="2">
        <v>1</v>
      </c>
      <c r="AL54" s="2">
        <v>26</v>
      </c>
      <c r="AM54">
        <v>12</v>
      </c>
      <c r="AN54">
        <v>19</v>
      </c>
      <c r="AO54">
        <v>3</v>
      </c>
      <c r="AP54">
        <v>86</v>
      </c>
      <c r="AQ54" s="5">
        <v>0.5131944444444444</v>
      </c>
      <c r="AR54">
        <v>20.2</v>
      </c>
      <c r="AS54">
        <v>29</v>
      </c>
      <c r="AT54">
        <v>696</v>
      </c>
      <c r="AU54">
        <v>0.3</v>
      </c>
      <c r="AV54">
        <v>81</v>
      </c>
      <c r="AW54" s="4">
        <f t="shared" si="9"/>
        <v>35.368179410649709</v>
      </c>
      <c r="AX54" s="4">
        <f t="shared" si="10"/>
        <v>17.983182934862704</v>
      </c>
      <c r="AY54" s="4">
        <f t="shared" si="24"/>
        <v>45.536942977334007</v>
      </c>
      <c r="AZ54" s="20">
        <f t="shared" si="11"/>
        <v>215.53193445663675</v>
      </c>
      <c r="BA54" s="21">
        <f t="shared" si="25"/>
        <v>1.2032973732579466</v>
      </c>
      <c r="BB54" s="20">
        <f t="shared" si="12"/>
        <v>57.735026918962582</v>
      </c>
      <c r="BC54" s="4">
        <f t="shared" si="26"/>
        <v>53.458358258298681</v>
      </c>
      <c r="BD54" s="4">
        <f t="shared" si="13"/>
        <v>66.124400000000009</v>
      </c>
      <c r="BE54" s="4">
        <f t="shared" si="14"/>
        <v>402.81776497996429</v>
      </c>
      <c r="BF54" s="20">
        <f t="shared" si="15"/>
        <v>304.00651049013652</v>
      </c>
      <c r="BG54" s="20">
        <f t="shared" si="27"/>
        <v>451.02874551017226</v>
      </c>
      <c r="BH54" s="20">
        <f t="shared" si="16"/>
        <v>686.39708813058974</v>
      </c>
      <c r="BI54" s="20">
        <f t="shared" si="28"/>
        <v>2366.8865107951369</v>
      </c>
      <c r="BJ54" s="4">
        <f t="shared" si="17"/>
        <v>149.28708887246759</v>
      </c>
      <c r="BK54" s="4">
        <f t="shared" si="29"/>
        <v>1680.4894226645472</v>
      </c>
      <c r="HJ54">
        <v>4</v>
      </c>
      <c r="HK54">
        <v>2</v>
      </c>
      <c r="HL54">
        <v>9</v>
      </c>
      <c r="HM54">
        <v>10</v>
      </c>
      <c r="HN54">
        <v>40</v>
      </c>
      <c r="HO54">
        <v>54</v>
      </c>
      <c r="HP54">
        <v>64</v>
      </c>
      <c r="HQ54">
        <v>65</v>
      </c>
      <c r="HR54">
        <v>61</v>
      </c>
      <c r="HS54">
        <v>115</v>
      </c>
      <c r="HT54">
        <v>112</v>
      </c>
      <c r="HU54">
        <v>99</v>
      </c>
      <c r="HV54">
        <v>91</v>
      </c>
      <c r="HW54">
        <v>103</v>
      </c>
      <c r="HX54">
        <v>118</v>
      </c>
      <c r="HY54">
        <v>119</v>
      </c>
      <c r="HZ54">
        <v>108</v>
      </c>
      <c r="IA54">
        <v>90</v>
      </c>
      <c r="IB54">
        <v>96</v>
      </c>
      <c r="IC54">
        <v>116</v>
      </c>
      <c r="ID54">
        <v>66</v>
      </c>
      <c r="IE54">
        <v>66</v>
      </c>
      <c r="IF54">
        <v>72</v>
      </c>
      <c r="IG54">
        <v>61</v>
      </c>
      <c r="IH54">
        <v>76</v>
      </c>
      <c r="II54">
        <v>53</v>
      </c>
      <c r="IJ54">
        <v>30</v>
      </c>
      <c r="IK54">
        <v>40</v>
      </c>
      <c r="IL54">
        <v>37</v>
      </c>
      <c r="IM54">
        <v>21</v>
      </c>
      <c r="IN54">
        <v>34</v>
      </c>
      <c r="IO54">
        <v>24</v>
      </c>
      <c r="IP54">
        <v>20</v>
      </c>
      <c r="IQ54">
        <v>12</v>
      </c>
      <c r="IR54">
        <v>16</v>
      </c>
      <c r="IS54">
        <v>13</v>
      </c>
    </row>
    <row r="55" spans="1:336" x14ac:dyDescent="0.2">
      <c r="A55" s="15" t="b">
        <v>1</v>
      </c>
      <c r="B55" s="10">
        <v>3</v>
      </c>
      <c r="C55" s="10"/>
      <c r="D55">
        <v>10082</v>
      </c>
      <c r="E55" t="s">
        <v>338</v>
      </c>
      <c r="F55" t="s">
        <v>354</v>
      </c>
      <c r="G55">
        <v>7</v>
      </c>
      <c r="H55" s="15">
        <f t="shared" si="0"/>
        <v>6</v>
      </c>
      <c r="I55" s="15">
        <v>1.4762271835332041</v>
      </c>
      <c r="J55" s="15">
        <v>2.2966854786880617</v>
      </c>
      <c r="K55" s="15">
        <v>1.2415754624782522</v>
      </c>
      <c r="L55" s="15">
        <f t="shared" si="1"/>
        <v>9.9074501970924622</v>
      </c>
      <c r="M55" s="15">
        <f t="shared" si="2"/>
        <v>7.1000000000000014</v>
      </c>
      <c r="N55" s="15">
        <f t="shared" si="3"/>
        <v>13.100000000000001</v>
      </c>
      <c r="O55" s="15">
        <f t="shared" si="4"/>
        <v>9.654341642087708</v>
      </c>
      <c r="P55" s="15">
        <f t="shared" si="30"/>
        <v>7.5</v>
      </c>
      <c r="Q55" s="15">
        <f t="shared" si="18"/>
        <v>8.2000000000000028</v>
      </c>
      <c r="R55" s="15">
        <f t="shared" si="6"/>
        <v>8.7000000000000028</v>
      </c>
      <c r="S55" s="15">
        <f t="shared" si="7"/>
        <v>11</v>
      </c>
      <c r="T55" s="15">
        <f t="shared" si="19"/>
        <v>12.100000000000001</v>
      </c>
      <c r="U55" s="15">
        <f t="shared" si="20"/>
        <v>12.800000000000004</v>
      </c>
      <c r="V55" s="15">
        <f t="shared" si="21"/>
        <v>0.80819698209948165</v>
      </c>
      <c r="W55" s="15">
        <f t="shared" si="8"/>
        <v>0.23732211595527727</v>
      </c>
      <c r="X55" s="15">
        <f t="shared" si="22"/>
        <v>4.8708392620730123E-2</v>
      </c>
      <c r="Y55" s="21">
        <f t="shared" si="23"/>
        <v>4.2136823025311614</v>
      </c>
      <c r="Z55" s="4">
        <v>30.307450197092461</v>
      </c>
      <c r="AA55" s="2">
        <v>27.5</v>
      </c>
      <c r="AB55" s="2">
        <v>33.5</v>
      </c>
      <c r="AC55" s="4">
        <v>30.054341642087707</v>
      </c>
      <c r="AD55">
        <v>27.9</v>
      </c>
      <c r="AE55">
        <v>28.6</v>
      </c>
      <c r="AF55">
        <v>29.1</v>
      </c>
      <c r="AG55">
        <v>31.4</v>
      </c>
      <c r="AH55">
        <v>32.5</v>
      </c>
      <c r="AI55">
        <v>33.200000000000003</v>
      </c>
      <c r="AJ55">
        <v>2020</v>
      </c>
      <c r="AK55" s="2">
        <v>1</v>
      </c>
      <c r="AL55" s="2">
        <v>26</v>
      </c>
      <c r="AM55">
        <v>12</v>
      </c>
      <c r="AN55">
        <v>22</v>
      </c>
      <c r="AO55">
        <v>15</v>
      </c>
      <c r="AP55">
        <v>26.000000000000004</v>
      </c>
      <c r="AQ55" s="5">
        <v>0.51527777777777783</v>
      </c>
      <c r="AR55">
        <v>20.399999999999999</v>
      </c>
      <c r="AS55">
        <v>30</v>
      </c>
      <c r="AT55">
        <v>698</v>
      </c>
      <c r="AU55">
        <v>0.4</v>
      </c>
      <c r="AV55">
        <v>159</v>
      </c>
      <c r="AW55" s="4">
        <f t="shared" si="9"/>
        <v>33.38969967185303</v>
      </c>
      <c r="AX55" s="4">
        <f t="shared" si="10"/>
        <v>17.319830133307882</v>
      </c>
      <c r="AY55" s="4">
        <f t="shared" si="24"/>
        <v>40.564084820611392</v>
      </c>
      <c r="AZ55" s="20">
        <f t="shared" si="11"/>
        <v>214.94515396459769</v>
      </c>
      <c r="BA55" s="21">
        <f t="shared" si="25"/>
        <v>1.2024775487828943</v>
      </c>
      <c r="BB55" s="20">
        <f t="shared" si="12"/>
        <v>50</v>
      </c>
      <c r="BC55" s="4">
        <f t="shared" si="26"/>
        <v>46.296296296296291</v>
      </c>
      <c r="BD55" s="4">
        <f t="shared" si="13"/>
        <v>66.138800000000003</v>
      </c>
      <c r="BE55" s="4">
        <f t="shared" si="14"/>
        <v>386.99064459020076</v>
      </c>
      <c r="BF55" s="20">
        <f t="shared" si="15"/>
        <v>306.82740907422743</v>
      </c>
      <c r="BG55" s="20">
        <f t="shared" si="27"/>
        <v>471.2567644840268</v>
      </c>
      <c r="BH55" s="20">
        <f t="shared" si="16"/>
        <v>718.89058387976615</v>
      </c>
      <c r="BI55" s="20">
        <f t="shared" si="28"/>
        <v>2396.3019462658872</v>
      </c>
      <c r="BJ55" s="4">
        <f t="shared" si="17"/>
        <v>150.76332499727187</v>
      </c>
      <c r="BK55" s="4">
        <f t="shared" si="29"/>
        <v>1677.411362386121</v>
      </c>
      <c r="HY55">
        <v>2</v>
      </c>
      <c r="HZ55">
        <v>1</v>
      </c>
      <c r="IA55">
        <v>1</v>
      </c>
      <c r="IB55">
        <v>0</v>
      </c>
      <c r="IC55">
        <v>1</v>
      </c>
      <c r="ID55">
        <v>0</v>
      </c>
      <c r="IE55">
        <v>4</v>
      </c>
      <c r="IF55">
        <v>9</v>
      </c>
      <c r="IG55">
        <v>10</v>
      </c>
      <c r="IH55">
        <v>5</v>
      </c>
      <c r="II55">
        <v>13</v>
      </c>
      <c r="IJ55">
        <v>18</v>
      </c>
      <c r="IK55">
        <v>13</v>
      </c>
      <c r="IL55">
        <v>22</v>
      </c>
      <c r="IM55">
        <v>24</v>
      </c>
      <c r="IN55">
        <v>32</v>
      </c>
      <c r="IO55">
        <v>35</v>
      </c>
      <c r="IP55">
        <v>57</v>
      </c>
      <c r="IQ55">
        <v>57</v>
      </c>
      <c r="IR55">
        <v>52</v>
      </c>
      <c r="IS55">
        <v>53</v>
      </c>
      <c r="IT55">
        <v>50</v>
      </c>
      <c r="IU55">
        <v>51</v>
      </c>
      <c r="IV55">
        <v>58</v>
      </c>
      <c r="IW55">
        <v>53</v>
      </c>
      <c r="IX55">
        <v>44</v>
      </c>
      <c r="IY55">
        <v>46</v>
      </c>
      <c r="IZ55">
        <v>54</v>
      </c>
      <c r="JA55">
        <v>46</v>
      </c>
      <c r="JB55">
        <v>41</v>
      </c>
      <c r="JC55">
        <v>55</v>
      </c>
      <c r="JD55">
        <v>65</v>
      </c>
      <c r="JE55">
        <v>37</v>
      </c>
      <c r="JF55">
        <v>30</v>
      </c>
      <c r="JG55">
        <v>34</v>
      </c>
      <c r="JH55">
        <v>51</v>
      </c>
      <c r="JI55">
        <v>35</v>
      </c>
      <c r="JJ55">
        <v>51</v>
      </c>
      <c r="JK55">
        <v>37</v>
      </c>
      <c r="JL55">
        <v>37</v>
      </c>
      <c r="JM55">
        <v>29</v>
      </c>
      <c r="JN55">
        <v>32</v>
      </c>
      <c r="JO55">
        <v>26</v>
      </c>
      <c r="JP55">
        <v>43</v>
      </c>
      <c r="JQ55">
        <v>26</v>
      </c>
      <c r="JR55">
        <v>19</v>
      </c>
      <c r="JS55">
        <v>24</v>
      </c>
      <c r="JT55">
        <v>20</v>
      </c>
      <c r="JU55">
        <v>23</v>
      </c>
      <c r="JV55">
        <v>32</v>
      </c>
      <c r="JW55">
        <v>28</v>
      </c>
      <c r="JX55">
        <v>18</v>
      </c>
      <c r="JY55">
        <v>27</v>
      </c>
      <c r="JZ55">
        <v>27</v>
      </c>
      <c r="KA55">
        <v>34</v>
      </c>
      <c r="KB55">
        <v>21</v>
      </c>
      <c r="KC55">
        <v>30</v>
      </c>
      <c r="KD55">
        <v>19</v>
      </c>
      <c r="KE55">
        <v>26</v>
      </c>
      <c r="KF55">
        <v>24</v>
      </c>
      <c r="KG55">
        <v>40</v>
      </c>
      <c r="KH55">
        <v>14</v>
      </c>
      <c r="KI55">
        <v>18</v>
      </c>
      <c r="KJ55">
        <v>11</v>
      </c>
      <c r="KK55">
        <v>7</v>
      </c>
      <c r="KL55">
        <v>10</v>
      </c>
      <c r="KM55">
        <v>7</v>
      </c>
    </row>
    <row r="56" spans="1:336" x14ac:dyDescent="0.2">
      <c r="A56" s="15" t="b">
        <v>1</v>
      </c>
      <c r="B56" s="10">
        <v>3</v>
      </c>
      <c r="C56" s="10"/>
      <c r="D56">
        <v>10082</v>
      </c>
      <c r="E56" t="s">
        <v>338</v>
      </c>
      <c r="F56" t="s">
        <v>355</v>
      </c>
      <c r="G56">
        <v>7</v>
      </c>
      <c r="H56" s="15">
        <f t="shared" si="0"/>
        <v>3.8000000000000007</v>
      </c>
      <c r="I56" s="15">
        <v>0.90111178041847884</v>
      </c>
      <c r="J56" s="15">
        <v>1.3538738955098211</v>
      </c>
      <c r="K56" s="15">
        <v>0.7556619022321166</v>
      </c>
      <c r="L56" s="15">
        <f t="shared" si="1"/>
        <v>9.6709813215686893</v>
      </c>
      <c r="M56" s="15">
        <f t="shared" si="2"/>
        <v>7.5</v>
      </c>
      <c r="N56" s="15">
        <f t="shared" si="3"/>
        <v>11.3</v>
      </c>
      <c r="O56" s="15">
        <f t="shared" si="4"/>
        <v>9.7976068242532222</v>
      </c>
      <c r="P56" s="15">
        <f t="shared" si="30"/>
        <v>7.8000000000000007</v>
      </c>
      <c r="Q56" s="15">
        <f t="shared" si="18"/>
        <v>8.3000000000000007</v>
      </c>
      <c r="R56" s="15">
        <f t="shared" si="6"/>
        <v>9</v>
      </c>
      <c r="S56" s="15">
        <f t="shared" si="7"/>
        <v>10.399999999999999</v>
      </c>
      <c r="T56" s="15">
        <f t="shared" si="19"/>
        <v>10.7</v>
      </c>
      <c r="U56" s="15">
        <f t="shared" si="20"/>
        <v>11.100000000000001</v>
      </c>
      <c r="V56" s="15">
        <f t="shared" si="21"/>
        <v>0.90633301769917773</v>
      </c>
      <c r="W56" s="15">
        <f t="shared" si="8"/>
        <v>0.10334720292835166</v>
      </c>
      <c r="X56" s="15">
        <f t="shared" si="22"/>
        <v>2.9866836972063958E-2</v>
      </c>
      <c r="Y56" s="21">
        <f t="shared" si="23"/>
        <v>9.6761206076692563</v>
      </c>
      <c r="Z56" s="4">
        <v>30.170981321568689</v>
      </c>
      <c r="AA56" s="2">
        <v>28</v>
      </c>
      <c r="AB56" s="2">
        <v>31.8</v>
      </c>
      <c r="AC56" s="4">
        <v>30.297606824253222</v>
      </c>
      <c r="AD56">
        <v>28.3</v>
      </c>
      <c r="AE56">
        <v>28.8</v>
      </c>
      <c r="AF56">
        <v>29.5</v>
      </c>
      <c r="AG56">
        <v>30.9</v>
      </c>
      <c r="AH56">
        <v>31.2</v>
      </c>
      <c r="AI56">
        <v>31.6</v>
      </c>
      <c r="AJ56">
        <v>2020</v>
      </c>
      <c r="AK56" s="2">
        <v>1</v>
      </c>
      <c r="AL56" s="2">
        <v>26</v>
      </c>
      <c r="AM56">
        <v>12</v>
      </c>
      <c r="AN56">
        <v>23</v>
      </c>
      <c r="AO56">
        <v>10</v>
      </c>
      <c r="AP56">
        <v>106</v>
      </c>
      <c r="AQ56" s="5">
        <v>0.51597222222222217</v>
      </c>
      <c r="AR56">
        <v>20.5</v>
      </c>
      <c r="AS56">
        <v>30</v>
      </c>
      <c r="AT56">
        <v>700</v>
      </c>
      <c r="AU56">
        <v>0.6</v>
      </c>
      <c r="AV56">
        <v>194</v>
      </c>
      <c r="AW56" s="4">
        <f t="shared" si="9"/>
        <v>31.575920977705231</v>
      </c>
      <c r="AX56" s="4">
        <f t="shared" si="10"/>
        <v>16.576615762294143</v>
      </c>
      <c r="AY56" s="4">
        <f t="shared" si="24"/>
        <v>34.301093296335168</v>
      </c>
      <c r="AZ56" s="20">
        <f t="shared" si="11"/>
        <v>214.65251254483371</v>
      </c>
      <c r="BA56" s="21">
        <f t="shared" si="25"/>
        <v>1.2020680553217047</v>
      </c>
      <c r="BB56" s="20">
        <f t="shared" si="12"/>
        <v>40.824829046386299</v>
      </c>
      <c r="BC56" s="4">
        <f t="shared" si="26"/>
        <v>37.800767635542869</v>
      </c>
      <c r="BD56" s="4">
        <f t="shared" si="13"/>
        <v>66.146000000000001</v>
      </c>
      <c r="BE56" s="4">
        <f t="shared" si="14"/>
        <v>390.09196380190764</v>
      </c>
      <c r="BF56" s="20">
        <f t="shared" si="15"/>
        <v>307.50160597012331</v>
      </c>
      <c r="BG56" s="20">
        <f t="shared" si="27"/>
        <v>470.40964216821573</v>
      </c>
      <c r="BH56" s="20">
        <f t="shared" si="16"/>
        <v>723.33874293772533</v>
      </c>
      <c r="BI56" s="20">
        <f t="shared" si="28"/>
        <v>2411.1291431257509</v>
      </c>
      <c r="BJ56" s="4">
        <f t="shared" si="17"/>
        <v>151.50690827115665</v>
      </c>
      <c r="BK56" s="4">
        <f t="shared" si="29"/>
        <v>1687.7904001880256</v>
      </c>
      <c r="II56">
        <v>3</v>
      </c>
      <c r="IJ56">
        <v>0</v>
      </c>
      <c r="IK56">
        <v>5</v>
      </c>
      <c r="IL56">
        <v>10</v>
      </c>
      <c r="IM56">
        <v>18</v>
      </c>
      <c r="IN56">
        <v>20</v>
      </c>
      <c r="IO56">
        <v>26</v>
      </c>
      <c r="IP56">
        <v>19</v>
      </c>
      <c r="IQ56">
        <v>17</v>
      </c>
      <c r="IR56">
        <v>28</v>
      </c>
      <c r="IS56">
        <v>26</v>
      </c>
      <c r="IT56">
        <v>23</v>
      </c>
      <c r="IU56">
        <v>34</v>
      </c>
      <c r="IV56">
        <v>36</v>
      </c>
      <c r="IW56">
        <v>29</v>
      </c>
      <c r="IX56">
        <v>48</v>
      </c>
      <c r="IY56">
        <v>34</v>
      </c>
      <c r="IZ56">
        <v>60</v>
      </c>
      <c r="JA56">
        <v>47</v>
      </c>
      <c r="JB56">
        <v>39</v>
      </c>
      <c r="JC56">
        <v>44</v>
      </c>
      <c r="JD56">
        <v>47</v>
      </c>
      <c r="JE56">
        <v>42</v>
      </c>
      <c r="JF56">
        <v>62</v>
      </c>
      <c r="JG56">
        <v>61</v>
      </c>
      <c r="JH56">
        <v>52</v>
      </c>
      <c r="JI56">
        <v>61</v>
      </c>
      <c r="JJ56">
        <v>65</v>
      </c>
      <c r="JK56">
        <v>53</v>
      </c>
      <c r="JL56">
        <v>74</v>
      </c>
      <c r="JM56">
        <v>102</v>
      </c>
      <c r="JN56">
        <v>70</v>
      </c>
      <c r="JO56">
        <v>70</v>
      </c>
      <c r="JP56">
        <v>56</v>
      </c>
      <c r="JQ56">
        <v>54</v>
      </c>
      <c r="JR56">
        <v>47</v>
      </c>
      <c r="JS56">
        <v>36</v>
      </c>
      <c r="JT56">
        <v>19</v>
      </c>
      <c r="JU56">
        <v>12</v>
      </c>
      <c r="JV56">
        <v>4</v>
      </c>
      <c r="JW56">
        <v>9</v>
      </c>
      <c r="JX56">
        <v>3</v>
      </c>
    </row>
    <row r="57" spans="1:336" x14ac:dyDescent="0.2">
      <c r="A57" s="15" t="b">
        <v>1</v>
      </c>
      <c r="B57" s="9">
        <v>5</v>
      </c>
      <c r="C57" s="9" t="s">
        <v>857</v>
      </c>
      <c r="D57">
        <v>10085</v>
      </c>
      <c r="E57" t="s">
        <v>60</v>
      </c>
      <c r="F57" t="s">
        <v>148</v>
      </c>
      <c r="G57">
        <v>2</v>
      </c>
      <c r="H57" s="15">
        <f t="shared" si="0"/>
        <v>4.1000000000000014</v>
      </c>
      <c r="I57" s="15">
        <v>0.85001561112910484</v>
      </c>
      <c r="J57" s="15">
        <v>1.1594285566645794</v>
      </c>
      <c r="K57" s="15">
        <v>0.69026127548436944</v>
      </c>
      <c r="L57" s="15">
        <f t="shared" si="1"/>
        <v>10.443681677775206</v>
      </c>
      <c r="M57" s="15">
        <f t="shared" si="2"/>
        <v>8.4000000000000021</v>
      </c>
      <c r="N57" s="15">
        <f t="shared" si="3"/>
        <v>12.500000000000004</v>
      </c>
      <c r="O57" s="15">
        <f t="shared" si="4"/>
        <v>10.468997953937038</v>
      </c>
      <c r="P57" s="15">
        <f t="shared" si="30"/>
        <v>8.8000000000000007</v>
      </c>
      <c r="Q57" s="15">
        <f t="shared" si="18"/>
        <v>9.3000000000000007</v>
      </c>
      <c r="R57" s="15">
        <f t="shared" si="6"/>
        <v>9.9000000000000021</v>
      </c>
      <c r="S57" s="15">
        <f t="shared" si="7"/>
        <v>11.000000000000004</v>
      </c>
      <c r="T57" s="15">
        <f t="shared" si="19"/>
        <v>11.500000000000004</v>
      </c>
      <c r="U57" s="15">
        <f t="shared" si="20"/>
        <v>12.2</v>
      </c>
      <c r="V57" s="15">
        <f t="shared" si="21"/>
        <v>0.86607147937365037</v>
      </c>
      <c r="W57" s="15">
        <f t="shared" si="8"/>
        <v>0.15463910752863938</v>
      </c>
      <c r="X57" s="15">
        <f t="shared" si="22"/>
        <v>2.5646384713472869E-2</v>
      </c>
      <c r="Y57" s="21">
        <f t="shared" si="23"/>
        <v>6.4666694989480495</v>
      </c>
      <c r="Z57" s="4">
        <v>33.143681677775206</v>
      </c>
      <c r="AA57" s="2">
        <v>31.1</v>
      </c>
      <c r="AB57" s="2">
        <v>35.200000000000003</v>
      </c>
      <c r="AC57" s="4">
        <v>33.168997953937037</v>
      </c>
      <c r="AD57">
        <v>31.5</v>
      </c>
      <c r="AE57">
        <v>32</v>
      </c>
      <c r="AF57">
        <v>32.6</v>
      </c>
      <c r="AG57">
        <v>33.700000000000003</v>
      </c>
      <c r="AH57">
        <v>34.200000000000003</v>
      </c>
      <c r="AI57">
        <v>34.9</v>
      </c>
      <c r="AJ57">
        <v>2020</v>
      </c>
      <c r="AK57" s="2">
        <v>3</v>
      </c>
      <c r="AL57" s="2">
        <v>3</v>
      </c>
      <c r="AM57">
        <v>12</v>
      </c>
      <c r="AN57">
        <v>23</v>
      </c>
      <c r="AO57">
        <v>16</v>
      </c>
      <c r="AP57">
        <v>806</v>
      </c>
      <c r="AQ57" s="5">
        <v>0.51597222222222217</v>
      </c>
      <c r="AR57">
        <v>22.7</v>
      </c>
      <c r="AS57">
        <v>33</v>
      </c>
      <c r="AT57">
        <v>841</v>
      </c>
      <c r="AU57">
        <v>0.8</v>
      </c>
      <c r="AV57">
        <v>280</v>
      </c>
      <c r="AW57" s="4">
        <f t="shared" si="9"/>
        <v>35.361952713660799</v>
      </c>
      <c r="AX57" s="4">
        <f t="shared" si="10"/>
        <v>18.798856029613948</v>
      </c>
      <c r="AY57" s="4">
        <f t="shared" si="24"/>
        <v>30.225953813148781</v>
      </c>
      <c r="AZ57" s="20">
        <f t="shared" si="11"/>
        <v>208.3385813634471</v>
      </c>
      <c r="BA57" s="21">
        <f t="shared" si="25"/>
        <v>1.1931292359142087</v>
      </c>
      <c r="BB57" s="20">
        <f t="shared" si="12"/>
        <v>35.355339059327378</v>
      </c>
      <c r="BC57" s="4">
        <f t="shared" si="26"/>
        <v>32.736425054932752</v>
      </c>
      <c r="BD57" s="4">
        <f t="shared" si="13"/>
        <v>66.304400000000001</v>
      </c>
      <c r="BE57" s="4">
        <f t="shared" si="14"/>
        <v>502.31277365544412</v>
      </c>
      <c r="BF57" s="20">
        <f t="shared" si="15"/>
        <v>327.04568038853819</v>
      </c>
      <c r="BG57" s="20">
        <f t="shared" si="27"/>
        <v>489.12290673309411</v>
      </c>
      <c r="BH57" s="20">
        <f t="shared" si="16"/>
        <v>910.22666125022954</v>
      </c>
      <c r="BI57" s="20">
        <f t="shared" si="28"/>
        <v>2758.2626098491805</v>
      </c>
      <c r="BJ57" s="4">
        <f t="shared" si="17"/>
        <v>168.8264430544769</v>
      </c>
      <c r="BK57" s="4">
        <f t="shared" si="29"/>
        <v>1848.0359485989507</v>
      </c>
      <c r="JP57">
        <v>5</v>
      </c>
      <c r="JQ57">
        <v>10</v>
      </c>
      <c r="JR57">
        <v>18</v>
      </c>
      <c r="JS57">
        <v>29</v>
      </c>
      <c r="JT57">
        <v>61</v>
      </c>
      <c r="JU57">
        <v>55</v>
      </c>
      <c r="JV57">
        <v>85</v>
      </c>
      <c r="JW57">
        <v>75</v>
      </c>
      <c r="JX57">
        <v>82</v>
      </c>
      <c r="JY57">
        <v>96</v>
      </c>
      <c r="JZ57">
        <v>97</v>
      </c>
      <c r="KA57">
        <v>91</v>
      </c>
      <c r="KB57">
        <v>87</v>
      </c>
      <c r="KC57">
        <v>126</v>
      </c>
      <c r="KD57">
        <v>106</v>
      </c>
      <c r="KE57">
        <v>143</v>
      </c>
      <c r="KF57">
        <v>212</v>
      </c>
      <c r="KG57">
        <v>153</v>
      </c>
      <c r="KH57">
        <v>170</v>
      </c>
      <c r="KI57">
        <v>180</v>
      </c>
      <c r="KJ57">
        <v>156</v>
      </c>
      <c r="KK57">
        <v>200</v>
      </c>
      <c r="KL57">
        <v>166</v>
      </c>
      <c r="KM57">
        <v>174</v>
      </c>
      <c r="KN57">
        <v>184</v>
      </c>
      <c r="KO57">
        <v>182</v>
      </c>
      <c r="KP57">
        <v>181</v>
      </c>
      <c r="KQ57">
        <v>144</v>
      </c>
      <c r="KR57">
        <v>123</v>
      </c>
      <c r="KS57">
        <v>133</v>
      </c>
      <c r="KT57">
        <v>122</v>
      </c>
      <c r="KU57">
        <v>78</v>
      </c>
      <c r="KV57">
        <v>58</v>
      </c>
      <c r="KW57">
        <v>53</v>
      </c>
      <c r="KX57">
        <v>46</v>
      </c>
      <c r="KY57">
        <v>28</v>
      </c>
      <c r="KZ57">
        <v>28</v>
      </c>
      <c r="LA57">
        <v>33</v>
      </c>
      <c r="LB57">
        <v>19</v>
      </c>
      <c r="LC57">
        <v>15</v>
      </c>
      <c r="LD57">
        <v>30</v>
      </c>
      <c r="LE57">
        <v>19</v>
      </c>
      <c r="LF57">
        <v>4</v>
      </c>
      <c r="LG57">
        <v>5</v>
      </c>
      <c r="LH57">
        <v>1</v>
      </c>
    </row>
    <row r="58" spans="1:336" x14ac:dyDescent="0.2">
      <c r="A58" s="15" t="b">
        <v>1</v>
      </c>
      <c r="B58" s="9">
        <v>5</v>
      </c>
      <c r="C58" s="9" t="s">
        <v>857</v>
      </c>
      <c r="D58">
        <v>10085</v>
      </c>
      <c r="E58" t="s">
        <v>60</v>
      </c>
      <c r="F58" t="s">
        <v>149</v>
      </c>
      <c r="G58">
        <v>2</v>
      </c>
      <c r="H58" s="15">
        <f t="shared" si="0"/>
        <v>2.3999999999999986</v>
      </c>
      <c r="I58" s="15">
        <v>0.54866493920675974</v>
      </c>
      <c r="J58" s="15">
        <v>0.76585311871053818</v>
      </c>
      <c r="K58" s="15">
        <v>0.44267730918882398</v>
      </c>
      <c r="L58" s="15">
        <f t="shared" si="1"/>
        <v>8.1616926006272834</v>
      </c>
      <c r="M58" s="15">
        <f t="shared" si="2"/>
        <v>7.0999999999999979</v>
      </c>
      <c r="N58" s="15">
        <f t="shared" si="3"/>
        <v>9.4999999999999964</v>
      </c>
      <c r="O58" s="15">
        <f t="shared" si="4"/>
        <v>8.0774669686407599</v>
      </c>
      <c r="P58" s="15">
        <f t="shared" si="30"/>
        <v>7.3000000000000007</v>
      </c>
      <c r="Q58" s="15">
        <f t="shared" si="18"/>
        <v>7.5</v>
      </c>
      <c r="R58" s="15">
        <f t="shared" si="6"/>
        <v>7.8000000000000007</v>
      </c>
      <c r="S58" s="15">
        <f t="shared" si="7"/>
        <v>8.5</v>
      </c>
      <c r="T58" s="15">
        <f t="shared" si="19"/>
        <v>9</v>
      </c>
      <c r="U58" s="15">
        <f t="shared" si="20"/>
        <v>9.4000000000000021</v>
      </c>
      <c r="V58" s="15">
        <f t="shared" si="21"/>
        <v>0.79107659521571627</v>
      </c>
      <c r="W58" s="15">
        <f t="shared" si="8"/>
        <v>0.26410009605620183</v>
      </c>
      <c r="X58" s="15">
        <f t="shared" si="22"/>
        <v>1.7720766958187674E-2</v>
      </c>
      <c r="Y58" s="21">
        <f t="shared" si="23"/>
        <v>3.7864431514148142</v>
      </c>
      <c r="Z58" s="4">
        <v>30.961692600627284</v>
      </c>
      <c r="AA58" s="2">
        <v>29.9</v>
      </c>
      <c r="AB58" s="2">
        <v>32.299999999999997</v>
      </c>
      <c r="AC58" s="4">
        <v>30.877466968640761</v>
      </c>
      <c r="AD58">
        <v>30.1</v>
      </c>
      <c r="AE58">
        <v>30.3</v>
      </c>
      <c r="AF58">
        <v>30.6</v>
      </c>
      <c r="AG58">
        <v>31.3</v>
      </c>
      <c r="AH58">
        <v>31.8</v>
      </c>
      <c r="AI58">
        <v>32.200000000000003</v>
      </c>
      <c r="AJ58">
        <v>2020</v>
      </c>
      <c r="AK58" s="2">
        <v>3</v>
      </c>
      <c r="AL58" s="2">
        <v>3</v>
      </c>
      <c r="AM58">
        <v>12</v>
      </c>
      <c r="AN58">
        <v>24</v>
      </c>
      <c r="AO58">
        <v>10</v>
      </c>
      <c r="AP58">
        <v>17</v>
      </c>
      <c r="AQ58" s="5">
        <v>0.51666666666666672</v>
      </c>
      <c r="AR58">
        <v>22.8</v>
      </c>
      <c r="AS58">
        <v>33</v>
      </c>
      <c r="AT58">
        <v>848</v>
      </c>
      <c r="AU58">
        <v>1.1000000000000001</v>
      </c>
      <c r="AV58">
        <v>276</v>
      </c>
      <c r="AW58" s="4">
        <f t="shared" si="9"/>
        <v>34.275659012212472</v>
      </c>
      <c r="AX58" s="4">
        <f t="shared" si="10"/>
        <v>18.413547177461822</v>
      </c>
      <c r="AY58" s="4">
        <f t="shared" si="24"/>
        <v>26.334764437389552</v>
      </c>
      <c r="AZ58" s="20">
        <f t="shared" si="11"/>
        <v>208.05713786241333</v>
      </c>
      <c r="BA58" s="21">
        <f t="shared" si="25"/>
        <v>1.1927260836128353</v>
      </c>
      <c r="BB58" s="20">
        <f t="shared" si="12"/>
        <v>30.151134457776362</v>
      </c>
      <c r="BC58" s="4">
        <f t="shared" si="26"/>
        <v>27.917717090533667</v>
      </c>
      <c r="BD58" s="4">
        <f t="shared" si="13"/>
        <v>66.311599999999999</v>
      </c>
      <c r="BE58" s="4">
        <f t="shared" si="14"/>
        <v>522.34203394411043</v>
      </c>
      <c r="BF58" s="20">
        <f t="shared" si="15"/>
        <v>327.75587009281168</v>
      </c>
      <c r="BG58" s="20">
        <f t="shared" si="27"/>
        <v>475.33383614870132</v>
      </c>
      <c r="BH58" s="20">
        <f t="shared" si="16"/>
        <v>915.75923336970129</v>
      </c>
      <c r="BI58" s="20">
        <f t="shared" si="28"/>
        <v>2775.0279799081854</v>
      </c>
      <c r="BJ58" s="4">
        <f t="shared" si="17"/>
        <v>169.65911584971431</v>
      </c>
      <c r="BK58" s="4">
        <f t="shared" si="29"/>
        <v>1859.268746538484</v>
      </c>
      <c r="JC58">
        <v>7</v>
      </c>
      <c r="JD58">
        <v>13</v>
      </c>
      <c r="JE58">
        <v>22</v>
      </c>
      <c r="JF58">
        <v>39</v>
      </c>
      <c r="JG58">
        <v>65</v>
      </c>
      <c r="JH58">
        <v>37</v>
      </c>
      <c r="JI58">
        <v>76</v>
      </c>
      <c r="JJ58">
        <v>74</v>
      </c>
      <c r="JK58">
        <v>67</v>
      </c>
      <c r="JL58">
        <v>71</v>
      </c>
      <c r="JM58">
        <v>57</v>
      </c>
      <c r="JN58">
        <v>71</v>
      </c>
      <c r="JO58">
        <v>48</v>
      </c>
      <c r="JP58">
        <v>19</v>
      </c>
      <c r="JQ58">
        <v>45</v>
      </c>
      <c r="JR58">
        <v>42</v>
      </c>
      <c r="JS58">
        <v>35</v>
      </c>
      <c r="JT58">
        <v>11</v>
      </c>
      <c r="JU58">
        <v>20</v>
      </c>
      <c r="JV58">
        <v>16</v>
      </c>
      <c r="JW58">
        <v>17</v>
      </c>
      <c r="JX58">
        <v>22</v>
      </c>
      <c r="JY58">
        <v>13</v>
      </c>
      <c r="JZ58">
        <v>12</v>
      </c>
      <c r="KA58">
        <v>6</v>
      </c>
    </row>
    <row r="59" spans="1:336" x14ac:dyDescent="0.2">
      <c r="A59" s="15" t="b">
        <v>1</v>
      </c>
      <c r="B59" s="9">
        <v>5</v>
      </c>
      <c r="C59" s="9" t="s">
        <v>857</v>
      </c>
      <c r="D59">
        <v>10085</v>
      </c>
      <c r="E59" t="s">
        <v>60</v>
      </c>
      <c r="F59" t="s">
        <v>209</v>
      </c>
      <c r="G59">
        <v>4</v>
      </c>
      <c r="H59" s="15">
        <f t="shared" si="0"/>
        <v>3.5</v>
      </c>
      <c r="I59" s="15">
        <v>0.67215495143351156</v>
      </c>
      <c r="J59" s="15">
        <v>0.65378585910798392</v>
      </c>
      <c r="K59" s="15">
        <v>0.50471344361808868</v>
      </c>
      <c r="L59" s="15">
        <f t="shared" si="1"/>
        <v>-0.99730061670122438</v>
      </c>
      <c r="M59" s="15">
        <f t="shared" si="2"/>
        <v>-3.4000000000000021</v>
      </c>
      <c r="N59" s="15">
        <f t="shared" si="3"/>
        <v>9.9999999999997868E-2</v>
      </c>
      <c r="O59" s="15">
        <f t="shared" si="4"/>
        <v>-0.81589646813720407</v>
      </c>
      <c r="P59" s="15">
        <f t="shared" si="30"/>
        <v>-3</v>
      </c>
      <c r="Q59" s="15">
        <f t="shared" si="18"/>
        <v>-2</v>
      </c>
      <c r="R59" s="15">
        <f t="shared" si="6"/>
        <v>-1.2000000000000028</v>
      </c>
      <c r="S59" s="15">
        <f t="shared" si="7"/>
        <v>-0.60000000000000142</v>
      </c>
      <c r="T59" s="15">
        <f t="shared" si="19"/>
        <v>-0.30000000000000071</v>
      </c>
      <c r="U59" s="15">
        <f t="shared" si="20"/>
        <v>-0.10000000000000142</v>
      </c>
      <c r="V59" s="15">
        <f t="shared" si="21"/>
        <v>0.41483873517846637</v>
      </c>
      <c r="W59" s="15">
        <f t="shared" si="8"/>
        <v>1.4105752794993778</v>
      </c>
      <c r="X59" s="15">
        <f t="shared" si="22"/>
        <v>2.2705866878232304E-2</v>
      </c>
      <c r="Y59" s="21">
        <f t="shared" si="23"/>
        <v>0.70893061471693053</v>
      </c>
      <c r="Z59" s="4">
        <v>29.602699383298777</v>
      </c>
      <c r="AA59" s="2">
        <v>27.2</v>
      </c>
      <c r="AB59" s="2">
        <v>30.7</v>
      </c>
      <c r="AC59" s="4">
        <v>29.784103531862797</v>
      </c>
      <c r="AD59">
        <v>27.6</v>
      </c>
      <c r="AE59">
        <v>28.6</v>
      </c>
      <c r="AF59">
        <v>29.4</v>
      </c>
      <c r="AG59">
        <v>30</v>
      </c>
      <c r="AH59">
        <v>30.3</v>
      </c>
      <c r="AI59">
        <v>30.5</v>
      </c>
      <c r="AJ59">
        <v>2020</v>
      </c>
      <c r="AK59" s="2">
        <v>3</v>
      </c>
      <c r="AL59" s="2">
        <v>5</v>
      </c>
      <c r="AM59">
        <v>10</v>
      </c>
      <c r="AN59">
        <v>41</v>
      </c>
      <c r="AO59">
        <v>3</v>
      </c>
      <c r="AP59">
        <v>34</v>
      </c>
      <c r="AQ59" s="5">
        <v>0.44513888888888892</v>
      </c>
      <c r="AR59">
        <v>30.6</v>
      </c>
      <c r="AS59">
        <v>20</v>
      </c>
      <c r="AT59">
        <v>722</v>
      </c>
      <c r="AU59">
        <v>1.2</v>
      </c>
      <c r="AV59">
        <v>110</v>
      </c>
      <c r="AW59" s="4">
        <f t="shared" si="9"/>
        <v>40.531439269749505</v>
      </c>
      <c r="AX59" s="4">
        <f t="shared" si="10"/>
        <v>21.854981097515825</v>
      </c>
      <c r="AY59" s="4">
        <f t="shared" si="24"/>
        <v>25.015961768238142</v>
      </c>
      <c r="AZ59" s="20">
        <f t="shared" si="11"/>
        <v>187.4955007583967</v>
      </c>
      <c r="BA59" s="21">
        <f t="shared" si="25"/>
        <v>1.162098055786728</v>
      </c>
      <c r="BB59" s="20">
        <f t="shared" si="12"/>
        <v>28.867513459481291</v>
      </c>
      <c r="BC59" s="4">
        <f t="shared" si="26"/>
        <v>26.72917912914934</v>
      </c>
      <c r="BD59" s="4">
        <f t="shared" si="13"/>
        <v>66.873199999999997</v>
      </c>
      <c r="BE59" s="4">
        <f t="shared" si="14"/>
        <v>463.66447571883486</v>
      </c>
      <c r="BF59" s="20">
        <f t="shared" si="15"/>
        <v>360.17881588362798</v>
      </c>
      <c r="BG59" s="20">
        <f t="shared" si="27"/>
        <v>466.89434016479311</v>
      </c>
      <c r="BH59" s="20">
        <f t="shared" si="16"/>
        <v>878.05323962606724</v>
      </c>
      <c r="BI59" s="20">
        <f t="shared" si="28"/>
        <v>4390.2661981303363</v>
      </c>
      <c r="BJ59" s="4">
        <f t="shared" si="17"/>
        <v>249.02448452578955</v>
      </c>
      <c r="BK59" s="4">
        <f t="shared" si="29"/>
        <v>3512.2129585042694</v>
      </c>
      <c r="IB59">
        <v>9</v>
      </c>
      <c r="IC59">
        <v>17</v>
      </c>
      <c r="ID59">
        <v>12</v>
      </c>
      <c r="IE59">
        <v>13</v>
      </c>
      <c r="IF59">
        <v>4</v>
      </c>
      <c r="IG59">
        <v>2</v>
      </c>
      <c r="IH59">
        <v>11</v>
      </c>
      <c r="II59">
        <v>7</v>
      </c>
      <c r="IJ59">
        <v>7</v>
      </c>
      <c r="IK59">
        <v>12</v>
      </c>
      <c r="IL59">
        <v>34</v>
      </c>
      <c r="IM59">
        <v>48</v>
      </c>
      <c r="IN59">
        <v>27</v>
      </c>
      <c r="IO59">
        <v>49</v>
      </c>
      <c r="IP59">
        <v>48</v>
      </c>
      <c r="IQ59">
        <v>51</v>
      </c>
      <c r="IR59">
        <v>35</v>
      </c>
      <c r="IS59">
        <v>26</v>
      </c>
      <c r="IT59">
        <v>46</v>
      </c>
      <c r="IU59">
        <v>38</v>
      </c>
      <c r="IV59">
        <v>44</v>
      </c>
      <c r="IW59">
        <v>62</v>
      </c>
      <c r="IX59">
        <v>96</v>
      </c>
      <c r="IY59">
        <v>135</v>
      </c>
      <c r="IZ59">
        <v>158</v>
      </c>
      <c r="JA59">
        <v>194</v>
      </c>
      <c r="JB59">
        <v>291</v>
      </c>
      <c r="JC59">
        <v>220</v>
      </c>
      <c r="JD59">
        <v>221</v>
      </c>
      <c r="JE59">
        <v>194</v>
      </c>
      <c r="JF59">
        <v>152</v>
      </c>
      <c r="JG59">
        <v>90</v>
      </c>
      <c r="JH59">
        <v>80</v>
      </c>
      <c r="JI59">
        <v>38</v>
      </c>
      <c r="JJ59">
        <v>21</v>
      </c>
      <c r="JK59">
        <v>11</v>
      </c>
    </row>
    <row r="60" spans="1:336" x14ac:dyDescent="0.2">
      <c r="A60" s="15" t="b">
        <v>1</v>
      </c>
      <c r="B60" s="9">
        <v>5</v>
      </c>
      <c r="C60" s="9" t="s">
        <v>857</v>
      </c>
      <c r="D60">
        <v>10085</v>
      </c>
      <c r="E60" t="s">
        <v>60</v>
      </c>
      <c r="F60" t="s">
        <v>210</v>
      </c>
      <c r="G60">
        <v>4</v>
      </c>
      <c r="H60" s="15">
        <f t="shared" si="0"/>
        <v>1</v>
      </c>
      <c r="I60" s="15">
        <v>0.25903555376413329</v>
      </c>
      <c r="J60" s="15">
        <v>0.46304595780713953</v>
      </c>
      <c r="K60" s="15">
        <v>0.22701500152532611</v>
      </c>
      <c r="L60" s="15">
        <f t="shared" si="1"/>
        <v>-0.27115637857036035</v>
      </c>
      <c r="M60" s="15">
        <f t="shared" si="2"/>
        <v>-0.90000000000000213</v>
      </c>
      <c r="N60" s="15">
        <f t="shared" si="3"/>
        <v>9.9999999999997868E-2</v>
      </c>
      <c r="O60" s="15">
        <f t="shared" si="4"/>
        <v>-0.21560802661652545</v>
      </c>
      <c r="P60" s="15">
        <f t="shared" si="30"/>
        <v>-0.80000000000000071</v>
      </c>
      <c r="Q60" s="15">
        <f t="shared" si="18"/>
        <v>-0.60000000000000142</v>
      </c>
      <c r="R60" s="15">
        <f t="shared" si="6"/>
        <v>-0.5</v>
      </c>
      <c r="S60" s="15">
        <f t="shared" si="7"/>
        <v>0</v>
      </c>
      <c r="T60" s="15">
        <f t="shared" si="19"/>
        <v>0</v>
      </c>
      <c r="U60" s="15">
        <f t="shared" si="20"/>
        <v>0.19999999999999929</v>
      </c>
      <c r="V60" s="15">
        <f t="shared" si="21"/>
        <v>0.31138310667690139</v>
      </c>
      <c r="W60" s="15">
        <f t="shared" si="8"/>
        <v>2.2114780107118146</v>
      </c>
      <c r="X60" s="15">
        <f t="shared" si="22"/>
        <v>8.6262247401120828E-3</v>
      </c>
      <c r="Y60" s="21">
        <f t="shared" si="23"/>
        <v>0.45218627323277216</v>
      </c>
      <c r="Z60" s="4">
        <v>30.02884362142964</v>
      </c>
      <c r="AA60" s="2">
        <v>29.4</v>
      </c>
      <c r="AB60" s="2">
        <v>30.4</v>
      </c>
      <c r="AC60" s="4">
        <v>30.084391973383475</v>
      </c>
      <c r="AD60">
        <v>29.5</v>
      </c>
      <c r="AE60">
        <v>29.7</v>
      </c>
      <c r="AF60">
        <v>29.8</v>
      </c>
      <c r="AG60">
        <v>30.3</v>
      </c>
      <c r="AH60">
        <v>30.3</v>
      </c>
      <c r="AI60">
        <v>30.5</v>
      </c>
      <c r="AJ60">
        <v>2020</v>
      </c>
      <c r="AK60" s="2">
        <v>3</v>
      </c>
      <c r="AL60" s="2">
        <v>5</v>
      </c>
      <c r="AM60">
        <v>10</v>
      </c>
      <c r="AN60">
        <v>44</v>
      </c>
      <c r="AO60">
        <v>31</v>
      </c>
      <c r="AP60">
        <v>95</v>
      </c>
      <c r="AQ60" s="5">
        <v>0.44722222222222219</v>
      </c>
      <c r="AR60">
        <v>30.3</v>
      </c>
      <c r="AS60">
        <v>22</v>
      </c>
      <c r="AT60">
        <v>831</v>
      </c>
      <c r="AU60">
        <v>0.7</v>
      </c>
      <c r="AV60">
        <v>240</v>
      </c>
      <c r="AW60" s="4">
        <f t="shared" si="9"/>
        <v>45.102996767338475</v>
      </c>
      <c r="AX60" s="4">
        <f t="shared" si="10"/>
        <v>23.212518488241056</v>
      </c>
      <c r="AY60" s="4">
        <f t="shared" si="24"/>
        <v>31.476299686806357</v>
      </c>
      <c r="AZ60" s="20">
        <f t="shared" si="11"/>
        <v>188.23805628893695</v>
      </c>
      <c r="BA60" s="21">
        <f t="shared" si="25"/>
        <v>1.1632469416550293</v>
      </c>
      <c r="BB60" s="20">
        <f t="shared" si="12"/>
        <v>37.796447300922722</v>
      </c>
      <c r="BC60" s="4">
        <f t="shared" si="26"/>
        <v>34.99671046381733</v>
      </c>
      <c r="BD60" s="4">
        <f t="shared" si="13"/>
        <v>66.851600000000005</v>
      </c>
      <c r="BE60" s="4">
        <f t="shared" si="14"/>
        <v>549.79901045275324</v>
      </c>
      <c r="BF60" s="20">
        <f t="shared" si="15"/>
        <v>362.83755617452994</v>
      </c>
      <c r="BG60" s="20">
        <f t="shared" si="27"/>
        <v>469.52854572177665</v>
      </c>
      <c r="BH60" s="20">
        <f t="shared" si="16"/>
        <v>949.43633340836891</v>
      </c>
      <c r="BI60" s="20">
        <f t="shared" si="28"/>
        <v>4315.6196973107681</v>
      </c>
      <c r="BJ60" s="4">
        <f t="shared" si="17"/>
        <v>245.37587610385839</v>
      </c>
      <c r="BK60" s="4">
        <f t="shared" si="29"/>
        <v>3366.1833639023994</v>
      </c>
      <c r="IX60">
        <v>5</v>
      </c>
      <c r="IY60">
        <v>16</v>
      </c>
      <c r="IZ60">
        <v>37</v>
      </c>
      <c r="JA60">
        <v>43</v>
      </c>
      <c r="JB60">
        <v>37</v>
      </c>
      <c r="JC60">
        <v>30</v>
      </c>
      <c r="JD60">
        <v>41</v>
      </c>
      <c r="JE60">
        <v>53</v>
      </c>
      <c r="JF60">
        <v>78</v>
      </c>
      <c r="JG60">
        <v>36</v>
      </c>
      <c r="JH60">
        <v>11</v>
      </c>
    </row>
    <row r="61" spans="1:336" x14ac:dyDescent="0.2">
      <c r="A61" s="15" t="b">
        <v>1</v>
      </c>
      <c r="B61" s="9">
        <v>5</v>
      </c>
      <c r="C61" s="9" t="s">
        <v>857</v>
      </c>
      <c r="D61">
        <v>10085</v>
      </c>
      <c r="E61" t="s">
        <v>60</v>
      </c>
      <c r="F61" t="s">
        <v>300</v>
      </c>
      <c r="G61">
        <v>7</v>
      </c>
      <c r="H61" s="15">
        <f t="shared" si="0"/>
        <v>4.2000000000000028</v>
      </c>
      <c r="I61" s="15">
        <v>0.69746708655844269</v>
      </c>
      <c r="J61" s="15">
        <v>0.89746362660969226</v>
      </c>
      <c r="K61" s="15">
        <v>0.54100225133259983</v>
      </c>
      <c r="L61" s="15">
        <f t="shared" si="1"/>
        <v>4.3908784317813705</v>
      </c>
      <c r="M61" s="15">
        <f t="shared" si="2"/>
        <v>2.3000000000000007</v>
      </c>
      <c r="N61" s="15">
        <f t="shared" si="3"/>
        <v>6.5000000000000036</v>
      </c>
      <c r="O61" s="15">
        <f t="shared" si="4"/>
        <v>4.3661586873817164</v>
      </c>
      <c r="P61" s="15">
        <f t="shared" si="30"/>
        <v>3</v>
      </c>
      <c r="Q61" s="15">
        <f t="shared" si="18"/>
        <v>3.5</v>
      </c>
      <c r="R61" s="15">
        <f t="shared" si="6"/>
        <v>3.9000000000000021</v>
      </c>
      <c r="S61" s="15">
        <f t="shared" si="7"/>
        <v>4.8000000000000007</v>
      </c>
      <c r="T61" s="15">
        <f t="shared" si="19"/>
        <v>5.3000000000000007</v>
      </c>
      <c r="U61" s="15">
        <f t="shared" si="20"/>
        <v>5.9000000000000021</v>
      </c>
      <c r="V61" s="15">
        <f t="shared" si="21"/>
        <v>0.28873133794936423</v>
      </c>
      <c r="W61" s="15">
        <f t="shared" si="8"/>
        <v>2.4634273061671381</v>
      </c>
      <c r="X61" s="15">
        <f t="shared" si="22"/>
        <v>2.1400683875961429E-2</v>
      </c>
      <c r="Y61" s="21">
        <f t="shared" si="23"/>
        <v>0.40593850587615116</v>
      </c>
      <c r="Z61" s="4">
        <v>32.59087843178137</v>
      </c>
      <c r="AA61" s="2">
        <v>30.5</v>
      </c>
      <c r="AB61" s="2">
        <v>34.700000000000003</v>
      </c>
      <c r="AC61" s="4">
        <v>32.566158687381716</v>
      </c>
      <c r="AD61">
        <v>31.2</v>
      </c>
      <c r="AE61">
        <v>31.7</v>
      </c>
      <c r="AF61">
        <v>32.1</v>
      </c>
      <c r="AG61">
        <v>33</v>
      </c>
      <c r="AH61">
        <v>33.5</v>
      </c>
      <c r="AI61">
        <v>34.1</v>
      </c>
      <c r="AJ61">
        <v>2020</v>
      </c>
      <c r="AK61" s="2">
        <v>3</v>
      </c>
      <c r="AL61" s="2">
        <v>8</v>
      </c>
      <c r="AM61">
        <v>12</v>
      </c>
      <c r="AN61">
        <v>2</v>
      </c>
      <c r="AO61">
        <v>36</v>
      </c>
      <c r="AP61">
        <v>66</v>
      </c>
      <c r="AQ61" s="5">
        <v>0.50138888888888888</v>
      </c>
      <c r="AR61">
        <v>28.2</v>
      </c>
      <c r="AS61">
        <v>32</v>
      </c>
      <c r="AT61">
        <v>889</v>
      </c>
      <c r="AU61">
        <v>0.3</v>
      </c>
      <c r="AV61">
        <v>161</v>
      </c>
      <c r="AW61" s="4">
        <f t="shared" si="9"/>
        <v>50.222461601106971</v>
      </c>
      <c r="AX61" s="4">
        <f t="shared" si="10"/>
        <v>25.433539903794241</v>
      </c>
      <c r="AY61" s="4">
        <f t="shared" si="24"/>
        <v>44.469361191759262</v>
      </c>
      <c r="AZ61" s="20">
        <f t="shared" si="11"/>
        <v>193.54021262652162</v>
      </c>
      <c r="BA61" s="21">
        <f t="shared" si="25"/>
        <v>1.1713531921195244</v>
      </c>
      <c r="BB61" s="20">
        <f t="shared" si="12"/>
        <v>57.735026918962582</v>
      </c>
      <c r="BC61" s="4">
        <f t="shared" si="26"/>
        <v>53.458358258298681</v>
      </c>
      <c r="BD61" s="4">
        <f t="shared" si="13"/>
        <v>66.700400000000002</v>
      </c>
      <c r="BE61" s="4">
        <f t="shared" si="14"/>
        <v>582.98703654561336</v>
      </c>
      <c r="BF61" s="20">
        <f t="shared" si="15"/>
        <v>366.27850166834025</v>
      </c>
      <c r="BG61" s="20">
        <f t="shared" si="27"/>
        <v>485.60146512272701</v>
      </c>
      <c r="BH61" s="20">
        <f t="shared" si="16"/>
        <v>1223.4551905694245</v>
      </c>
      <c r="BI61" s="20">
        <f t="shared" si="28"/>
        <v>3823.2974705294514</v>
      </c>
      <c r="BJ61" s="4">
        <f t="shared" si="17"/>
        <v>221.28937254451054</v>
      </c>
      <c r="BK61" s="4">
        <f t="shared" si="29"/>
        <v>2599.8422799600266</v>
      </c>
      <c r="JC61">
        <v>4</v>
      </c>
      <c r="JD61">
        <v>1</v>
      </c>
      <c r="JE61">
        <v>2</v>
      </c>
      <c r="JF61">
        <v>0</v>
      </c>
      <c r="JG61">
        <v>0</v>
      </c>
      <c r="JH61">
        <v>2</v>
      </c>
      <c r="JI61">
        <v>1</v>
      </c>
      <c r="JJ61">
        <v>4</v>
      </c>
      <c r="JK61">
        <v>4</v>
      </c>
      <c r="JL61">
        <v>2</v>
      </c>
      <c r="JM61">
        <v>5</v>
      </c>
      <c r="JN61">
        <v>4</v>
      </c>
      <c r="JO61">
        <v>2</v>
      </c>
      <c r="JP61">
        <v>7</v>
      </c>
      <c r="JQ61">
        <v>16</v>
      </c>
      <c r="JR61">
        <v>20</v>
      </c>
      <c r="JS61">
        <v>9</v>
      </c>
      <c r="JT61">
        <v>54</v>
      </c>
      <c r="JU61">
        <v>62</v>
      </c>
      <c r="JV61">
        <v>56</v>
      </c>
      <c r="JW61">
        <v>90</v>
      </c>
      <c r="JX61">
        <v>108</v>
      </c>
      <c r="JY61">
        <v>87</v>
      </c>
      <c r="JZ61">
        <v>112</v>
      </c>
      <c r="KA61">
        <v>153</v>
      </c>
      <c r="KB61">
        <v>117</v>
      </c>
      <c r="KC61">
        <v>143</v>
      </c>
      <c r="KD61">
        <v>177</v>
      </c>
      <c r="KE61">
        <v>180</v>
      </c>
      <c r="KF61">
        <v>128</v>
      </c>
      <c r="KG61">
        <v>141</v>
      </c>
      <c r="KH61">
        <v>108</v>
      </c>
      <c r="KI61">
        <v>102</v>
      </c>
      <c r="KJ61">
        <v>103</v>
      </c>
      <c r="KK61">
        <v>87</v>
      </c>
      <c r="KL61">
        <v>74</v>
      </c>
      <c r="KM61">
        <v>72</v>
      </c>
      <c r="KN61">
        <v>78</v>
      </c>
      <c r="KO61">
        <v>52</v>
      </c>
      <c r="KP61">
        <v>27</v>
      </c>
      <c r="KQ61">
        <v>22</v>
      </c>
      <c r="KR61">
        <v>16</v>
      </c>
      <c r="KS61">
        <v>22</v>
      </c>
      <c r="KT61">
        <v>8</v>
      </c>
      <c r="KU61">
        <v>6</v>
      </c>
      <c r="KV61">
        <v>7</v>
      </c>
      <c r="KW61">
        <v>5</v>
      </c>
      <c r="KX61">
        <v>9</v>
      </c>
      <c r="KY61">
        <v>6</v>
      </c>
      <c r="KZ61">
        <v>5</v>
      </c>
      <c r="LA61">
        <v>4</v>
      </c>
    </row>
    <row r="62" spans="1:336" x14ac:dyDescent="0.2">
      <c r="A62" s="15" t="b">
        <v>1</v>
      </c>
      <c r="B62" s="9">
        <v>5</v>
      </c>
      <c r="C62" s="9" t="s">
        <v>857</v>
      </c>
      <c r="D62">
        <v>10085</v>
      </c>
      <c r="E62" t="s">
        <v>60</v>
      </c>
      <c r="F62" t="s">
        <v>301</v>
      </c>
      <c r="G62">
        <v>7</v>
      </c>
      <c r="H62" s="15">
        <f t="shared" si="0"/>
        <v>2.1999999999999957</v>
      </c>
      <c r="I62" s="15">
        <v>0.46917801495161449</v>
      </c>
      <c r="J62" s="15">
        <v>0.66893819116796749</v>
      </c>
      <c r="K62" s="15">
        <v>0.37616679475637688</v>
      </c>
      <c r="L62" s="15">
        <f t="shared" si="1"/>
        <v>8.0645327938322247</v>
      </c>
      <c r="M62" s="15">
        <f t="shared" si="2"/>
        <v>6.9000000000000021</v>
      </c>
      <c r="N62" s="15">
        <f t="shared" si="3"/>
        <v>9.0999999999999979</v>
      </c>
      <c r="O62" s="15">
        <f t="shared" si="4"/>
        <v>8.0303266437668306</v>
      </c>
      <c r="P62" s="15">
        <f t="shared" si="30"/>
        <v>7.0000000000000036</v>
      </c>
      <c r="Q62" s="15">
        <f t="shared" si="18"/>
        <v>7.5000000000000036</v>
      </c>
      <c r="R62" s="15">
        <f t="shared" si="6"/>
        <v>7.8000000000000007</v>
      </c>
      <c r="S62" s="15">
        <f t="shared" si="7"/>
        <v>8.4000000000000021</v>
      </c>
      <c r="T62" s="15">
        <f t="shared" si="19"/>
        <v>8.6999999999999993</v>
      </c>
      <c r="U62" s="15">
        <f t="shared" si="20"/>
        <v>8.9000000000000021</v>
      </c>
      <c r="V62" s="15">
        <f t="shared" si="21"/>
        <v>0.36722660770410093</v>
      </c>
      <c r="W62" s="15">
        <f t="shared" si="8"/>
        <v>1.723114227076288</v>
      </c>
      <c r="X62" s="15">
        <f t="shared" si="22"/>
        <v>1.2937655025612546E-2</v>
      </c>
      <c r="Y62" s="21">
        <f t="shared" si="23"/>
        <v>0.58034457860449584</v>
      </c>
      <c r="Z62" s="4">
        <v>36.264532793832224</v>
      </c>
      <c r="AA62" s="2">
        <v>35.1</v>
      </c>
      <c r="AB62" s="2">
        <v>37.299999999999997</v>
      </c>
      <c r="AC62" s="4">
        <v>36.23032664376683</v>
      </c>
      <c r="AD62">
        <v>35.200000000000003</v>
      </c>
      <c r="AE62">
        <v>35.700000000000003</v>
      </c>
      <c r="AF62">
        <v>36</v>
      </c>
      <c r="AG62">
        <v>36.6</v>
      </c>
      <c r="AH62">
        <v>36.9</v>
      </c>
      <c r="AI62">
        <v>37.1</v>
      </c>
      <c r="AJ62">
        <v>2020</v>
      </c>
      <c r="AK62" s="2">
        <v>3</v>
      </c>
      <c r="AL62" s="2">
        <v>8</v>
      </c>
      <c r="AM62">
        <v>12</v>
      </c>
      <c r="AN62">
        <v>3</v>
      </c>
      <c r="AO62">
        <v>11</v>
      </c>
      <c r="AP62">
        <v>901</v>
      </c>
      <c r="AQ62" s="5">
        <v>0.50208333333333333</v>
      </c>
      <c r="AR62">
        <v>28.2</v>
      </c>
      <c r="AS62">
        <v>33</v>
      </c>
      <c r="AT62">
        <v>889</v>
      </c>
      <c r="AU62">
        <v>0.2</v>
      </c>
      <c r="AV62">
        <v>110</v>
      </c>
      <c r="AW62" s="4">
        <f t="shared" si="9"/>
        <v>52.873089344955886</v>
      </c>
      <c r="AX62" s="4">
        <f t="shared" si="10"/>
        <v>26.625847040941423</v>
      </c>
      <c r="AY62" s="4">
        <f t="shared" si="24"/>
        <v>51.789266024639822</v>
      </c>
      <c r="AZ62" s="20">
        <f t="shared" si="11"/>
        <v>193.54021262652162</v>
      </c>
      <c r="BA62" s="21">
        <f t="shared" si="25"/>
        <v>1.1713531921195244</v>
      </c>
      <c r="BB62" s="20">
        <f t="shared" si="12"/>
        <v>70.710678118654755</v>
      </c>
      <c r="BC62" s="4">
        <f t="shared" si="26"/>
        <v>65.472850109865504</v>
      </c>
      <c r="BD62" s="4">
        <f t="shared" si="13"/>
        <v>66.700400000000002</v>
      </c>
      <c r="BE62" s="4">
        <f t="shared" si="14"/>
        <v>560.83834939200847</v>
      </c>
      <c r="BF62" s="20">
        <f t="shared" si="15"/>
        <v>367.89218834659226</v>
      </c>
      <c r="BG62" s="20">
        <f t="shared" si="27"/>
        <v>509.3638389545838</v>
      </c>
      <c r="BH62" s="20">
        <f t="shared" si="16"/>
        <v>1261.6881652747188</v>
      </c>
      <c r="BI62" s="20">
        <f t="shared" si="28"/>
        <v>3823.2974705294514</v>
      </c>
      <c r="BJ62" s="4">
        <f t="shared" si="17"/>
        <v>221.28937254451054</v>
      </c>
      <c r="BK62" s="4">
        <f t="shared" si="29"/>
        <v>2561.6093052547321</v>
      </c>
      <c r="KZ62">
        <v>3</v>
      </c>
      <c r="LA62">
        <v>5</v>
      </c>
      <c r="LB62">
        <v>2</v>
      </c>
      <c r="LC62">
        <v>10</v>
      </c>
      <c r="LD62">
        <v>5</v>
      </c>
      <c r="LE62">
        <v>18</v>
      </c>
      <c r="LF62">
        <v>7</v>
      </c>
      <c r="LG62">
        <v>14</v>
      </c>
      <c r="LH62">
        <v>35</v>
      </c>
      <c r="LI62">
        <v>40</v>
      </c>
      <c r="LJ62">
        <v>72</v>
      </c>
      <c r="LK62">
        <v>80</v>
      </c>
      <c r="LL62">
        <v>74</v>
      </c>
      <c r="LM62">
        <v>89</v>
      </c>
      <c r="LN62">
        <v>88</v>
      </c>
      <c r="LO62">
        <v>61</v>
      </c>
      <c r="LP62">
        <v>44</v>
      </c>
      <c r="LQ62">
        <v>46</v>
      </c>
      <c r="LR62">
        <v>42</v>
      </c>
      <c r="LS62">
        <v>50</v>
      </c>
      <c r="LT62">
        <v>52</v>
      </c>
      <c r="LU62">
        <v>43</v>
      </c>
      <c r="LV62">
        <v>22</v>
      </c>
      <c r="LW62">
        <v>12</v>
      </c>
      <c r="LX62">
        <v>3</v>
      </c>
    </row>
    <row r="63" spans="1:336" x14ac:dyDescent="0.2">
      <c r="A63" s="15" t="b">
        <v>1</v>
      </c>
      <c r="B63" s="9">
        <v>5</v>
      </c>
      <c r="C63" s="9" t="s">
        <v>871</v>
      </c>
      <c r="D63">
        <v>10088</v>
      </c>
      <c r="E63" t="s">
        <v>105</v>
      </c>
      <c r="F63" t="s">
        <v>108</v>
      </c>
      <c r="G63">
        <v>4</v>
      </c>
      <c r="H63" s="15">
        <f t="shared" si="0"/>
        <v>2.5</v>
      </c>
      <c r="I63" s="15">
        <v>0.54686673411374487</v>
      </c>
      <c r="J63" s="15">
        <v>0.78740288023254834</v>
      </c>
      <c r="K63" s="15">
        <v>0.44881195564398552</v>
      </c>
      <c r="L63" s="15">
        <f t="shared" si="1"/>
        <v>0.43390540142980782</v>
      </c>
      <c r="M63" s="15">
        <f t="shared" si="2"/>
        <v>-0.69999999999999929</v>
      </c>
      <c r="N63" s="15">
        <f t="shared" si="3"/>
        <v>1.8000000000000007</v>
      </c>
      <c r="O63" s="15">
        <f t="shared" si="4"/>
        <v>0.31091511597599109</v>
      </c>
      <c r="P63" s="15">
        <f t="shared" si="30"/>
        <v>-0.39999999999999858</v>
      </c>
      <c r="Q63" s="15">
        <f t="shared" si="18"/>
        <v>-0.19999999999999929</v>
      </c>
      <c r="R63" s="15">
        <f t="shared" si="6"/>
        <v>0</v>
      </c>
      <c r="S63" s="15">
        <f t="shared" si="7"/>
        <v>0.80000000000000071</v>
      </c>
      <c r="T63" s="15">
        <f t="shared" si="19"/>
        <v>1.3000000000000007</v>
      </c>
      <c r="U63" s="15">
        <f t="shared" si="20"/>
        <v>1.6999999999999993</v>
      </c>
      <c r="V63" s="15">
        <f t="shared" si="21"/>
        <v>0.28116630243381069</v>
      </c>
      <c r="W63" s="15">
        <f t="shared" si="8"/>
        <v>2.5566139730966149</v>
      </c>
      <c r="X63" s="15">
        <f t="shared" si="22"/>
        <v>2.2199757821673029E-2</v>
      </c>
      <c r="Y63" s="21">
        <f t="shared" si="23"/>
        <v>0.39114235098573863</v>
      </c>
      <c r="Z63" s="4">
        <v>24.633905401429807</v>
      </c>
      <c r="AA63" s="2">
        <v>23.5</v>
      </c>
      <c r="AB63" s="2">
        <v>26</v>
      </c>
      <c r="AC63" s="4">
        <v>24.51091511597599</v>
      </c>
      <c r="AD63">
        <v>23.8</v>
      </c>
      <c r="AE63">
        <v>24</v>
      </c>
      <c r="AF63">
        <v>24.2</v>
      </c>
      <c r="AG63">
        <v>25</v>
      </c>
      <c r="AH63">
        <v>25.5</v>
      </c>
      <c r="AI63">
        <v>25.9</v>
      </c>
      <c r="AJ63">
        <v>2020</v>
      </c>
      <c r="AK63" s="2">
        <v>4</v>
      </c>
      <c r="AL63" s="2">
        <v>2</v>
      </c>
      <c r="AM63">
        <v>12</v>
      </c>
      <c r="AN63">
        <v>57</v>
      </c>
      <c r="AO63">
        <v>19</v>
      </c>
      <c r="AP63">
        <v>792</v>
      </c>
      <c r="AQ63" s="5">
        <v>0.5395833333333333</v>
      </c>
      <c r="AR63">
        <v>24.2</v>
      </c>
      <c r="AS63">
        <v>39</v>
      </c>
      <c r="AT63">
        <v>848</v>
      </c>
      <c r="AU63">
        <v>1.3</v>
      </c>
      <c r="AV63">
        <v>154</v>
      </c>
      <c r="AW63" s="4">
        <f t="shared" si="9"/>
        <v>36.048515052458391</v>
      </c>
      <c r="AX63" s="4">
        <f t="shared" si="10"/>
        <v>20.169168146941985</v>
      </c>
      <c r="AY63" s="4">
        <f t="shared" si="24"/>
        <v>24.417950028853312</v>
      </c>
      <c r="AZ63" s="20">
        <f t="shared" si="11"/>
        <v>204.16637867451288</v>
      </c>
      <c r="BA63" s="21">
        <f t="shared" si="25"/>
        <v>1.1871104235588319</v>
      </c>
      <c r="BB63" s="20">
        <f t="shared" si="12"/>
        <v>27.735009811261456</v>
      </c>
      <c r="BC63" s="4">
        <f t="shared" si="26"/>
        <v>25.6805646400569</v>
      </c>
      <c r="BD63" s="4">
        <f t="shared" si="13"/>
        <v>66.412400000000005</v>
      </c>
      <c r="BE63" s="4">
        <f t="shared" si="14"/>
        <v>578.9111364539574</v>
      </c>
      <c r="BF63" s="20">
        <f t="shared" si="15"/>
        <v>345.98199883720423</v>
      </c>
      <c r="BG63" s="20">
        <f t="shared" si="27"/>
        <v>436.99086238324691</v>
      </c>
      <c r="BH63" s="20">
        <f t="shared" si="16"/>
        <v>1177.5115744764394</v>
      </c>
      <c r="BI63" s="20">
        <f t="shared" si="28"/>
        <v>3019.2604473754855</v>
      </c>
      <c r="BJ63" s="4">
        <f t="shared" si="17"/>
        <v>181.75710777184185</v>
      </c>
      <c r="BK63" s="4">
        <f t="shared" si="29"/>
        <v>1841.7488728990461</v>
      </c>
      <c r="GR63">
        <v>9</v>
      </c>
      <c r="GS63">
        <v>9</v>
      </c>
      <c r="GT63">
        <v>25</v>
      </c>
      <c r="GU63">
        <v>30</v>
      </c>
      <c r="GV63">
        <v>54</v>
      </c>
      <c r="GW63">
        <v>112</v>
      </c>
      <c r="GX63">
        <v>130</v>
      </c>
      <c r="GY63">
        <v>88</v>
      </c>
      <c r="GZ63">
        <v>107</v>
      </c>
      <c r="HA63">
        <v>126</v>
      </c>
      <c r="HB63">
        <v>61</v>
      </c>
      <c r="HC63">
        <v>76</v>
      </c>
      <c r="HD63">
        <v>82</v>
      </c>
      <c r="HE63">
        <v>47</v>
      </c>
      <c r="HF63">
        <v>44</v>
      </c>
      <c r="HG63">
        <v>48</v>
      </c>
      <c r="HH63">
        <v>36</v>
      </c>
      <c r="HI63">
        <v>33</v>
      </c>
      <c r="HJ63">
        <v>39</v>
      </c>
      <c r="HK63">
        <v>32</v>
      </c>
      <c r="HL63">
        <v>38</v>
      </c>
      <c r="HM63">
        <v>21</v>
      </c>
      <c r="HN63">
        <v>20</v>
      </c>
      <c r="HO63">
        <v>22</v>
      </c>
      <c r="HP63">
        <v>9</v>
      </c>
      <c r="HQ63">
        <v>3</v>
      </c>
    </row>
    <row r="64" spans="1:336" x14ac:dyDescent="0.2">
      <c r="A64" s="15" t="b">
        <v>1</v>
      </c>
      <c r="B64" s="9">
        <v>5</v>
      </c>
      <c r="C64" s="9" t="s">
        <v>871</v>
      </c>
      <c r="D64">
        <v>10088</v>
      </c>
      <c r="E64" t="s">
        <v>105</v>
      </c>
      <c r="F64" t="s">
        <v>109</v>
      </c>
      <c r="G64">
        <v>4</v>
      </c>
      <c r="H64" s="15">
        <f t="shared" si="0"/>
        <v>1.7000000000000028</v>
      </c>
      <c r="I64" s="15">
        <v>0.38089510235014656</v>
      </c>
      <c r="J64" s="15">
        <v>0.54730561215120588</v>
      </c>
      <c r="K64" s="15">
        <v>0.31104740163211653</v>
      </c>
      <c r="L64" s="15">
        <f t="shared" si="1"/>
        <v>0.59657532042884753</v>
      </c>
      <c r="M64" s="15">
        <f t="shared" si="2"/>
        <v>-0.30000000000000071</v>
      </c>
      <c r="N64" s="15">
        <f t="shared" si="3"/>
        <v>1.4000000000000021</v>
      </c>
      <c r="O64" s="15">
        <f t="shared" si="4"/>
        <v>0.56092627926152616</v>
      </c>
      <c r="P64" s="15">
        <f t="shared" si="30"/>
        <v>-9.9999999999997868E-2</v>
      </c>
      <c r="Q64" s="15">
        <f t="shared" si="18"/>
        <v>0.10000000000000142</v>
      </c>
      <c r="R64" s="15">
        <f t="shared" si="6"/>
        <v>0.30000000000000071</v>
      </c>
      <c r="S64" s="15">
        <f t="shared" si="7"/>
        <v>0.90000000000000213</v>
      </c>
      <c r="T64" s="15">
        <f t="shared" si="19"/>
        <v>1.1000000000000014</v>
      </c>
      <c r="U64" s="15">
        <f t="shared" si="20"/>
        <v>1.4000000000000021</v>
      </c>
      <c r="V64" s="15">
        <f t="shared" si="21"/>
        <v>0.18856995731040016</v>
      </c>
      <c r="W64" s="15">
        <f t="shared" si="8"/>
        <v>4.3030716783476048</v>
      </c>
      <c r="X64" s="15">
        <f t="shared" si="22"/>
        <v>1.5676904968161726E-2</v>
      </c>
      <c r="Y64" s="21">
        <f t="shared" si="23"/>
        <v>0.23239213165605541</v>
      </c>
      <c r="Z64" s="4">
        <v>24.296575320428847</v>
      </c>
      <c r="AA64" s="2">
        <v>23.4</v>
      </c>
      <c r="AB64" s="2">
        <v>25.1</v>
      </c>
      <c r="AC64" s="4">
        <v>24.260926279261525</v>
      </c>
      <c r="AD64">
        <v>23.6</v>
      </c>
      <c r="AE64">
        <v>23.8</v>
      </c>
      <c r="AF64">
        <v>24</v>
      </c>
      <c r="AG64">
        <v>24.6</v>
      </c>
      <c r="AH64">
        <v>24.8</v>
      </c>
      <c r="AI64">
        <v>25.1</v>
      </c>
      <c r="AJ64">
        <v>2020</v>
      </c>
      <c r="AK64" s="2">
        <v>4</v>
      </c>
      <c r="AL64" s="2">
        <v>2</v>
      </c>
      <c r="AM64">
        <v>12</v>
      </c>
      <c r="AN64">
        <v>58</v>
      </c>
      <c r="AO64">
        <v>18</v>
      </c>
      <c r="AP64">
        <v>761</v>
      </c>
      <c r="AQ64" s="5">
        <v>0.54027777777777775</v>
      </c>
      <c r="AR64">
        <v>23.7</v>
      </c>
      <c r="AS64">
        <v>39</v>
      </c>
      <c r="AT64">
        <v>831</v>
      </c>
      <c r="AU64">
        <v>0.7</v>
      </c>
      <c r="AV64">
        <v>102</v>
      </c>
      <c r="AW64" s="4">
        <f t="shared" si="9"/>
        <v>38.760487595829943</v>
      </c>
      <c r="AX64" s="4">
        <f t="shared" si="10"/>
        <v>20.935275914662199</v>
      </c>
      <c r="AY64" s="4">
        <f t="shared" si="24"/>
        <v>31.925811472741273</v>
      </c>
      <c r="AZ64" s="20">
        <f t="shared" si="11"/>
        <v>205.54541044363407</v>
      </c>
      <c r="BA64" s="21">
        <f t="shared" si="25"/>
        <v>1.1891099358100679</v>
      </c>
      <c r="BB64" s="20">
        <f t="shared" si="12"/>
        <v>37.796447300922722</v>
      </c>
      <c r="BC64" s="4">
        <f t="shared" si="26"/>
        <v>34.99671046381733</v>
      </c>
      <c r="BD64" s="4">
        <f t="shared" si="13"/>
        <v>66.376400000000004</v>
      </c>
      <c r="BE64" s="4">
        <f t="shared" si="14"/>
        <v>563.74818635086081</v>
      </c>
      <c r="BF64" s="20">
        <f t="shared" si="15"/>
        <v>342.27238127191362</v>
      </c>
      <c r="BG64" s="20">
        <f t="shared" si="27"/>
        <v>435.01419492105293</v>
      </c>
      <c r="BH64" s="20">
        <f t="shared" si="16"/>
        <v>1142.6862717222452</v>
      </c>
      <c r="BI64" s="20">
        <f t="shared" si="28"/>
        <v>2929.9647992878081</v>
      </c>
      <c r="BJ64" s="4">
        <f t="shared" si="17"/>
        <v>177.3404307784476</v>
      </c>
      <c r="BK64" s="4">
        <f t="shared" si="29"/>
        <v>1787.2785275655629</v>
      </c>
      <c r="GP64">
        <v>4</v>
      </c>
      <c r="GQ64">
        <v>8</v>
      </c>
      <c r="GR64">
        <v>13</v>
      </c>
      <c r="GS64">
        <v>33</v>
      </c>
      <c r="GT64">
        <v>30</v>
      </c>
      <c r="GU64">
        <v>64</v>
      </c>
      <c r="GV64">
        <v>111</v>
      </c>
      <c r="GW64">
        <v>121</v>
      </c>
      <c r="GX64">
        <v>162</v>
      </c>
      <c r="GY64">
        <v>139</v>
      </c>
      <c r="GZ64">
        <v>130</v>
      </c>
      <c r="HA64">
        <v>101</v>
      </c>
      <c r="HB64">
        <v>93</v>
      </c>
      <c r="HC64">
        <v>84</v>
      </c>
      <c r="HD64">
        <v>83</v>
      </c>
      <c r="HE64">
        <v>85</v>
      </c>
      <c r="HF64">
        <v>35</v>
      </c>
      <c r="HG64">
        <v>26</v>
      </c>
      <c r="HH64">
        <v>23</v>
      </c>
      <c r="HI64">
        <v>11</v>
      </c>
    </row>
    <row r="65" spans="1:410" x14ac:dyDescent="0.2">
      <c r="A65" s="15" t="b">
        <v>1</v>
      </c>
      <c r="B65" s="9">
        <v>5.5</v>
      </c>
      <c r="C65" s="9" t="s">
        <v>856</v>
      </c>
      <c r="D65">
        <v>10088</v>
      </c>
      <c r="E65" t="s">
        <v>112</v>
      </c>
      <c r="F65" t="s">
        <v>115</v>
      </c>
      <c r="G65">
        <v>4</v>
      </c>
      <c r="H65" s="15">
        <f t="shared" si="0"/>
        <v>2.7999999999999972</v>
      </c>
      <c r="I65" s="15">
        <v>0.53674947709925902</v>
      </c>
      <c r="J65" s="15">
        <v>0.74201055616549638</v>
      </c>
      <c r="K65" s="15">
        <v>0.429182026122649</v>
      </c>
      <c r="L65" s="15">
        <f t="shared" si="1"/>
        <v>4.7924513555313162</v>
      </c>
      <c r="M65" s="15">
        <f t="shared" si="2"/>
        <v>3.6000000000000014</v>
      </c>
      <c r="N65" s="15">
        <f t="shared" si="3"/>
        <v>6.3999999999999986</v>
      </c>
      <c r="O65" s="15">
        <f t="shared" si="4"/>
        <v>4.7770915377832921</v>
      </c>
      <c r="P65" s="15">
        <f t="shared" si="30"/>
        <v>3.8000000000000007</v>
      </c>
      <c r="Q65" s="15">
        <f t="shared" si="18"/>
        <v>4.1000000000000014</v>
      </c>
      <c r="R65" s="15">
        <f t="shared" si="6"/>
        <v>4.3999999999999986</v>
      </c>
      <c r="S65" s="15">
        <f t="shared" si="7"/>
        <v>5.1000000000000014</v>
      </c>
      <c r="T65" s="15">
        <f t="shared" si="19"/>
        <v>5.5</v>
      </c>
      <c r="U65" s="15">
        <f t="shared" si="20"/>
        <v>6</v>
      </c>
      <c r="V65" s="15">
        <f t="shared" si="21"/>
        <v>0.99638567962352631</v>
      </c>
      <c r="W65" s="15">
        <f t="shared" si="8"/>
        <v>3.6274310745206214E-3</v>
      </c>
      <c r="X65" s="15">
        <f t="shared" si="22"/>
        <v>1.8642020801613479E-2</v>
      </c>
      <c r="Y65" s="21">
        <f t="shared" si="23"/>
        <v>275.67718847205214</v>
      </c>
      <c r="Z65" s="4">
        <v>28.792451355531316</v>
      </c>
      <c r="AA65" s="2">
        <v>27.6</v>
      </c>
      <c r="AB65" s="2">
        <v>30.4</v>
      </c>
      <c r="AC65" s="4">
        <v>28.777091537783292</v>
      </c>
      <c r="AD65">
        <v>27.8</v>
      </c>
      <c r="AE65">
        <v>28.1</v>
      </c>
      <c r="AF65">
        <v>28.4</v>
      </c>
      <c r="AG65">
        <v>29.1</v>
      </c>
      <c r="AH65">
        <v>29.5</v>
      </c>
      <c r="AI65">
        <v>30</v>
      </c>
      <c r="AJ65">
        <v>2020</v>
      </c>
      <c r="AK65" s="2">
        <v>4</v>
      </c>
      <c r="AL65" s="2">
        <v>2</v>
      </c>
      <c r="AM65">
        <v>13</v>
      </c>
      <c r="AN65">
        <v>24</v>
      </c>
      <c r="AO65">
        <v>13</v>
      </c>
      <c r="AP65">
        <v>369</v>
      </c>
      <c r="AQ65" s="5">
        <v>0.55833333333333335</v>
      </c>
      <c r="AR65">
        <v>24</v>
      </c>
      <c r="AS65">
        <v>38</v>
      </c>
      <c r="AT65">
        <v>478</v>
      </c>
      <c r="AU65">
        <v>1.6</v>
      </c>
      <c r="AV65">
        <v>274</v>
      </c>
      <c r="AW65" s="4">
        <f t="shared" si="9"/>
        <v>28.831927906249735</v>
      </c>
      <c r="AX65" s="4">
        <f t="shared" si="10"/>
        <v>17.909666842903214</v>
      </c>
      <c r="AY65" s="4">
        <f t="shared" si="24"/>
        <v>22.279256258615248</v>
      </c>
      <c r="AZ65" s="20">
        <f t="shared" si="11"/>
        <v>204.71659935966619</v>
      </c>
      <c r="BA65" s="21">
        <f t="shared" si="25"/>
        <v>1.1879094209834042</v>
      </c>
      <c r="BB65" s="20">
        <f t="shared" si="12"/>
        <v>25</v>
      </c>
      <c r="BC65" s="4">
        <f t="shared" si="26"/>
        <v>23.148148148148145</v>
      </c>
      <c r="BD65" s="4">
        <f t="shared" si="13"/>
        <v>66.397999999999996</v>
      </c>
      <c r="BE65" s="4">
        <f t="shared" si="14"/>
        <v>258.92211471479129</v>
      </c>
      <c r="BF65" s="20">
        <f t="shared" si="15"/>
        <v>343.21850579439501</v>
      </c>
      <c r="BG65" s="20">
        <f t="shared" si="27"/>
        <v>461.91639107960373</v>
      </c>
      <c r="BH65" s="20">
        <f t="shared" si="16"/>
        <v>1133.6392968875118</v>
      </c>
      <c r="BI65" s="20">
        <f t="shared" si="28"/>
        <v>2983.2613075987151</v>
      </c>
      <c r="BJ65" s="4">
        <f t="shared" si="17"/>
        <v>179.97738841079968</v>
      </c>
      <c r="BK65" s="4">
        <f t="shared" si="29"/>
        <v>1849.6220107112033</v>
      </c>
      <c r="IF65">
        <v>3</v>
      </c>
      <c r="IG65">
        <v>6</v>
      </c>
      <c r="IH65">
        <v>14</v>
      </c>
      <c r="II65">
        <v>22</v>
      </c>
      <c r="IJ65">
        <v>34</v>
      </c>
      <c r="IK65">
        <v>51</v>
      </c>
      <c r="IL65">
        <v>84</v>
      </c>
      <c r="IM65">
        <v>44</v>
      </c>
      <c r="IN65">
        <v>86</v>
      </c>
      <c r="IO65">
        <v>76</v>
      </c>
      <c r="IP65">
        <v>90</v>
      </c>
      <c r="IQ65">
        <v>105</v>
      </c>
      <c r="IR65">
        <v>116</v>
      </c>
      <c r="IS65">
        <v>115</v>
      </c>
      <c r="IT65">
        <v>101</v>
      </c>
      <c r="IU65">
        <v>97</v>
      </c>
      <c r="IV65">
        <v>75</v>
      </c>
      <c r="IW65">
        <v>61</v>
      </c>
      <c r="IX65">
        <v>56</v>
      </c>
      <c r="IY65">
        <v>47</v>
      </c>
      <c r="IZ65">
        <v>46</v>
      </c>
      <c r="JA65">
        <v>34</v>
      </c>
      <c r="JB65">
        <v>25</v>
      </c>
      <c r="JC65">
        <v>20</v>
      </c>
      <c r="JD65">
        <v>11</v>
      </c>
      <c r="JE65">
        <v>13</v>
      </c>
      <c r="JF65">
        <v>4</v>
      </c>
      <c r="JG65">
        <v>2</v>
      </c>
      <c r="JH65">
        <v>4</v>
      </c>
    </row>
    <row r="66" spans="1:410" x14ac:dyDescent="0.2">
      <c r="A66" s="15" t="b">
        <v>1</v>
      </c>
      <c r="B66" s="9">
        <v>5.5</v>
      </c>
      <c r="C66" s="9" t="s">
        <v>856</v>
      </c>
      <c r="D66">
        <v>10088</v>
      </c>
      <c r="E66" t="s">
        <v>112</v>
      </c>
      <c r="F66" t="s">
        <v>116</v>
      </c>
      <c r="G66">
        <v>4</v>
      </c>
      <c r="H66" s="15">
        <f t="shared" ref="H66:H129" si="31">AB66-AA66</f>
        <v>3.8000000000000007</v>
      </c>
      <c r="I66" s="15">
        <v>0.91668946493673864</v>
      </c>
      <c r="J66" s="15">
        <v>1.598966624397633</v>
      </c>
      <c r="K66" s="15">
        <v>0.80072973115570167</v>
      </c>
      <c r="L66" s="15">
        <f t="shared" ref="L66:L129" si="32">Z66-AR66</f>
        <v>8.3575431260400634</v>
      </c>
      <c r="M66" s="15">
        <f t="shared" ref="M66:M129" si="33">AA66-AR66</f>
        <v>6.1999999999999993</v>
      </c>
      <c r="N66" s="15">
        <f t="shared" ref="N66:N129" si="34">AB66-AR66</f>
        <v>10</v>
      </c>
      <c r="O66" s="15">
        <f t="shared" ref="O66:O129" si="35">AC66-AR66</f>
        <v>8.388656673729372</v>
      </c>
      <c r="P66" s="15">
        <f t="shared" ref="P66:P87" si="36">AD66-AR66</f>
        <v>6.6999999999999993</v>
      </c>
      <c r="Q66" s="15">
        <f t="shared" si="18"/>
        <v>7.1000000000000014</v>
      </c>
      <c r="R66" s="15">
        <f t="shared" ref="R66:R129" si="37">AF66-AR66</f>
        <v>7.6000000000000014</v>
      </c>
      <c r="S66" s="15">
        <f t="shared" ref="S66:S129" si="38">AG66-AR66</f>
        <v>9.2000000000000028</v>
      </c>
      <c r="T66" s="15">
        <f t="shared" ref="T66:T129" si="39">AH66-AR66</f>
        <v>9.5</v>
      </c>
      <c r="U66" s="15">
        <f t="shared" ref="U66:U129" si="40">AI66-AR66</f>
        <v>9.7999999999999972</v>
      </c>
      <c r="V66" s="15">
        <f t="shared" si="21"/>
        <v>1.3709022740230365</v>
      </c>
      <c r="W66" s="15">
        <f t="shared" ref="W66:W129" si="41">(AW66-Z66)/(Z66-AX66)</f>
        <v>-0.27055340198290745</v>
      </c>
      <c r="X66" s="15">
        <f t="shared" si="22"/>
        <v>2.8330008287898206E-2</v>
      </c>
      <c r="Y66" s="21">
        <f t="shared" si="23"/>
        <v>-3.6961279831298377</v>
      </c>
      <c r="Z66" s="4">
        <v>32.357543126040063</v>
      </c>
      <c r="AA66" s="2">
        <v>30.2</v>
      </c>
      <c r="AB66" s="2">
        <v>34</v>
      </c>
      <c r="AC66" s="4">
        <v>32.388656673729372</v>
      </c>
      <c r="AD66">
        <v>30.7</v>
      </c>
      <c r="AE66">
        <v>31.1</v>
      </c>
      <c r="AF66">
        <v>31.6</v>
      </c>
      <c r="AG66">
        <v>33.200000000000003</v>
      </c>
      <c r="AH66">
        <v>33.5</v>
      </c>
      <c r="AI66">
        <v>33.799999999999997</v>
      </c>
      <c r="AJ66">
        <v>2020</v>
      </c>
      <c r="AK66" s="2">
        <v>4</v>
      </c>
      <c r="AL66" s="2">
        <v>2</v>
      </c>
      <c r="AM66">
        <v>13</v>
      </c>
      <c r="AN66">
        <v>24</v>
      </c>
      <c r="AO66">
        <v>35</v>
      </c>
      <c r="AP66">
        <v>195</v>
      </c>
      <c r="AQ66" s="5">
        <v>0.55833333333333335</v>
      </c>
      <c r="AR66">
        <v>24</v>
      </c>
      <c r="AS66">
        <v>38</v>
      </c>
      <c r="AT66">
        <v>478</v>
      </c>
      <c r="AU66">
        <v>1.6</v>
      </c>
      <c r="AV66">
        <v>274</v>
      </c>
      <c r="AW66" s="4">
        <f t="shared" ref="AW66:AW129" si="42">AR66+(AY66*BE66)/(BA66*1005)</f>
        <v>28.417555712721295</v>
      </c>
      <c r="AX66" s="4">
        <f t="shared" ref="AX66:AX129" si="43">AR66+(AY66*BC66*BD66*BE66)/(BA66*1005*(BD66*BC66+BJ66*AY66))-(AY66*BK66)/(BD66*BC66+BJ66*AY66)</f>
        <v>17.794845394493219</v>
      </c>
      <c r="AY66" s="4">
        <f t="shared" si="24"/>
        <v>22.279256258615248</v>
      </c>
      <c r="AZ66" s="20">
        <f t="shared" ref="AZ66:AZ129" si="44">BA66*1005/(4*0.98*0.0000000567*(AR66+273.15)^3)</f>
        <v>204.71659935966619</v>
      </c>
      <c r="BA66" s="21">
        <f t="shared" si="25"/>
        <v>1.1879094209834042</v>
      </c>
      <c r="BB66" s="20">
        <f t="shared" ref="BB66:BB129" si="45">100*SQRT(0.1/AU66)</f>
        <v>25</v>
      </c>
      <c r="BC66" s="4">
        <f t="shared" si="26"/>
        <v>23.148148148148145</v>
      </c>
      <c r="BD66" s="4">
        <f t="shared" ref="BD66:BD129" si="46">0.072*AR66+64.67</f>
        <v>66.397999999999996</v>
      </c>
      <c r="BE66" s="4">
        <f t="shared" ref="BE66:BE129" si="47">AT66*(1-0.21)+BF66-BG66</f>
        <v>236.71770134003481</v>
      </c>
      <c r="BF66" s="20">
        <f t="shared" ref="BF66:BF129" si="48">(1.72*(BH66/1000/(AR66+273.16))^(1/7)*0.0000000567*(AR66+273.16)^4)</f>
        <v>343.21850579439501</v>
      </c>
      <c r="BG66" s="20">
        <f t="shared" si="27"/>
        <v>484.12080445436021</v>
      </c>
      <c r="BH66" s="20">
        <f t="shared" ref="BH66:BH129" si="49">BI66*AS66/100</f>
        <v>1133.6392968875118</v>
      </c>
      <c r="BI66" s="20">
        <f t="shared" si="28"/>
        <v>2983.2613075987151</v>
      </c>
      <c r="BJ66" s="4">
        <f t="shared" ref="BJ66:BJ129" si="50">(EXP((0.0492)*AR66))*55.259</f>
        <v>179.97738841079968</v>
      </c>
      <c r="BK66" s="4">
        <f t="shared" si="29"/>
        <v>1849.6220107112033</v>
      </c>
      <c r="JE66">
        <v>3</v>
      </c>
      <c r="JF66">
        <v>2</v>
      </c>
      <c r="JG66">
        <v>4</v>
      </c>
      <c r="JH66">
        <v>10</v>
      </c>
      <c r="JI66">
        <v>8</v>
      </c>
      <c r="JJ66">
        <v>5</v>
      </c>
      <c r="JK66">
        <v>15</v>
      </c>
      <c r="JL66">
        <v>27</v>
      </c>
      <c r="JM66">
        <v>38</v>
      </c>
      <c r="JN66">
        <v>63</v>
      </c>
      <c r="JO66">
        <v>60</v>
      </c>
      <c r="JP66">
        <v>79</v>
      </c>
      <c r="JQ66">
        <v>83</v>
      </c>
      <c r="JR66">
        <v>97</v>
      </c>
      <c r="JS66">
        <v>81</v>
      </c>
      <c r="JT66">
        <v>106</v>
      </c>
      <c r="JU66">
        <v>111</v>
      </c>
      <c r="JV66">
        <v>82</v>
      </c>
      <c r="JW66">
        <v>106</v>
      </c>
      <c r="JX66">
        <v>91</v>
      </c>
      <c r="JY66">
        <v>57</v>
      </c>
      <c r="JZ66">
        <v>74</v>
      </c>
      <c r="KA66">
        <v>84</v>
      </c>
      <c r="KB66">
        <v>86</v>
      </c>
      <c r="KC66">
        <v>78</v>
      </c>
      <c r="KD66">
        <v>71</v>
      </c>
      <c r="KE66">
        <v>74</v>
      </c>
      <c r="KF66">
        <v>77</v>
      </c>
      <c r="KG66">
        <v>87</v>
      </c>
      <c r="KH66">
        <v>102</v>
      </c>
      <c r="KI66">
        <v>107</v>
      </c>
      <c r="KJ66">
        <v>119</v>
      </c>
      <c r="KK66">
        <v>103</v>
      </c>
      <c r="KL66">
        <v>98</v>
      </c>
      <c r="KM66">
        <v>149</v>
      </c>
      <c r="KN66">
        <v>165</v>
      </c>
      <c r="KO66">
        <v>87</v>
      </c>
      <c r="KP66">
        <v>53</v>
      </c>
      <c r="KQ66">
        <v>30</v>
      </c>
      <c r="KR66">
        <v>23</v>
      </c>
      <c r="KS66">
        <v>12</v>
      </c>
      <c r="KT66">
        <v>4</v>
      </c>
    </row>
    <row r="67" spans="1:410" x14ac:dyDescent="0.2">
      <c r="A67" s="15" t="b">
        <v>1</v>
      </c>
      <c r="B67" s="9">
        <v>7</v>
      </c>
      <c r="C67" s="9" t="s">
        <v>857</v>
      </c>
      <c r="D67">
        <v>10085</v>
      </c>
      <c r="E67" t="s">
        <v>110</v>
      </c>
      <c r="F67" t="s">
        <v>197</v>
      </c>
      <c r="G67">
        <v>2</v>
      </c>
      <c r="H67" s="15">
        <f t="shared" si="31"/>
        <v>3.3000000000000007</v>
      </c>
      <c r="I67" s="15">
        <v>0.59881833365516135</v>
      </c>
      <c r="J67" s="15">
        <v>0.83323454692776977</v>
      </c>
      <c r="K67" s="15">
        <v>0.48497497116660343</v>
      </c>
      <c r="L67" s="15">
        <f t="shared" si="32"/>
        <v>6.5840829570168431</v>
      </c>
      <c r="M67" s="15">
        <f t="shared" si="33"/>
        <v>4.6999999999999993</v>
      </c>
      <c r="N67" s="15">
        <f t="shared" si="34"/>
        <v>8</v>
      </c>
      <c r="O67" s="15">
        <f t="shared" si="35"/>
        <v>6.6726746758795343</v>
      </c>
      <c r="P67" s="15">
        <f t="shared" si="36"/>
        <v>5.5</v>
      </c>
      <c r="Q67" s="15">
        <f t="shared" ref="Q67:Q130" si="51">AE67-AR67</f>
        <v>5.6999999999999993</v>
      </c>
      <c r="R67" s="15">
        <f t="shared" si="37"/>
        <v>6.1999999999999993</v>
      </c>
      <c r="S67" s="15">
        <f t="shared" si="38"/>
        <v>7</v>
      </c>
      <c r="T67" s="15">
        <f t="shared" si="39"/>
        <v>7.3000000000000007</v>
      </c>
      <c r="U67" s="15">
        <f t="shared" si="40"/>
        <v>7.6999999999999993</v>
      </c>
      <c r="V67" s="15">
        <f t="shared" ref="V67:V130" si="52">(Z67-AX67)/(AW67-AX67)</f>
        <v>0.97887863049917145</v>
      </c>
      <c r="W67" s="15">
        <f t="shared" si="41"/>
        <v>2.1577107562413413E-2</v>
      </c>
      <c r="X67" s="15">
        <f t="shared" ref="X67:X130" si="53">I67/Z67</f>
        <v>2.024123358919705E-2</v>
      </c>
      <c r="Y67" s="21">
        <f t="shared" ref="Y67:Y130" si="54">(Z67-AX67)/(AW67-Z67)</f>
        <v>46.345414792386997</v>
      </c>
      <c r="Z67" s="4">
        <v>29.584082957016843</v>
      </c>
      <c r="AA67" s="2">
        <v>27.7</v>
      </c>
      <c r="AB67" s="2">
        <v>31</v>
      </c>
      <c r="AC67" s="4">
        <v>29.672674675879534</v>
      </c>
      <c r="AD67">
        <v>28.5</v>
      </c>
      <c r="AE67">
        <v>28.7</v>
      </c>
      <c r="AF67">
        <v>29.2</v>
      </c>
      <c r="AG67">
        <v>30</v>
      </c>
      <c r="AH67">
        <v>30.3</v>
      </c>
      <c r="AI67">
        <v>30.7</v>
      </c>
      <c r="AJ67">
        <v>2020</v>
      </c>
      <c r="AK67" s="2">
        <v>3</v>
      </c>
      <c r="AL67" s="2">
        <v>3</v>
      </c>
      <c r="AM67">
        <v>14</v>
      </c>
      <c r="AN67">
        <v>14</v>
      </c>
      <c r="AO67">
        <v>53</v>
      </c>
      <c r="AP67">
        <v>916</v>
      </c>
      <c r="AQ67" s="5">
        <v>0.59305555555555556</v>
      </c>
      <c r="AR67">
        <v>23</v>
      </c>
      <c r="AS67">
        <v>39</v>
      </c>
      <c r="AT67">
        <v>654</v>
      </c>
      <c r="AU67">
        <v>1.8</v>
      </c>
      <c r="AV67">
        <v>273</v>
      </c>
      <c r="AW67" s="4">
        <f t="shared" si="42"/>
        <v>29.838272498529491</v>
      </c>
      <c r="AX67" s="4">
        <f t="shared" si="43"/>
        <v>17.803563219726485</v>
      </c>
      <c r="AY67" s="4">
        <f t="shared" ref="AY67:AY130" si="55">AZ67*BB67/(AZ67+BB67)</f>
        <v>21.165909553865767</v>
      </c>
      <c r="AZ67" s="20">
        <f t="shared" si="44"/>
        <v>207.49567516899361</v>
      </c>
      <c r="BA67" s="21">
        <f t="shared" ref="BA67:BA130" si="56">101325/(287.05*(AR67+273.15))</f>
        <v>1.1919205957967876</v>
      </c>
      <c r="BB67" s="20">
        <f t="shared" si="45"/>
        <v>23.570226039551585</v>
      </c>
      <c r="BC67" s="4">
        <f t="shared" ref="BC67:BC130" si="57">BB67/1.08</f>
        <v>21.824283369955168</v>
      </c>
      <c r="BD67" s="4">
        <f t="shared" si="46"/>
        <v>66.326000000000008</v>
      </c>
      <c r="BE67" s="4">
        <f t="shared" si="47"/>
        <v>387.01059356673409</v>
      </c>
      <c r="BF67" s="20">
        <f t="shared" si="48"/>
        <v>337.13010977946982</v>
      </c>
      <c r="BG67" s="20">
        <f t="shared" ref="BG67:BG130" si="58">0.98*0.0000000567*(Z67+273.16)^4</f>
        <v>466.77951621273564</v>
      </c>
      <c r="BH67" s="20">
        <f t="shared" si="49"/>
        <v>1095.442068524756</v>
      </c>
      <c r="BI67" s="20">
        <f t="shared" ref="BI67:BI130" si="59">(610.7*10^(7.5*AR67/(AR67+237.3)))</f>
        <v>2808.8258167301437</v>
      </c>
      <c r="BJ67" s="4">
        <f t="shared" si="50"/>
        <v>171.33680222977134</v>
      </c>
      <c r="BK67" s="4">
        <f t="shared" ref="BK67:BK130" si="60">(1-(AS67/100))*BI67</f>
        <v>1713.3837482053877</v>
      </c>
      <c r="IB67">
        <v>3</v>
      </c>
      <c r="IC67">
        <v>2</v>
      </c>
      <c r="ID67">
        <v>4</v>
      </c>
      <c r="IE67">
        <v>1</v>
      </c>
      <c r="IF67">
        <v>5</v>
      </c>
      <c r="IG67">
        <v>4</v>
      </c>
      <c r="IH67">
        <v>6</v>
      </c>
      <c r="II67">
        <v>7</v>
      </c>
      <c r="IJ67">
        <v>5</v>
      </c>
      <c r="IK67">
        <v>4</v>
      </c>
      <c r="IL67">
        <v>3</v>
      </c>
      <c r="IM67">
        <v>7</v>
      </c>
      <c r="IN67">
        <v>7</v>
      </c>
      <c r="IO67">
        <v>18</v>
      </c>
      <c r="IP67">
        <v>77</v>
      </c>
      <c r="IQ67">
        <v>133</v>
      </c>
      <c r="IR67">
        <v>180</v>
      </c>
      <c r="IS67">
        <v>128</v>
      </c>
      <c r="IT67">
        <v>115</v>
      </c>
      <c r="IU67">
        <v>128</v>
      </c>
      <c r="IV67">
        <v>89</v>
      </c>
      <c r="IW67">
        <v>173</v>
      </c>
      <c r="IX67">
        <v>148</v>
      </c>
      <c r="IY67">
        <v>178</v>
      </c>
      <c r="IZ67">
        <v>203</v>
      </c>
      <c r="JA67">
        <v>168</v>
      </c>
      <c r="JB67">
        <v>291</v>
      </c>
      <c r="JC67">
        <v>295</v>
      </c>
      <c r="JD67">
        <v>287</v>
      </c>
      <c r="JE67">
        <v>205</v>
      </c>
      <c r="JF67">
        <v>160</v>
      </c>
      <c r="JG67">
        <v>120</v>
      </c>
      <c r="JH67">
        <v>75</v>
      </c>
      <c r="JI67">
        <v>54</v>
      </c>
      <c r="JJ67">
        <v>51</v>
      </c>
      <c r="JK67">
        <v>40</v>
      </c>
      <c r="JL67">
        <v>25</v>
      </c>
      <c r="JM67">
        <v>22</v>
      </c>
      <c r="JN67">
        <v>18</v>
      </c>
      <c r="JO67">
        <v>4</v>
      </c>
      <c r="JP67">
        <v>1</v>
      </c>
    </row>
    <row r="68" spans="1:410" s="2" customFormat="1" x14ac:dyDescent="0.2">
      <c r="A68" s="15" t="b">
        <v>1</v>
      </c>
      <c r="B68" s="9">
        <v>7</v>
      </c>
      <c r="C68" s="9" t="s">
        <v>857</v>
      </c>
      <c r="D68" s="4">
        <v>10085</v>
      </c>
      <c r="E68" s="4" t="s">
        <v>110</v>
      </c>
      <c r="F68" s="4" t="s">
        <v>199</v>
      </c>
      <c r="G68" s="4">
        <v>2</v>
      </c>
      <c r="H68" s="15">
        <f t="shared" si="31"/>
        <v>0.60000000000000142</v>
      </c>
      <c r="I68" s="15">
        <v>0.19216453999594008</v>
      </c>
      <c r="J68" s="15">
        <v>0.29000594908070809</v>
      </c>
      <c r="K68" s="15">
        <v>0.16221513326610934</v>
      </c>
      <c r="L68" s="15">
        <f t="shared" si="32"/>
        <v>8.9119632213811961</v>
      </c>
      <c r="M68" s="15">
        <f t="shared" si="33"/>
        <v>8.5999999999999979</v>
      </c>
      <c r="N68" s="15">
        <f t="shared" si="34"/>
        <v>9.1999999999999993</v>
      </c>
      <c r="O68" s="15">
        <f t="shared" si="35"/>
        <v>8.9195700606005737</v>
      </c>
      <c r="P68" s="15">
        <f t="shared" si="36"/>
        <v>8.5999999999999979</v>
      </c>
      <c r="Q68" s="15">
        <f t="shared" si="51"/>
        <v>8.5999999999999979</v>
      </c>
      <c r="R68" s="15">
        <f t="shared" si="37"/>
        <v>8.8000000000000007</v>
      </c>
      <c r="S68" s="15">
        <f t="shared" si="38"/>
        <v>9</v>
      </c>
      <c r="T68" s="15">
        <f t="shared" si="39"/>
        <v>9.1999999999999993</v>
      </c>
      <c r="U68" s="15">
        <f t="shared" si="40"/>
        <v>9.3000000000000007</v>
      </c>
      <c r="V68" s="15">
        <f t="shared" si="52"/>
        <v>1.1873180735634103</v>
      </c>
      <c r="W68" s="15">
        <f t="shared" si="41"/>
        <v>-0.15776570552929128</v>
      </c>
      <c r="X68" s="15">
        <f t="shared" si="53"/>
        <v>6.0596860135854582E-3</v>
      </c>
      <c r="Y68" s="21">
        <f t="shared" si="54"/>
        <v>-6.3385131556004533</v>
      </c>
      <c r="Z68" s="4">
        <v>31.711963221381197</v>
      </c>
      <c r="AA68" s="2">
        <v>31.4</v>
      </c>
      <c r="AB68" s="2">
        <v>32</v>
      </c>
      <c r="AC68" s="4">
        <v>31.719570060600574</v>
      </c>
      <c r="AD68" s="4">
        <v>31.4</v>
      </c>
      <c r="AE68" s="4">
        <v>31.4</v>
      </c>
      <c r="AF68" s="4">
        <v>31.6</v>
      </c>
      <c r="AG68" s="4">
        <v>31.8</v>
      </c>
      <c r="AH68" s="4">
        <v>32</v>
      </c>
      <c r="AI68" s="4">
        <v>32.1</v>
      </c>
      <c r="AJ68" s="4">
        <v>2020</v>
      </c>
      <c r="AK68" s="2">
        <v>3</v>
      </c>
      <c r="AL68" s="2">
        <v>3</v>
      </c>
      <c r="AM68" s="4">
        <v>14</v>
      </c>
      <c r="AN68" s="4">
        <v>20</v>
      </c>
      <c r="AO68" s="4">
        <v>25</v>
      </c>
      <c r="AP68" s="4">
        <v>449</v>
      </c>
      <c r="AQ68" s="5">
        <v>0.59722222222222221</v>
      </c>
      <c r="AR68" s="4">
        <v>22.8</v>
      </c>
      <c r="AS68" s="4">
        <v>42</v>
      </c>
      <c r="AT68" s="4">
        <v>637</v>
      </c>
      <c r="AU68" s="4">
        <v>1.6</v>
      </c>
      <c r="AV68" s="4">
        <v>272</v>
      </c>
      <c r="AW68" s="4">
        <f t="shared" si="42"/>
        <v>29.548086531668112</v>
      </c>
      <c r="AX68" s="4">
        <f t="shared" si="43"/>
        <v>17.996202356537648</v>
      </c>
      <c r="AY68" s="4">
        <f t="shared" si="55"/>
        <v>22.318254202671223</v>
      </c>
      <c r="AZ68" s="20">
        <f t="shared" si="44"/>
        <v>208.05713786241333</v>
      </c>
      <c r="BA68" s="21">
        <f t="shared" si="56"/>
        <v>1.1927260836128353</v>
      </c>
      <c r="BB68" s="20">
        <f t="shared" si="45"/>
        <v>25</v>
      </c>
      <c r="BC68" s="4">
        <f t="shared" si="57"/>
        <v>23.148148148148145</v>
      </c>
      <c r="BD68" s="4">
        <f t="shared" si="46"/>
        <v>66.311599999999999</v>
      </c>
      <c r="BE68" s="4">
        <f t="shared" si="47"/>
        <v>362.43255594484947</v>
      </c>
      <c r="BF68" s="20">
        <f t="shared" si="48"/>
        <v>339.24438764586785</v>
      </c>
      <c r="BG68" s="20">
        <f t="shared" si="58"/>
        <v>480.0418317010184</v>
      </c>
      <c r="BH68" s="20">
        <f t="shared" si="49"/>
        <v>1165.5117515614379</v>
      </c>
      <c r="BI68" s="20">
        <f t="shared" si="59"/>
        <v>2775.0279799081854</v>
      </c>
      <c r="BJ68" s="4">
        <f t="shared" si="50"/>
        <v>169.65911584971431</v>
      </c>
      <c r="BK68" s="4">
        <f t="shared" si="60"/>
        <v>1609.5162283467478</v>
      </c>
      <c r="BL68" s="4"/>
      <c r="BM68" s="4"/>
      <c r="BN68" s="4"/>
      <c r="BO68" s="4"/>
      <c r="BP68" s="4"/>
      <c r="BQ68" s="4"/>
      <c r="BR68" s="4"/>
      <c r="BS68" s="4"/>
      <c r="BT68" s="4"/>
      <c r="BU68" s="4"/>
      <c r="BV68" s="4"/>
      <c r="BW68" s="4"/>
      <c r="BX68" s="4"/>
      <c r="BY68" s="4"/>
      <c r="BZ68" s="4"/>
      <c r="CA68" s="4"/>
      <c r="CB68" s="4"/>
      <c r="CC68" s="4"/>
      <c r="CD68" s="4"/>
      <c r="CE68" s="4"/>
      <c r="CF68" s="4"/>
      <c r="CG68" s="4"/>
      <c r="CH68" s="4"/>
      <c r="CI68" s="4"/>
      <c r="CJ68" s="4"/>
      <c r="CK68" s="4"/>
      <c r="CL68" s="4"/>
      <c r="CM68" s="4"/>
      <c r="CN68" s="4"/>
      <c r="CO68" s="4"/>
      <c r="CP68" s="4"/>
      <c r="CQ68" s="4"/>
      <c r="CR68" s="4"/>
      <c r="CS68" s="4"/>
      <c r="CT68" s="4"/>
      <c r="CU68" s="4"/>
      <c r="CV68" s="4"/>
      <c r="CW68" s="4"/>
      <c r="CX68" s="4"/>
      <c r="CY68" s="4"/>
      <c r="CZ68" s="4"/>
      <c r="DA68" s="4"/>
      <c r="DB68" s="4"/>
      <c r="DC68" s="4"/>
      <c r="DD68" s="4"/>
      <c r="DE68" s="4"/>
      <c r="DF68" s="4"/>
      <c r="DG68" s="4"/>
      <c r="DH68" s="4"/>
      <c r="DI68" s="4"/>
      <c r="DJ68" s="4"/>
      <c r="DK68" s="4"/>
      <c r="DL68" s="4"/>
      <c r="DM68" s="4"/>
      <c r="DN68" s="4"/>
      <c r="DO68" s="4"/>
      <c r="DP68" s="4"/>
      <c r="DQ68" s="4"/>
      <c r="DR68" s="4"/>
      <c r="DS68" s="4"/>
      <c r="DT68" s="4"/>
      <c r="DU68" s="4"/>
      <c r="DV68" s="4"/>
      <c r="DW68" s="4"/>
      <c r="DX68" s="4"/>
      <c r="DY68" s="4"/>
      <c r="DZ68" s="4"/>
      <c r="EA68" s="4"/>
      <c r="EB68" s="4"/>
      <c r="EC68" s="4"/>
      <c r="ED68" s="4"/>
      <c r="EE68" s="4"/>
      <c r="EF68" s="4"/>
      <c r="EG68" s="4"/>
      <c r="EH68" s="4"/>
      <c r="EI68" s="4"/>
      <c r="EJ68" s="4"/>
      <c r="EK68" s="4"/>
      <c r="EL68" s="4"/>
      <c r="EM68" s="4"/>
      <c r="EN68" s="4"/>
      <c r="EO68" s="4"/>
      <c r="EP68" s="4"/>
      <c r="EQ68" s="4"/>
      <c r="ER68" s="4"/>
      <c r="ES68" s="4"/>
      <c r="ET68" s="4"/>
      <c r="EU68" s="4"/>
      <c r="EV68" s="4"/>
      <c r="EW68" s="4"/>
      <c r="EX68" s="4"/>
      <c r="EY68" s="4"/>
      <c r="EZ68" s="4"/>
      <c r="FA68" s="4"/>
      <c r="FB68" s="4"/>
      <c r="FC68" s="4"/>
      <c r="FD68" s="4"/>
      <c r="FE68" s="4"/>
      <c r="FF68" s="4"/>
      <c r="FG68" s="4"/>
      <c r="FH68" s="4"/>
      <c r="FI68" s="4"/>
      <c r="FJ68" s="4"/>
      <c r="FK68" s="4"/>
      <c r="FL68" s="4"/>
      <c r="FM68" s="4"/>
      <c r="FN68" s="4"/>
      <c r="FO68" s="4"/>
      <c r="FP68" s="4"/>
      <c r="FQ68" s="4"/>
      <c r="FR68" s="4"/>
      <c r="FS68" s="4"/>
      <c r="FT68" s="4"/>
      <c r="FU68" s="4"/>
      <c r="FV68" s="4"/>
      <c r="FW68" s="4"/>
      <c r="FX68" s="4"/>
      <c r="FY68" s="4"/>
      <c r="FZ68" s="4"/>
      <c r="GA68" s="4"/>
      <c r="GB68" s="4"/>
      <c r="GC68" s="4"/>
      <c r="GD68" s="4"/>
      <c r="GE68" s="4"/>
      <c r="GF68" s="4"/>
      <c r="GG68" s="4"/>
      <c r="GH68" s="4"/>
      <c r="GI68" s="4"/>
      <c r="GJ68" s="4"/>
      <c r="GK68" s="4"/>
      <c r="GL68" s="4"/>
      <c r="GM68" s="4"/>
      <c r="GN68" s="4"/>
      <c r="GO68" s="4"/>
      <c r="GP68" s="4"/>
      <c r="GQ68" s="4"/>
      <c r="GR68" s="4"/>
      <c r="GS68" s="4"/>
      <c r="GT68" s="4"/>
      <c r="GU68" s="4"/>
      <c r="GV68" s="4"/>
      <c r="GW68" s="4"/>
      <c r="GX68" s="4"/>
      <c r="GY68" s="4"/>
      <c r="GZ68" s="4"/>
      <c r="HA68" s="4"/>
      <c r="HB68" s="4"/>
      <c r="HC68" s="4"/>
      <c r="HD68" s="4"/>
      <c r="HE68" s="4"/>
      <c r="HF68" s="4"/>
      <c r="HG68" s="4"/>
      <c r="HH68" s="4"/>
      <c r="HI68" s="4"/>
      <c r="HJ68" s="4"/>
      <c r="HK68" s="4"/>
      <c r="HL68" s="4"/>
      <c r="HM68" s="4"/>
      <c r="HN68" s="4"/>
      <c r="HO68" s="4"/>
      <c r="HP68" s="4"/>
      <c r="HQ68" s="4"/>
      <c r="HR68" s="4"/>
      <c r="HS68" s="4"/>
      <c r="HT68" s="4"/>
      <c r="HU68" s="4"/>
      <c r="HV68" s="4"/>
      <c r="HW68" s="4"/>
      <c r="HX68" s="4"/>
      <c r="HY68" s="4"/>
      <c r="HZ68" s="4"/>
      <c r="IA68" s="4"/>
      <c r="IB68" s="4"/>
      <c r="IC68" s="4"/>
      <c r="ID68" s="4"/>
      <c r="IE68" s="4"/>
      <c r="IF68" s="4"/>
      <c r="IG68" s="4"/>
      <c r="IH68" s="4"/>
      <c r="II68" s="4"/>
      <c r="IJ68" s="4"/>
      <c r="IK68" s="4"/>
      <c r="IL68" s="4"/>
      <c r="IM68" s="4"/>
      <c r="IN68" s="4"/>
      <c r="IO68" s="4"/>
      <c r="IP68" s="4"/>
      <c r="IQ68" s="4"/>
      <c r="IR68" s="4"/>
      <c r="IS68" s="4"/>
      <c r="IT68" s="4"/>
      <c r="IU68" s="4"/>
      <c r="IV68" s="4"/>
      <c r="IW68" s="4"/>
      <c r="IX68" s="4"/>
      <c r="IY68" s="4"/>
      <c r="IZ68" s="4"/>
      <c r="JA68" s="4"/>
      <c r="JB68" s="4"/>
      <c r="JC68" s="4"/>
      <c r="JD68" s="4"/>
      <c r="JE68" s="4"/>
      <c r="JF68" s="4"/>
      <c r="JG68" s="4"/>
      <c r="JH68" s="4"/>
      <c r="JI68" s="4"/>
      <c r="JJ68" s="4"/>
      <c r="JK68" s="4"/>
      <c r="JL68" s="4"/>
      <c r="JM68" s="4"/>
      <c r="JN68" s="4"/>
      <c r="JO68" s="4"/>
      <c r="JP68" s="4"/>
      <c r="JQ68" s="4"/>
      <c r="JR68" s="4">
        <v>3</v>
      </c>
      <c r="JS68" s="4">
        <v>31</v>
      </c>
      <c r="JT68" s="4">
        <v>34</v>
      </c>
      <c r="JU68" s="4">
        <v>41</v>
      </c>
      <c r="JV68" s="4">
        <v>39</v>
      </c>
      <c r="JW68" s="4">
        <v>45</v>
      </c>
      <c r="JX68" s="4">
        <v>26</v>
      </c>
      <c r="JY68" s="4">
        <v>27</v>
      </c>
      <c r="JZ68" s="4"/>
      <c r="KA68" s="4"/>
      <c r="KB68" s="4"/>
      <c r="KC68" s="4"/>
      <c r="KD68" s="4"/>
      <c r="KE68" s="4"/>
      <c r="KF68" s="4"/>
      <c r="KG68" s="4"/>
      <c r="KH68" s="4"/>
      <c r="KI68" s="4"/>
      <c r="KJ68" s="4"/>
      <c r="KK68" s="4"/>
      <c r="KL68" s="4"/>
      <c r="KM68" s="4"/>
      <c r="KN68" s="4"/>
      <c r="KO68" s="4"/>
      <c r="KP68" s="4"/>
      <c r="KQ68" s="4"/>
      <c r="KR68" s="4"/>
      <c r="KS68" s="4"/>
      <c r="KT68" s="4"/>
      <c r="KU68" s="4"/>
      <c r="KV68" s="4"/>
      <c r="KW68" s="4"/>
      <c r="KX68" s="4"/>
      <c r="KY68" s="4"/>
      <c r="KZ68" s="4"/>
      <c r="LA68" s="4"/>
      <c r="LB68" s="4"/>
      <c r="LC68" s="4"/>
      <c r="LD68" s="4"/>
      <c r="LE68" s="4"/>
      <c r="LF68" s="4"/>
      <c r="LG68" s="4"/>
      <c r="LH68" s="4"/>
      <c r="LI68" s="4"/>
      <c r="LJ68" s="4"/>
      <c r="LK68" s="4"/>
      <c r="LL68" s="4"/>
      <c r="LM68" s="4"/>
      <c r="LN68" s="4"/>
      <c r="LO68" s="4"/>
      <c r="LP68" s="4"/>
      <c r="LQ68" s="4"/>
      <c r="LR68" s="4"/>
      <c r="LS68" s="4"/>
      <c r="LT68" s="4"/>
      <c r="LU68" s="4"/>
      <c r="LV68" s="4"/>
      <c r="LW68" s="4"/>
      <c r="LX68" s="4"/>
      <c r="LY68" s="4"/>
      <c r="LZ68" s="4"/>
      <c r="MA68" s="4"/>
      <c r="MB68" s="4"/>
      <c r="MC68" s="4"/>
      <c r="MD68" s="4"/>
      <c r="ME68" s="4"/>
      <c r="MF68" s="4"/>
      <c r="MG68" s="4"/>
      <c r="MH68" s="4"/>
      <c r="MI68" s="4"/>
      <c r="MJ68" s="4"/>
      <c r="MK68" s="4"/>
      <c r="ML68" s="4"/>
      <c r="MM68" s="4"/>
      <c r="MN68" s="4"/>
      <c r="MO68" s="4"/>
      <c r="MP68" s="4"/>
      <c r="MQ68" s="4"/>
      <c r="MR68" s="4"/>
      <c r="MS68" s="4"/>
      <c r="MT68" s="4"/>
      <c r="MU68" s="4"/>
      <c r="MV68" s="4"/>
      <c r="MW68" s="4"/>
      <c r="MX68" s="4"/>
      <c r="MY68" s="4"/>
      <c r="MZ68" s="4"/>
      <c r="NA68" s="4"/>
      <c r="NB68" s="4"/>
      <c r="NC68" s="4"/>
      <c r="ND68" s="4"/>
      <c r="NE68" s="4"/>
      <c r="NF68" s="4"/>
      <c r="NG68" s="4"/>
      <c r="NH68" s="4"/>
      <c r="NI68" s="4"/>
      <c r="NJ68" s="4"/>
      <c r="NK68" s="4"/>
      <c r="NL68" s="4"/>
      <c r="NM68" s="4"/>
      <c r="NN68" s="4"/>
      <c r="NO68" s="4"/>
      <c r="NP68" s="4"/>
      <c r="NQ68" s="4"/>
      <c r="NR68" s="4"/>
      <c r="NS68" s="4"/>
      <c r="NT68" s="4"/>
      <c r="NU68" s="4"/>
      <c r="NV68" s="4"/>
      <c r="NW68" s="4"/>
      <c r="NX68" s="4"/>
      <c r="NY68" s="4"/>
      <c r="NZ68" s="4"/>
      <c r="OA68" s="4"/>
      <c r="OB68" s="4"/>
      <c r="OC68" s="4"/>
      <c r="OD68" s="4"/>
      <c r="OE68" s="4"/>
      <c r="OF68" s="4"/>
      <c r="OG68" s="4"/>
      <c r="OH68" s="4"/>
      <c r="OI68" s="4"/>
      <c r="OJ68" s="4"/>
      <c r="OK68" s="4"/>
      <c r="OL68" s="4"/>
      <c r="OM68" s="4"/>
      <c r="ON68" s="4"/>
      <c r="OO68" s="4"/>
      <c r="OP68" s="4"/>
      <c r="OQ68" s="4"/>
      <c r="OR68" s="4"/>
      <c r="OS68" s="4"/>
      <c r="OT68" s="4"/>
    </row>
    <row r="69" spans="1:410" x14ac:dyDescent="0.2">
      <c r="A69" s="15" t="b">
        <v>1</v>
      </c>
      <c r="B69" s="9">
        <v>7</v>
      </c>
      <c r="C69" s="9" t="s">
        <v>857</v>
      </c>
      <c r="D69" s="1">
        <v>10085</v>
      </c>
      <c r="E69" s="1" t="s">
        <v>110</v>
      </c>
      <c r="F69" s="1" t="s">
        <v>240</v>
      </c>
      <c r="G69" s="1">
        <v>4</v>
      </c>
      <c r="H69" s="15">
        <f t="shared" si="31"/>
        <v>4.3999999999999986</v>
      </c>
      <c r="I69" s="15">
        <v>0.76981622367903668</v>
      </c>
      <c r="J69" s="15">
        <v>1.09584619885743</v>
      </c>
      <c r="K69" s="15">
        <v>0.62574447188631699</v>
      </c>
      <c r="L69" s="15">
        <f t="shared" si="32"/>
        <v>-3.0151053910008123</v>
      </c>
      <c r="M69" s="15">
        <f t="shared" si="33"/>
        <v>-5.0999999999999979</v>
      </c>
      <c r="N69" s="15">
        <f t="shared" si="34"/>
        <v>-0.69999999999999929</v>
      </c>
      <c r="O69" s="15">
        <f t="shared" si="35"/>
        <v>-3.0159682720524295</v>
      </c>
      <c r="P69" s="15">
        <f t="shared" si="36"/>
        <v>-4.3999999999999986</v>
      </c>
      <c r="Q69" s="15">
        <f t="shared" si="51"/>
        <v>-4</v>
      </c>
      <c r="R69" s="15">
        <f t="shared" si="37"/>
        <v>-3.5999999999999979</v>
      </c>
      <c r="S69" s="15">
        <f t="shared" si="38"/>
        <v>-2.5</v>
      </c>
      <c r="T69" s="15">
        <f t="shared" si="39"/>
        <v>-2</v>
      </c>
      <c r="U69" s="15">
        <f t="shared" si="40"/>
        <v>-1.3000000000000007</v>
      </c>
      <c r="V69" s="15">
        <f t="shared" si="52"/>
        <v>0.2819162630533194</v>
      </c>
      <c r="W69" s="15">
        <f t="shared" si="41"/>
        <v>2.5471525805904571</v>
      </c>
      <c r="X69" s="15">
        <f t="shared" si="53"/>
        <v>2.8317793199176117E-2</v>
      </c>
      <c r="Y69" s="21">
        <f t="shared" si="54"/>
        <v>0.39259524836481896</v>
      </c>
      <c r="Z69" s="4">
        <v>27.184894608999187</v>
      </c>
      <c r="AA69" s="2">
        <v>25.1</v>
      </c>
      <c r="AB69" s="2">
        <v>29.5</v>
      </c>
      <c r="AC69" s="4">
        <v>27.18403172794757</v>
      </c>
      <c r="AD69" s="1">
        <v>25.8</v>
      </c>
      <c r="AE69" s="1">
        <v>26.2</v>
      </c>
      <c r="AF69" s="1">
        <v>26.6</v>
      </c>
      <c r="AG69" s="1">
        <v>27.7</v>
      </c>
      <c r="AH69" s="1">
        <v>28.2</v>
      </c>
      <c r="AI69" s="1">
        <v>28.9</v>
      </c>
      <c r="AJ69" s="1">
        <v>2020</v>
      </c>
      <c r="AK69" s="2">
        <v>3</v>
      </c>
      <c r="AL69" s="2">
        <v>5</v>
      </c>
      <c r="AM69" s="1">
        <v>11</v>
      </c>
      <c r="AN69" s="1">
        <v>31</v>
      </c>
      <c r="AO69" s="1">
        <v>21</v>
      </c>
      <c r="AP69" s="1">
        <v>426</v>
      </c>
      <c r="AQ69" s="3">
        <v>0.47986111111111113</v>
      </c>
      <c r="AR69" s="1">
        <v>30.2</v>
      </c>
      <c r="AS69" s="1">
        <v>15</v>
      </c>
      <c r="AT69" s="1">
        <v>752</v>
      </c>
      <c r="AU69" s="1">
        <v>0.9</v>
      </c>
      <c r="AV69" s="1">
        <v>51</v>
      </c>
      <c r="AW69" s="4">
        <f t="shared" si="42"/>
        <v>41.940106186100337</v>
      </c>
      <c r="AX69" s="4">
        <f t="shared" si="43"/>
        <v>21.392068655211709</v>
      </c>
      <c r="AY69" s="4">
        <f t="shared" si="55"/>
        <v>28.324260707633957</v>
      </c>
      <c r="AZ69" s="20">
        <f t="shared" si="44"/>
        <v>188.48639142180056</v>
      </c>
      <c r="BA69" s="21">
        <f t="shared" si="56"/>
        <v>1.163630408588161</v>
      </c>
      <c r="BB69" s="20">
        <f t="shared" si="45"/>
        <v>33.333333333333336</v>
      </c>
      <c r="BC69" s="4">
        <f t="shared" si="57"/>
        <v>30.864197530864196</v>
      </c>
      <c r="BD69" s="4">
        <f t="shared" si="46"/>
        <v>66.844400000000007</v>
      </c>
      <c r="BE69" s="4">
        <f t="shared" si="47"/>
        <v>484.7240470884019</v>
      </c>
      <c r="BF69" s="20">
        <f t="shared" si="48"/>
        <v>342.80197575951371</v>
      </c>
      <c r="BG69" s="20">
        <f t="shared" si="58"/>
        <v>452.1579286711119</v>
      </c>
      <c r="BH69" s="20">
        <f t="shared" si="49"/>
        <v>643.64759525398199</v>
      </c>
      <c r="BI69" s="20">
        <f t="shared" si="59"/>
        <v>4290.9839683598802</v>
      </c>
      <c r="BJ69" s="4">
        <f t="shared" si="50"/>
        <v>244.17159176218931</v>
      </c>
      <c r="BK69" s="4">
        <f t="shared" si="60"/>
        <v>3647.336373105898</v>
      </c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  <c r="HD69" s="1"/>
      <c r="HE69" s="1"/>
      <c r="HF69" s="1"/>
      <c r="HG69" s="1"/>
      <c r="HH69" s="1">
        <v>14</v>
      </c>
      <c r="HI69" s="1">
        <v>11</v>
      </c>
      <c r="HJ69" s="1">
        <v>19</v>
      </c>
      <c r="HK69" s="1">
        <v>17</v>
      </c>
      <c r="HL69" s="1">
        <v>27</v>
      </c>
      <c r="HM69" s="1">
        <v>32</v>
      </c>
      <c r="HN69" s="1">
        <v>33</v>
      </c>
      <c r="HO69" s="1">
        <v>54</v>
      </c>
      <c r="HP69" s="1">
        <v>88</v>
      </c>
      <c r="HQ69" s="1">
        <v>126</v>
      </c>
      <c r="HR69" s="1">
        <v>178</v>
      </c>
      <c r="HS69" s="1">
        <v>260</v>
      </c>
      <c r="HT69" s="1">
        <v>309</v>
      </c>
      <c r="HU69" s="1">
        <v>305</v>
      </c>
      <c r="HV69" s="1">
        <v>323</v>
      </c>
      <c r="HW69" s="1">
        <v>320</v>
      </c>
      <c r="HX69" s="1">
        <v>320</v>
      </c>
      <c r="HY69" s="1">
        <v>298</v>
      </c>
      <c r="HZ69" s="1">
        <v>307</v>
      </c>
      <c r="IA69" s="1">
        <v>286</v>
      </c>
      <c r="IB69" s="1">
        <v>333</v>
      </c>
      <c r="IC69" s="1">
        <v>356</v>
      </c>
      <c r="ID69" s="1">
        <v>336</v>
      </c>
      <c r="IE69" s="1">
        <v>353</v>
      </c>
      <c r="IF69" s="1">
        <v>401</v>
      </c>
      <c r="IG69" s="1">
        <v>358</v>
      </c>
      <c r="IH69" s="1">
        <v>275</v>
      </c>
      <c r="II69" s="1">
        <v>219</v>
      </c>
      <c r="IJ69" s="1">
        <v>189</v>
      </c>
      <c r="IK69" s="1">
        <v>223</v>
      </c>
      <c r="IL69" s="1">
        <v>182</v>
      </c>
      <c r="IM69" s="1">
        <v>126</v>
      </c>
      <c r="IN69" s="1">
        <v>127</v>
      </c>
      <c r="IO69" s="1">
        <v>94</v>
      </c>
      <c r="IP69" s="1">
        <v>72</v>
      </c>
      <c r="IQ69" s="1">
        <v>53</v>
      </c>
      <c r="IR69" s="1">
        <v>45</v>
      </c>
      <c r="IS69" s="1">
        <v>42</v>
      </c>
      <c r="IT69" s="1">
        <v>31</v>
      </c>
      <c r="IU69" s="1">
        <v>38</v>
      </c>
      <c r="IV69" s="1">
        <v>27</v>
      </c>
      <c r="IW69" s="1">
        <v>23</v>
      </c>
      <c r="IX69" s="1">
        <v>15</v>
      </c>
      <c r="IY69" s="1">
        <v>12</v>
      </c>
      <c r="IZ69" s="1">
        <v>8</v>
      </c>
      <c r="JA69" s="1"/>
      <c r="JB69" s="1"/>
      <c r="JC69" s="1"/>
      <c r="JD69" s="1"/>
      <c r="JE69" s="1"/>
      <c r="JF69" s="1"/>
      <c r="JG69" s="1"/>
      <c r="JH69" s="1"/>
      <c r="JI69" s="1"/>
      <c r="JJ69" s="1"/>
      <c r="JK69" s="1"/>
      <c r="JL69" s="1"/>
      <c r="JM69" s="1"/>
      <c r="JN69" s="1"/>
      <c r="JO69" s="1"/>
      <c r="JP69" s="1"/>
      <c r="JQ69" s="1"/>
      <c r="JR69" s="1"/>
      <c r="JS69" s="1"/>
      <c r="JT69" s="1"/>
      <c r="JU69" s="1"/>
      <c r="JV69" s="1"/>
      <c r="JW69" s="1"/>
      <c r="JX69" s="1"/>
      <c r="JY69" s="1"/>
      <c r="JZ69" s="1"/>
      <c r="KA69" s="1"/>
      <c r="KB69" s="1"/>
      <c r="KC69" s="1"/>
      <c r="KD69" s="1"/>
      <c r="KE69" s="1"/>
      <c r="KF69" s="1"/>
      <c r="KG69" s="1"/>
      <c r="KH69" s="1"/>
      <c r="KI69" s="1"/>
      <c r="KJ69" s="1"/>
      <c r="KK69" s="1"/>
      <c r="KL69" s="1"/>
      <c r="KM69" s="1"/>
      <c r="KN69" s="1"/>
      <c r="KO69" s="1"/>
      <c r="KP69" s="1"/>
      <c r="KQ69" s="1"/>
      <c r="KR69" s="1"/>
      <c r="KS69" s="1"/>
      <c r="KT69" s="1"/>
      <c r="KU69" s="1"/>
      <c r="KV69" s="1"/>
      <c r="KW69" s="1"/>
      <c r="KX69" s="1"/>
      <c r="KY69" s="1"/>
      <c r="KZ69" s="1"/>
      <c r="LA69" s="1"/>
      <c r="LB69" s="1"/>
      <c r="LC69" s="1"/>
      <c r="LD69" s="1"/>
      <c r="LE69" s="1"/>
      <c r="LF69" s="1"/>
      <c r="LG69" s="1"/>
      <c r="LH69" s="1"/>
      <c r="LI69" s="1"/>
      <c r="LJ69" s="1"/>
      <c r="LK69" s="1"/>
      <c r="LL69" s="1"/>
      <c r="LM69" s="1"/>
      <c r="LN69" s="1"/>
      <c r="LO69" s="1"/>
      <c r="LP69" s="1"/>
      <c r="LQ69" s="1"/>
      <c r="LR69" s="1"/>
      <c r="LS69" s="1"/>
      <c r="LT69" s="1"/>
      <c r="LU69" s="1"/>
      <c r="LV69" s="1"/>
      <c r="LW69" s="1"/>
      <c r="LX69" s="1"/>
      <c r="LY69" s="1"/>
      <c r="LZ69" s="1"/>
      <c r="MA69" s="1"/>
      <c r="MB69" s="1"/>
      <c r="MC69" s="1"/>
      <c r="MD69" s="1"/>
      <c r="ME69" s="1"/>
      <c r="MF69" s="1"/>
      <c r="MG69" s="1"/>
      <c r="MH69" s="1"/>
      <c r="MI69" s="1"/>
      <c r="MJ69" s="1"/>
      <c r="MK69" s="1"/>
      <c r="ML69" s="1"/>
      <c r="MM69" s="1"/>
      <c r="MN69" s="1"/>
      <c r="MO69" s="1"/>
      <c r="MP69" s="1"/>
      <c r="MQ69" s="1"/>
      <c r="MR69" s="1"/>
      <c r="MS69" s="1"/>
      <c r="MT69" s="1"/>
      <c r="MU69" s="1"/>
      <c r="MV69" s="1"/>
      <c r="MW69" s="1"/>
      <c r="MX69" s="1"/>
      <c r="MY69" s="1"/>
      <c r="MZ69" s="1"/>
    </row>
    <row r="70" spans="1:410" x14ac:dyDescent="0.2">
      <c r="A70" s="15" t="b">
        <v>1</v>
      </c>
      <c r="B70" s="9">
        <v>7</v>
      </c>
      <c r="C70" s="9" t="s">
        <v>857</v>
      </c>
      <c r="D70" s="1">
        <v>10085</v>
      </c>
      <c r="E70" s="1" t="s">
        <v>110</v>
      </c>
      <c r="F70" s="1" t="s">
        <v>276</v>
      </c>
      <c r="G70" s="1">
        <v>7</v>
      </c>
      <c r="H70" s="15">
        <f t="shared" si="31"/>
        <v>4.8000000000000007</v>
      </c>
      <c r="I70" s="15">
        <v>1.0997102214044896</v>
      </c>
      <c r="J70" s="15">
        <v>1.3495837030812936</v>
      </c>
      <c r="K70" s="15">
        <v>0.85820463075184183</v>
      </c>
      <c r="L70" s="15">
        <f t="shared" si="32"/>
        <v>2.3446974485710008</v>
      </c>
      <c r="M70" s="15">
        <f t="shared" si="33"/>
        <v>-0.19999999999999929</v>
      </c>
      <c r="N70" s="15">
        <f t="shared" si="34"/>
        <v>4.6000000000000014</v>
      </c>
      <c r="O70" s="15">
        <f t="shared" si="35"/>
        <v>2.3509060130468242</v>
      </c>
      <c r="P70" s="15">
        <f t="shared" si="36"/>
        <v>0</v>
      </c>
      <c r="Q70" s="15">
        <f t="shared" si="51"/>
        <v>0.69999999999999929</v>
      </c>
      <c r="R70" s="15">
        <f t="shared" si="37"/>
        <v>1.6999999999999993</v>
      </c>
      <c r="S70" s="15">
        <f t="shared" si="38"/>
        <v>3.1000000000000014</v>
      </c>
      <c r="T70" s="15">
        <f t="shared" si="39"/>
        <v>3.8000000000000007</v>
      </c>
      <c r="U70" s="15">
        <f t="shared" si="40"/>
        <v>4.5</v>
      </c>
      <c r="V70" s="15">
        <f t="shared" si="52"/>
        <v>0.24897678666574857</v>
      </c>
      <c r="W70" s="15">
        <f t="shared" si="41"/>
        <v>3.0164386945137194</v>
      </c>
      <c r="X70" s="15">
        <f t="shared" si="53"/>
        <v>3.6847759080135857E-2</v>
      </c>
      <c r="Y70" s="21">
        <f t="shared" si="54"/>
        <v>0.33151676572071365</v>
      </c>
      <c r="Z70" s="4">
        <v>29.844697448571001</v>
      </c>
      <c r="AA70" s="2">
        <v>27.3</v>
      </c>
      <c r="AB70" s="2">
        <v>32.1</v>
      </c>
      <c r="AC70" s="4">
        <v>29.850906013046824</v>
      </c>
      <c r="AD70" s="1">
        <v>27.5</v>
      </c>
      <c r="AE70" s="1">
        <v>28.2</v>
      </c>
      <c r="AF70" s="1">
        <v>29.2</v>
      </c>
      <c r="AG70" s="1">
        <v>30.6</v>
      </c>
      <c r="AH70" s="1">
        <v>31.3</v>
      </c>
      <c r="AI70" s="1">
        <v>32</v>
      </c>
      <c r="AJ70" s="1">
        <v>2020</v>
      </c>
      <c r="AK70" s="2">
        <v>3</v>
      </c>
      <c r="AL70" s="2">
        <v>8</v>
      </c>
      <c r="AM70" s="1">
        <v>11</v>
      </c>
      <c r="AN70" s="1">
        <v>8</v>
      </c>
      <c r="AO70" s="1">
        <v>43</v>
      </c>
      <c r="AP70" s="1">
        <v>182</v>
      </c>
      <c r="AQ70" s="3">
        <v>0.46388888888888885</v>
      </c>
      <c r="AR70" s="1">
        <v>27.5</v>
      </c>
      <c r="AS70" s="1">
        <v>30</v>
      </c>
      <c r="AT70" s="1">
        <v>890</v>
      </c>
      <c r="AU70" s="1">
        <v>0.4</v>
      </c>
      <c r="AV70" s="1">
        <v>104</v>
      </c>
      <c r="AW70" s="4">
        <f t="shared" si="42"/>
        <v>47.483542324477362</v>
      </c>
      <c r="AX70" s="4">
        <f t="shared" si="43"/>
        <v>23.997124644261142</v>
      </c>
      <c r="AY70" s="4">
        <f t="shared" si="55"/>
        <v>39.810432776815965</v>
      </c>
      <c r="AZ70" s="20">
        <f t="shared" si="44"/>
        <v>195.34898737522633</v>
      </c>
      <c r="BA70" s="21">
        <f t="shared" si="56"/>
        <v>1.1740804405295813</v>
      </c>
      <c r="BB70" s="20">
        <f t="shared" si="45"/>
        <v>50</v>
      </c>
      <c r="BC70" s="4">
        <f t="shared" si="57"/>
        <v>46.296296296296291</v>
      </c>
      <c r="BD70" s="4">
        <f t="shared" si="46"/>
        <v>66.650000000000006</v>
      </c>
      <c r="BE70" s="4">
        <f t="shared" si="47"/>
        <v>592.29694233000316</v>
      </c>
      <c r="BF70" s="20">
        <f t="shared" si="48"/>
        <v>357.58582677970929</v>
      </c>
      <c r="BG70" s="20">
        <f t="shared" si="58"/>
        <v>468.3888844497061</v>
      </c>
      <c r="BH70" s="20">
        <f t="shared" si="49"/>
        <v>1101.1307803430966</v>
      </c>
      <c r="BI70" s="20">
        <f t="shared" si="59"/>
        <v>3670.4359344769887</v>
      </c>
      <c r="BJ70" s="4">
        <f t="shared" si="50"/>
        <v>213.79791000156325</v>
      </c>
      <c r="BK70" s="4">
        <f t="shared" si="60"/>
        <v>2569.3051541338918</v>
      </c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1"/>
      <c r="GU70" s="1"/>
      <c r="GV70" s="1"/>
      <c r="GW70" s="1"/>
      <c r="GX70" s="1"/>
      <c r="GY70" s="1"/>
      <c r="GZ70" s="1"/>
      <c r="HA70" s="1"/>
      <c r="HB70" s="1"/>
      <c r="HC70" s="1"/>
      <c r="HD70" s="1"/>
      <c r="HE70" s="1"/>
      <c r="HF70" s="1"/>
      <c r="HG70" s="1"/>
      <c r="HH70" s="1"/>
      <c r="HI70" s="1"/>
      <c r="HJ70" s="1"/>
      <c r="HK70" s="1"/>
      <c r="HL70" s="1"/>
      <c r="HM70" s="1"/>
      <c r="HN70" s="1"/>
      <c r="HO70" s="1"/>
      <c r="HP70" s="1"/>
      <c r="HQ70" s="1"/>
      <c r="HR70" s="1"/>
      <c r="HS70" s="1"/>
      <c r="HT70" s="1"/>
      <c r="HU70" s="1"/>
      <c r="HV70" s="1"/>
      <c r="HW70" s="1"/>
      <c r="HX70" s="1"/>
      <c r="HY70" s="1"/>
      <c r="HZ70" s="1"/>
      <c r="IA70" s="1"/>
      <c r="IB70" s="1"/>
      <c r="IC70" s="1"/>
      <c r="ID70" s="1">
        <v>22</v>
      </c>
      <c r="IE70" s="1">
        <v>11</v>
      </c>
      <c r="IF70" s="1">
        <v>6</v>
      </c>
      <c r="IG70" s="1">
        <v>25</v>
      </c>
      <c r="IH70" s="1">
        <v>21</v>
      </c>
      <c r="II70" s="1">
        <v>20</v>
      </c>
      <c r="IJ70" s="1">
        <v>18</v>
      </c>
      <c r="IK70" s="1">
        <v>28</v>
      </c>
      <c r="IL70" s="1">
        <v>15</v>
      </c>
      <c r="IM70" s="1">
        <v>15</v>
      </c>
      <c r="IN70" s="1">
        <v>9</v>
      </c>
      <c r="IO70" s="1">
        <v>16</v>
      </c>
      <c r="IP70" s="1">
        <v>24</v>
      </c>
      <c r="IQ70" s="1">
        <v>18</v>
      </c>
      <c r="IR70" s="1">
        <v>19</v>
      </c>
      <c r="IS70" s="1">
        <v>16</v>
      </c>
      <c r="IT70" s="1">
        <v>23</v>
      </c>
      <c r="IU70" s="1">
        <v>36</v>
      </c>
      <c r="IV70" s="1">
        <v>39</v>
      </c>
      <c r="IW70" s="1">
        <v>49</v>
      </c>
      <c r="IX70" s="1">
        <v>57</v>
      </c>
      <c r="IY70" s="1">
        <v>73</v>
      </c>
      <c r="IZ70" s="1">
        <v>60</v>
      </c>
      <c r="JA70" s="1">
        <v>81</v>
      </c>
      <c r="JB70" s="1">
        <v>79</v>
      </c>
      <c r="JC70" s="1">
        <v>89</v>
      </c>
      <c r="JD70" s="1">
        <v>76</v>
      </c>
      <c r="JE70" s="1">
        <v>48</v>
      </c>
      <c r="JF70" s="1">
        <v>45</v>
      </c>
      <c r="JG70" s="1">
        <v>52</v>
      </c>
      <c r="JH70" s="1">
        <v>43</v>
      </c>
      <c r="JI70" s="1">
        <v>28</v>
      </c>
      <c r="JJ70" s="1">
        <v>57</v>
      </c>
      <c r="JK70" s="1">
        <v>34</v>
      </c>
      <c r="JL70" s="1">
        <v>46</v>
      </c>
      <c r="JM70" s="1">
        <v>36</v>
      </c>
      <c r="JN70" s="1">
        <v>29</v>
      </c>
      <c r="JO70" s="1">
        <v>23</v>
      </c>
      <c r="JP70" s="1">
        <v>29</v>
      </c>
      <c r="JQ70" s="1">
        <v>25</v>
      </c>
      <c r="JR70" s="1">
        <v>30</v>
      </c>
      <c r="JS70" s="1">
        <v>18</v>
      </c>
      <c r="JT70" s="1">
        <v>29</v>
      </c>
      <c r="JU70" s="1">
        <v>23</v>
      </c>
      <c r="JV70" s="1">
        <v>13</v>
      </c>
      <c r="JW70" s="1">
        <v>18</v>
      </c>
      <c r="JX70" s="1">
        <v>19</v>
      </c>
      <c r="JY70" s="1">
        <v>16</v>
      </c>
      <c r="JZ70" s="1">
        <v>5</v>
      </c>
      <c r="KA70" s="1">
        <v>1</v>
      </c>
      <c r="KB70" s="1"/>
      <c r="KC70" s="1"/>
      <c r="KD70" s="1"/>
      <c r="KE70" s="1"/>
      <c r="KF70" s="1"/>
      <c r="KG70" s="1"/>
      <c r="KH70" s="1"/>
      <c r="KI70" s="1"/>
      <c r="KJ70" s="1"/>
      <c r="KK70" s="1"/>
      <c r="KL70" s="1"/>
      <c r="KM70" s="1"/>
      <c r="KN70" s="1"/>
      <c r="KO70" s="1"/>
      <c r="KP70" s="1"/>
      <c r="KQ70" s="1"/>
      <c r="KR70" s="1"/>
      <c r="KS70" s="1"/>
      <c r="KT70" s="1"/>
      <c r="KU70" s="1"/>
      <c r="KV70" s="1"/>
      <c r="KW70" s="1"/>
      <c r="KX70" s="1"/>
      <c r="KY70" s="1"/>
      <c r="KZ70" s="1"/>
      <c r="LA70" s="1"/>
      <c r="LB70" s="1"/>
      <c r="LC70" s="1"/>
      <c r="LD70" s="1"/>
      <c r="LE70" s="1"/>
      <c r="LF70" s="1"/>
      <c r="LG70" s="1"/>
      <c r="LH70" s="1"/>
      <c r="LI70" s="1"/>
      <c r="LJ70" s="1"/>
      <c r="LK70" s="1"/>
      <c r="LL70" s="1"/>
      <c r="LM70" s="1"/>
      <c r="LN70" s="1"/>
      <c r="LO70" s="1"/>
      <c r="LP70" s="1"/>
      <c r="LQ70" s="1"/>
      <c r="LR70" s="1"/>
      <c r="LS70" s="1"/>
      <c r="LT70" s="1"/>
      <c r="LU70" s="1"/>
      <c r="LV70" s="1"/>
      <c r="LW70" s="1"/>
      <c r="LX70" s="1"/>
      <c r="LY70" s="1"/>
      <c r="LZ70" s="1"/>
      <c r="MA70" s="1"/>
      <c r="MB70" s="1"/>
      <c r="MC70" s="1"/>
      <c r="MD70" s="1"/>
      <c r="ME70" s="1"/>
      <c r="MF70" s="1"/>
      <c r="MG70" s="1"/>
      <c r="MH70" s="1"/>
      <c r="MI70" s="1"/>
      <c r="MJ70" s="1"/>
      <c r="MK70" s="1"/>
      <c r="ML70" s="1"/>
      <c r="MM70" s="1"/>
      <c r="MN70" s="1"/>
      <c r="MO70" s="1"/>
      <c r="MP70" s="1"/>
      <c r="MQ70" s="1"/>
      <c r="MR70" s="1"/>
      <c r="MS70" s="1"/>
      <c r="MT70" s="1"/>
      <c r="MU70" s="1"/>
      <c r="MV70" s="1"/>
      <c r="MW70" s="1"/>
      <c r="MX70" s="1"/>
      <c r="MY70" s="1"/>
      <c r="MZ70" s="1"/>
    </row>
    <row r="71" spans="1:410" x14ac:dyDescent="0.2">
      <c r="A71" s="15" t="b">
        <v>1</v>
      </c>
      <c r="B71" s="9">
        <v>8</v>
      </c>
      <c r="C71" s="9" t="s">
        <v>856</v>
      </c>
      <c r="D71" s="1">
        <v>10085</v>
      </c>
      <c r="E71" s="1" t="s">
        <v>93</v>
      </c>
      <c r="F71" s="1" t="s">
        <v>143</v>
      </c>
      <c r="G71" s="1">
        <v>2</v>
      </c>
      <c r="H71" s="15">
        <f t="shared" si="31"/>
        <v>3.1999999999999957</v>
      </c>
      <c r="I71" s="15">
        <v>0.67898600845390311</v>
      </c>
      <c r="J71" s="15">
        <v>0.95437242731685501</v>
      </c>
      <c r="K71" s="15">
        <v>0.55335442573649551</v>
      </c>
      <c r="L71" s="15">
        <f t="shared" si="32"/>
        <v>10.209155468490778</v>
      </c>
      <c r="M71" s="15">
        <f t="shared" si="33"/>
        <v>8.6000000000000014</v>
      </c>
      <c r="N71" s="15">
        <f t="shared" si="34"/>
        <v>11.799999999999997</v>
      </c>
      <c r="O71" s="15">
        <f t="shared" si="35"/>
        <v>10.236150045758393</v>
      </c>
      <c r="P71" s="15">
        <f t="shared" si="36"/>
        <v>8.8999999999999986</v>
      </c>
      <c r="Q71" s="15">
        <f t="shared" si="51"/>
        <v>9.3000000000000007</v>
      </c>
      <c r="R71" s="15">
        <f t="shared" si="37"/>
        <v>9.7000000000000028</v>
      </c>
      <c r="S71" s="15">
        <f t="shared" si="38"/>
        <v>10.700000000000003</v>
      </c>
      <c r="T71" s="15">
        <f t="shared" si="39"/>
        <v>11.100000000000001</v>
      </c>
      <c r="U71" s="15">
        <f t="shared" si="40"/>
        <v>11.600000000000001</v>
      </c>
      <c r="V71" s="15">
        <f t="shared" si="52"/>
        <v>0.78889704431159935</v>
      </c>
      <c r="W71" s="15">
        <f t="shared" si="41"/>
        <v>0.26759252960899543</v>
      </c>
      <c r="X71" s="15">
        <f t="shared" si="53"/>
        <v>2.0758286135145878E-2</v>
      </c>
      <c r="Y71" s="21">
        <f t="shared" si="54"/>
        <v>3.7370251010414748</v>
      </c>
      <c r="Z71" s="4">
        <v>32.709155468490778</v>
      </c>
      <c r="AA71" s="2">
        <v>31.1</v>
      </c>
      <c r="AB71" s="2">
        <v>34.299999999999997</v>
      </c>
      <c r="AC71" s="4">
        <v>32.736150045758393</v>
      </c>
      <c r="AD71" s="1">
        <v>31.4</v>
      </c>
      <c r="AE71" s="1">
        <v>31.8</v>
      </c>
      <c r="AF71" s="1">
        <v>32.200000000000003</v>
      </c>
      <c r="AG71" s="1">
        <v>33.200000000000003</v>
      </c>
      <c r="AH71" s="1">
        <v>33.6</v>
      </c>
      <c r="AI71" s="1">
        <v>34.1</v>
      </c>
      <c r="AJ71" s="1">
        <v>2020</v>
      </c>
      <c r="AK71" s="2">
        <v>3</v>
      </c>
      <c r="AL71" s="2">
        <v>3</v>
      </c>
      <c r="AM71" s="1">
        <v>12</v>
      </c>
      <c r="AN71" s="1">
        <v>17</v>
      </c>
      <c r="AO71" s="1">
        <v>37</v>
      </c>
      <c r="AP71" s="1">
        <v>857</v>
      </c>
      <c r="AQ71" s="3">
        <v>0.51180555555555551</v>
      </c>
      <c r="AR71" s="1">
        <v>22.5</v>
      </c>
      <c r="AS71" s="1">
        <v>34</v>
      </c>
      <c r="AT71" s="1">
        <v>858</v>
      </c>
      <c r="AU71" s="1">
        <v>0.7</v>
      </c>
      <c r="AV71" s="1">
        <v>316</v>
      </c>
      <c r="AW71" s="4">
        <f t="shared" si="42"/>
        <v>36.329874934517974</v>
      </c>
      <c r="AX71" s="4">
        <f t="shared" si="43"/>
        <v>19.178435940117659</v>
      </c>
      <c r="AY71" s="4">
        <f t="shared" si="55"/>
        <v>32.005708660134559</v>
      </c>
      <c r="AZ71" s="20">
        <f t="shared" si="44"/>
        <v>208.90289749578673</v>
      </c>
      <c r="BA71" s="21">
        <f t="shared" si="56"/>
        <v>1.1939363586849945</v>
      </c>
      <c r="BB71" s="20">
        <f t="shared" si="45"/>
        <v>37.796447300922722</v>
      </c>
      <c r="BC71" s="4">
        <f t="shared" si="57"/>
        <v>34.99671046381733</v>
      </c>
      <c r="BD71" s="4">
        <f t="shared" si="46"/>
        <v>66.290000000000006</v>
      </c>
      <c r="BE71" s="4">
        <f t="shared" si="47"/>
        <v>518.48720642948706</v>
      </c>
      <c r="BF71" s="20">
        <f t="shared" si="48"/>
        <v>327.0205102888354</v>
      </c>
      <c r="BG71" s="20">
        <f t="shared" si="58"/>
        <v>486.35330385934844</v>
      </c>
      <c r="BH71" s="20">
        <f t="shared" si="49"/>
        <v>926.4989751816297</v>
      </c>
      <c r="BI71" s="20">
        <f t="shared" si="59"/>
        <v>2724.9969858283225</v>
      </c>
      <c r="BJ71" s="4">
        <f t="shared" si="50"/>
        <v>167.17333747283928</v>
      </c>
      <c r="BK71" s="4">
        <f t="shared" si="60"/>
        <v>1798.4980106466926</v>
      </c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  <c r="HO71" s="1"/>
      <c r="HP71" s="1"/>
      <c r="HQ71" s="1"/>
      <c r="HR71" s="1"/>
      <c r="HS71" s="1"/>
      <c r="HT71" s="1"/>
      <c r="HU71" s="1"/>
      <c r="HV71" s="1"/>
      <c r="HW71" s="1"/>
      <c r="HX71" s="1"/>
      <c r="HY71" s="1"/>
      <c r="HZ71" s="1"/>
      <c r="IA71" s="1"/>
      <c r="IB71" s="1"/>
      <c r="IC71" s="1"/>
      <c r="ID71" s="1"/>
      <c r="IE71" s="1"/>
      <c r="IF71" s="1"/>
      <c r="IG71" s="1"/>
      <c r="IH71" s="1"/>
      <c r="II71" s="1"/>
      <c r="IJ71" s="1"/>
      <c r="IK71" s="1"/>
      <c r="IL71" s="1"/>
      <c r="IM71" s="1"/>
      <c r="IN71" s="1"/>
      <c r="IO71" s="1"/>
      <c r="IP71" s="1"/>
      <c r="IQ71" s="1"/>
      <c r="IR71" s="1"/>
      <c r="IS71" s="1"/>
      <c r="IT71" s="1"/>
      <c r="IU71" s="1"/>
      <c r="IV71" s="1"/>
      <c r="IW71" s="1"/>
      <c r="IX71" s="1"/>
      <c r="IY71" s="1"/>
      <c r="IZ71" s="1"/>
      <c r="JA71" s="1"/>
      <c r="JB71" s="1"/>
      <c r="JC71" s="1"/>
      <c r="JD71" s="1"/>
      <c r="JE71" s="1"/>
      <c r="JF71" s="1"/>
      <c r="JG71" s="1"/>
      <c r="JH71" s="1">
        <v>1</v>
      </c>
      <c r="JI71" s="1">
        <v>0</v>
      </c>
      <c r="JJ71" s="1">
        <v>0</v>
      </c>
      <c r="JK71" s="1">
        <v>0</v>
      </c>
      <c r="JL71" s="1">
        <v>1</v>
      </c>
      <c r="JM71" s="1">
        <v>1</v>
      </c>
      <c r="JN71" s="1">
        <v>2</v>
      </c>
      <c r="JO71" s="1">
        <v>4</v>
      </c>
      <c r="JP71" s="1">
        <v>6</v>
      </c>
      <c r="JQ71" s="1">
        <v>13</v>
      </c>
      <c r="JR71" s="1">
        <v>32</v>
      </c>
      <c r="JS71" s="1">
        <v>44</v>
      </c>
      <c r="JT71" s="1">
        <v>59</v>
      </c>
      <c r="JU71" s="1">
        <v>52</v>
      </c>
      <c r="JV71" s="1">
        <v>54</v>
      </c>
      <c r="JW71" s="1">
        <v>86</v>
      </c>
      <c r="JX71" s="1">
        <v>65</v>
      </c>
      <c r="JY71" s="1">
        <v>94</v>
      </c>
      <c r="JZ71" s="1">
        <v>111</v>
      </c>
      <c r="KA71" s="1">
        <v>145</v>
      </c>
      <c r="KB71" s="1">
        <v>132</v>
      </c>
      <c r="KC71" s="1">
        <v>122</v>
      </c>
      <c r="KD71" s="1">
        <v>130</v>
      </c>
      <c r="KE71" s="1">
        <v>119</v>
      </c>
      <c r="KF71" s="1">
        <v>157</v>
      </c>
      <c r="KG71" s="1">
        <v>165</v>
      </c>
      <c r="KH71" s="1">
        <v>128</v>
      </c>
      <c r="KI71" s="1">
        <v>153</v>
      </c>
      <c r="KJ71" s="1">
        <v>112</v>
      </c>
      <c r="KK71" s="1">
        <v>127</v>
      </c>
      <c r="KL71" s="1">
        <v>91</v>
      </c>
      <c r="KM71" s="1">
        <v>86</v>
      </c>
      <c r="KN71" s="1">
        <v>92</v>
      </c>
      <c r="KO71" s="1">
        <v>66</v>
      </c>
      <c r="KP71" s="1">
        <v>36</v>
      </c>
      <c r="KQ71" s="1">
        <v>38</v>
      </c>
      <c r="KR71" s="1">
        <v>24</v>
      </c>
      <c r="KS71" s="1">
        <v>27</v>
      </c>
      <c r="KT71" s="1">
        <v>12</v>
      </c>
      <c r="KU71" s="1">
        <v>20</v>
      </c>
      <c r="KV71" s="1">
        <v>15</v>
      </c>
      <c r="KW71" s="1"/>
      <c r="KX71" s="1"/>
      <c r="KY71" s="1"/>
      <c r="KZ71" s="1"/>
      <c r="LA71" s="1"/>
      <c r="LB71" s="1"/>
      <c r="LC71" s="1"/>
      <c r="LD71" s="1"/>
      <c r="LE71" s="1"/>
      <c r="LF71" s="1"/>
      <c r="LG71" s="1"/>
      <c r="LH71" s="1"/>
      <c r="LI71" s="1"/>
      <c r="LJ71" s="1"/>
      <c r="LK71" s="1"/>
      <c r="LL71" s="1"/>
      <c r="LM71" s="1"/>
      <c r="LN71" s="1"/>
      <c r="LO71" s="1"/>
      <c r="LP71" s="1"/>
      <c r="LQ71" s="1"/>
      <c r="LR71" s="1"/>
      <c r="LS71" s="1"/>
      <c r="LT71" s="1"/>
      <c r="LU71" s="1"/>
      <c r="LV71" s="1"/>
      <c r="LW71" s="1"/>
      <c r="LX71" s="1"/>
      <c r="LY71" s="1"/>
      <c r="LZ71" s="1"/>
      <c r="MA71" s="1"/>
      <c r="MB71" s="1"/>
      <c r="MC71" s="1"/>
      <c r="MD71" s="1"/>
      <c r="ME71" s="1"/>
      <c r="MF71" s="1"/>
      <c r="MG71" s="1"/>
      <c r="MH71" s="1"/>
      <c r="MI71" s="1"/>
      <c r="MJ71" s="1"/>
      <c r="MK71" s="1"/>
      <c r="ML71" s="1"/>
      <c r="MM71" s="1"/>
      <c r="MN71" s="1"/>
      <c r="MO71" s="1"/>
      <c r="MP71" s="1"/>
      <c r="MQ71" s="1"/>
      <c r="MR71" s="1"/>
      <c r="MS71" s="1"/>
      <c r="MT71" s="1"/>
      <c r="MU71" s="1"/>
      <c r="MV71" s="1"/>
      <c r="MW71" s="1"/>
      <c r="MX71" s="1"/>
      <c r="MY71" s="1"/>
      <c r="MZ71" s="1"/>
    </row>
    <row r="72" spans="1:410" x14ac:dyDescent="0.2">
      <c r="A72" s="15" t="b">
        <v>1</v>
      </c>
      <c r="B72" s="9">
        <v>8</v>
      </c>
      <c r="C72" s="9" t="s">
        <v>856</v>
      </c>
      <c r="D72" s="1">
        <v>10085</v>
      </c>
      <c r="E72" s="1" t="s">
        <v>93</v>
      </c>
      <c r="F72" s="1" t="s">
        <v>144</v>
      </c>
      <c r="G72" s="1">
        <v>2</v>
      </c>
      <c r="H72" s="15">
        <f t="shared" si="31"/>
        <v>3.6999999999999957</v>
      </c>
      <c r="I72" s="15">
        <v>0.90179495578070101</v>
      </c>
      <c r="J72" s="15">
        <v>1.3112970576136718</v>
      </c>
      <c r="K72" s="15">
        <v>0.73660962838307886</v>
      </c>
      <c r="L72" s="15">
        <f t="shared" si="32"/>
        <v>10.564310153880825</v>
      </c>
      <c r="M72" s="15">
        <f t="shared" si="33"/>
        <v>9</v>
      </c>
      <c r="N72" s="15">
        <f t="shared" si="34"/>
        <v>12.699999999999996</v>
      </c>
      <c r="O72" s="15">
        <f t="shared" si="35"/>
        <v>10.489768060976722</v>
      </c>
      <c r="P72" s="15">
        <f t="shared" si="36"/>
        <v>9.0999999999999979</v>
      </c>
      <c r="Q72" s="15">
        <f t="shared" si="51"/>
        <v>9.5</v>
      </c>
      <c r="R72" s="15">
        <f t="shared" si="37"/>
        <v>9.7999999999999972</v>
      </c>
      <c r="S72" s="15">
        <f t="shared" si="38"/>
        <v>11.199999999999996</v>
      </c>
      <c r="T72" s="15">
        <f t="shared" si="39"/>
        <v>11.899999999999999</v>
      </c>
      <c r="U72" s="15">
        <f t="shared" si="40"/>
        <v>12.5</v>
      </c>
      <c r="V72" s="15">
        <f t="shared" si="52"/>
        <v>0.8202212162745377</v>
      </c>
      <c r="W72" s="15">
        <f t="shared" si="41"/>
        <v>0.21918328879862611</v>
      </c>
      <c r="X72" s="15">
        <f t="shared" si="53"/>
        <v>2.7191729651435993E-2</v>
      </c>
      <c r="Y72" s="21">
        <f t="shared" si="54"/>
        <v>4.5623916197313132</v>
      </c>
      <c r="Z72" s="4">
        <v>33.164310153880827</v>
      </c>
      <c r="AA72" s="2">
        <v>31.6</v>
      </c>
      <c r="AB72" s="2">
        <v>35.299999999999997</v>
      </c>
      <c r="AC72" s="4">
        <v>33.089768060976724</v>
      </c>
      <c r="AD72" s="1">
        <v>31.7</v>
      </c>
      <c r="AE72" s="1">
        <v>32.1</v>
      </c>
      <c r="AF72" s="1">
        <v>32.4</v>
      </c>
      <c r="AG72" s="1">
        <v>33.799999999999997</v>
      </c>
      <c r="AH72" s="1">
        <v>34.5</v>
      </c>
      <c r="AI72" s="1">
        <v>35.1</v>
      </c>
      <c r="AJ72" s="1">
        <v>2020</v>
      </c>
      <c r="AK72" s="2">
        <v>3</v>
      </c>
      <c r="AL72" s="2">
        <v>3</v>
      </c>
      <c r="AM72" s="1">
        <v>12</v>
      </c>
      <c r="AN72" s="1">
        <v>19</v>
      </c>
      <c r="AO72" s="1">
        <v>14</v>
      </c>
      <c r="AP72" s="1">
        <v>931</v>
      </c>
      <c r="AQ72" s="3">
        <v>0.5131944444444444</v>
      </c>
      <c r="AR72" s="1">
        <v>22.6</v>
      </c>
      <c r="AS72" s="1">
        <v>33</v>
      </c>
      <c r="AT72" s="1">
        <v>854</v>
      </c>
      <c r="AU72" s="1">
        <v>0.7</v>
      </c>
      <c r="AV72" s="1">
        <v>333</v>
      </c>
      <c r="AW72" s="4">
        <f t="shared" si="42"/>
        <v>36.251741911168317</v>
      </c>
      <c r="AX72" s="4">
        <f t="shared" si="43"/>
        <v>19.078237377940059</v>
      </c>
      <c r="AY72" s="4">
        <f t="shared" si="55"/>
        <v>31.999072408931735</v>
      </c>
      <c r="AZ72" s="20">
        <f t="shared" si="44"/>
        <v>208.62050091903546</v>
      </c>
      <c r="BA72" s="21">
        <f t="shared" si="56"/>
        <v>1.1935326608460477</v>
      </c>
      <c r="BB72" s="20">
        <f t="shared" si="45"/>
        <v>37.796447300922722</v>
      </c>
      <c r="BC72" s="4">
        <f t="shared" si="57"/>
        <v>34.99671046381733</v>
      </c>
      <c r="BD72" s="4">
        <f t="shared" si="46"/>
        <v>66.297200000000004</v>
      </c>
      <c r="BE72" s="4">
        <f t="shared" si="47"/>
        <v>511.74198546741587</v>
      </c>
      <c r="BF72" s="20">
        <f t="shared" si="48"/>
        <v>326.33666834449446</v>
      </c>
      <c r="BG72" s="20">
        <f t="shared" si="58"/>
        <v>489.25468287707866</v>
      </c>
      <c r="BH72" s="20">
        <f t="shared" si="49"/>
        <v>904.72329532005369</v>
      </c>
      <c r="BI72" s="20">
        <f t="shared" si="59"/>
        <v>2741.5857433941023</v>
      </c>
      <c r="BJ72" s="4">
        <f t="shared" si="50"/>
        <v>167.99785694789429</v>
      </c>
      <c r="BK72" s="4">
        <f t="shared" si="60"/>
        <v>1836.8624480740484</v>
      </c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FK72" s="1"/>
      <c r="FL72" s="1"/>
      <c r="FM72" s="1"/>
      <c r="FN72" s="1"/>
      <c r="FO72" s="1"/>
      <c r="FP72" s="1"/>
      <c r="FQ72" s="1"/>
      <c r="FR72" s="1"/>
      <c r="FS72" s="1"/>
      <c r="FT72" s="1"/>
      <c r="FU72" s="1"/>
      <c r="FV72" s="1"/>
      <c r="FW72" s="1"/>
      <c r="FX72" s="1"/>
      <c r="FY72" s="1"/>
      <c r="FZ72" s="1"/>
      <c r="GA72" s="1"/>
      <c r="GB72" s="1"/>
      <c r="GC72" s="1"/>
      <c r="GD72" s="1"/>
      <c r="GE72" s="1"/>
      <c r="GF72" s="1"/>
      <c r="GG72" s="1"/>
      <c r="GH72" s="1"/>
      <c r="GI72" s="1"/>
      <c r="GJ72" s="1"/>
      <c r="GK72" s="1"/>
      <c r="GL72" s="1"/>
      <c r="GM72" s="1"/>
      <c r="GN72" s="1"/>
      <c r="GO72" s="1"/>
      <c r="GP72" s="1"/>
      <c r="GQ72" s="1"/>
      <c r="GR72" s="1"/>
      <c r="GS72" s="1"/>
      <c r="GT72" s="1"/>
      <c r="GU72" s="1"/>
      <c r="GV72" s="1"/>
      <c r="GW72" s="1"/>
      <c r="GX72" s="1"/>
      <c r="GY72" s="1"/>
      <c r="GZ72" s="1"/>
      <c r="HA72" s="1"/>
      <c r="HB72" s="1"/>
      <c r="HC72" s="1"/>
      <c r="HD72" s="1"/>
      <c r="HE72" s="1"/>
      <c r="HF72" s="1"/>
      <c r="HG72" s="1"/>
      <c r="HH72" s="1"/>
      <c r="HI72" s="1"/>
      <c r="HJ72" s="1"/>
      <c r="HK72" s="1"/>
      <c r="HL72" s="1"/>
      <c r="HM72" s="1"/>
      <c r="HN72" s="1"/>
      <c r="HO72" s="1"/>
      <c r="HP72" s="1"/>
      <c r="HQ72" s="1"/>
      <c r="HR72" s="1"/>
      <c r="HS72" s="1"/>
      <c r="HT72" s="1"/>
      <c r="HU72" s="1"/>
      <c r="HV72" s="1"/>
      <c r="HW72" s="1"/>
      <c r="HX72" s="1"/>
      <c r="HY72" s="1"/>
      <c r="HZ72" s="1"/>
      <c r="IA72" s="1"/>
      <c r="IB72" s="1"/>
      <c r="IC72" s="1"/>
      <c r="ID72" s="1"/>
      <c r="IE72" s="1"/>
      <c r="IF72" s="1"/>
      <c r="IG72" s="1"/>
      <c r="IH72" s="1"/>
      <c r="II72" s="1"/>
      <c r="IJ72" s="1"/>
      <c r="IK72" s="1"/>
      <c r="IL72" s="1"/>
      <c r="IM72" s="1"/>
      <c r="IN72" s="1"/>
      <c r="IO72" s="1"/>
      <c r="IP72" s="1"/>
      <c r="IQ72" s="1"/>
      <c r="IR72" s="1"/>
      <c r="IS72" s="1"/>
      <c r="IT72" s="1"/>
      <c r="IU72" s="1"/>
      <c r="IV72" s="1"/>
      <c r="IW72" s="1"/>
      <c r="IX72" s="1"/>
      <c r="IY72" s="1"/>
      <c r="IZ72" s="1"/>
      <c r="JA72" s="1"/>
      <c r="JB72" s="1"/>
      <c r="JC72" s="1"/>
      <c r="JD72" s="1"/>
      <c r="JE72" s="1"/>
      <c r="JF72" s="1"/>
      <c r="JG72" s="1"/>
      <c r="JH72" s="1"/>
      <c r="JI72" s="1"/>
      <c r="JJ72" s="1"/>
      <c r="JK72" s="1"/>
      <c r="JL72" s="1"/>
      <c r="JM72" s="1"/>
      <c r="JN72" s="1"/>
      <c r="JO72" s="1"/>
      <c r="JP72" s="1"/>
      <c r="JQ72" s="1"/>
      <c r="JR72" s="1">
        <v>3</v>
      </c>
      <c r="JS72" s="1">
        <v>3</v>
      </c>
      <c r="JT72" s="1">
        <v>7</v>
      </c>
      <c r="JU72" s="1">
        <v>30</v>
      </c>
      <c r="JV72" s="1">
        <v>31</v>
      </c>
      <c r="JW72" s="1">
        <v>48</v>
      </c>
      <c r="JX72" s="1">
        <v>48</v>
      </c>
      <c r="JY72" s="1">
        <v>70</v>
      </c>
      <c r="JZ72" s="1">
        <v>76</v>
      </c>
      <c r="KA72" s="1">
        <v>77</v>
      </c>
      <c r="KB72" s="1">
        <v>66</v>
      </c>
      <c r="KC72" s="1">
        <v>76</v>
      </c>
      <c r="KD72" s="1">
        <v>65</v>
      </c>
      <c r="KE72" s="1">
        <v>68</v>
      </c>
      <c r="KF72" s="1">
        <v>85</v>
      </c>
      <c r="KG72" s="1">
        <v>76</v>
      </c>
      <c r="KH72" s="1">
        <v>62</v>
      </c>
      <c r="KI72" s="1">
        <v>87</v>
      </c>
      <c r="KJ72" s="1">
        <v>83</v>
      </c>
      <c r="KK72" s="1">
        <v>96</v>
      </c>
      <c r="KL72" s="1">
        <v>97</v>
      </c>
      <c r="KM72" s="1">
        <v>71</v>
      </c>
      <c r="KN72" s="1">
        <v>46</v>
      </c>
      <c r="KO72" s="1">
        <v>48</v>
      </c>
      <c r="KP72" s="1">
        <v>50</v>
      </c>
      <c r="KQ72" s="1">
        <v>44</v>
      </c>
      <c r="KR72" s="1">
        <v>36</v>
      </c>
      <c r="KS72" s="1">
        <v>42</v>
      </c>
      <c r="KT72" s="1">
        <v>30</v>
      </c>
      <c r="KU72" s="1">
        <v>34</v>
      </c>
      <c r="KV72" s="1">
        <v>26</v>
      </c>
      <c r="KW72" s="1">
        <v>31</v>
      </c>
      <c r="KX72" s="1">
        <v>44</v>
      </c>
      <c r="KY72" s="1">
        <v>37</v>
      </c>
      <c r="KZ72" s="1">
        <v>27</v>
      </c>
      <c r="LA72" s="1">
        <v>32</v>
      </c>
      <c r="LB72" s="1">
        <v>12</v>
      </c>
      <c r="LC72" s="1">
        <v>17</v>
      </c>
      <c r="LD72" s="1">
        <v>18</v>
      </c>
      <c r="LE72" s="1">
        <v>5</v>
      </c>
      <c r="LF72" s="1">
        <v>7</v>
      </c>
      <c r="LG72" s="1">
        <v>4</v>
      </c>
      <c r="LH72" s="1"/>
      <c r="LI72" s="1"/>
      <c r="LJ72" s="1"/>
      <c r="LK72" s="1"/>
      <c r="LL72" s="1"/>
      <c r="LM72" s="1"/>
      <c r="LN72" s="1"/>
      <c r="LO72" s="1"/>
      <c r="LP72" s="1"/>
      <c r="LQ72" s="1"/>
      <c r="LR72" s="1"/>
      <c r="LS72" s="1"/>
      <c r="LT72" s="1"/>
      <c r="LU72" s="1"/>
      <c r="LV72" s="1"/>
      <c r="LW72" s="1"/>
      <c r="LX72" s="1"/>
      <c r="LY72" s="1"/>
      <c r="LZ72" s="1"/>
      <c r="MA72" s="1"/>
      <c r="MB72" s="1"/>
      <c r="MC72" s="1"/>
      <c r="MD72" s="1"/>
      <c r="ME72" s="1"/>
      <c r="MF72" s="1"/>
      <c r="MG72" s="1"/>
      <c r="MH72" s="1"/>
      <c r="MI72" s="1"/>
      <c r="MJ72" s="1"/>
      <c r="MK72" s="1"/>
      <c r="ML72" s="1"/>
      <c r="MM72" s="1"/>
      <c r="MN72" s="1"/>
      <c r="MO72" s="1"/>
      <c r="MP72" s="1"/>
      <c r="MQ72" s="1"/>
      <c r="MR72" s="1"/>
      <c r="MS72" s="1"/>
      <c r="MT72" s="1"/>
      <c r="MU72" s="1"/>
      <c r="MV72" s="1"/>
      <c r="MW72" s="1"/>
      <c r="MX72" s="1"/>
      <c r="MY72" s="1"/>
      <c r="MZ72" s="1"/>
    </row>
    <row r="73" spans="1:410" x14ac:dyDescent="0.2">
      <c r="A73" s="15" t="b">
        <v>1</v>
      </c>
      <c r="B73" s="9">
        <v>8</v>
      </c>
      <c r="C73" s="9" t="s">
        <v>856</v>
      </c>
      <c r="D73" s="1">
        <v>10085</v>
      </c>
      <c r="E73" s="1" t="s">
        <v>127</v>
      </c>
      <c r="F73" s="1" t="s">
        <v>203</v>
      </c>
      <c r="G73" s="1">
        <v>2</v>
      </c>
      <c r="H73" s="15">
        <f t="shared" si="31"/>
        <v>2.1000000000000014</v>
      </c>
      <c r="I73" s="15">
        <v>0.51391050043130515</v>
      </c>
      <c r="J73" s="15">
        <v>0.70101938568757305</v>
      </c>
      <c r="K73" s="15">
        <v>0.41803642944982283</v>
      </c>
      <c r="L73" s="15">
        <f t="shared" si="32"/>
        <v>3.8849556158041061</v>
      </c>
      <c r="M73" s="15">
        <f t="shared" si="33"/>
        <v>3.1999999999999993</v>
      </c>
      <c r="N73" s="15">
        <f t="shared" si="34"/>
        <v>5.3000000000000007</v>
      </c>
      <c r="O73" s="15">
        <f t="shared" si="35"/>
        <v>3.717232615518725</v>
      </c>
      <c r="P73" s="15">
        <f t="shared" si="36"/>
        <v>3.3000000000000007</v>
      </c>
      <c r="Q73" s="15">
        <f t="shared" si="51"/>
        <v>3.3999999999999986</v>
      </c>
      <c r="R73" s="15">
        <f t="shared" si="37"/>
        <v>3.5</v>
      </c>
      <c r="S73" s="15">
        <f t="shared" si="38"/>
        <v>4.1999999999999993</v>
      </c>
      <c r="T73" s="15">
        <f t="shared" si="39"/>
        <v>4.6999999999999993</v>
      </c>
      <c r="U73" s="15">
        <f t="shared" si="40"/>
        <v>5.1999999999999993</v>
      </c>
      <c r="V73" s="15">
        <f t="shared" si="52"/>
        <v>0.68363161231339364</v>
      </c>
      <c r="W73" s="15">
        <f t="shared" si="41"/>
        <v>0.46277612384837347</v>
      </c>
      <c r="X73" s="15">
        <f t="shared" si="53"/>
        <v>1.9853636531543293E-2</v>
      </c>
      <c r="Y73" s="21">
        <f t="shared" si="54"/>
        <v>2.1608720685158889</v>
      </c>
      <c r="Z73" s="4">
        <v>25.884955615804106</v>
      </c>
      <c r="AA73" s="2">
        <v>25.2</v>
      </c>
      <c r="AB73" s="2">
        <v>27.3</v>
      </c>
      <c r="AC73" s="4">
        <v>25.717232615518725</v>
      </c>
      <c r="AD73" s="1">
        <v>25.3</v>
      </c>
      <c r="AE73" s="1">
        <v>25.4</v>
      </c>
      <c r="AF73" s="1">
        <v>25.5</v>
      </c>
      <c r="AG73" s="1">
        <v>26.2</v>
      </c>
      <c r="AH73" s="1">
        <v>26.7</v>
      </c>
      <c r="AI73" s="1">
        <v>27.2</v>
      </c>
      <c r="AJ73" s="1">
        <v>2020</v>
      </c>
      <c r="AK73" s="2">
        <v>3</v>
      </c>
      <c r="AL73" s="2">
        <v>3</v>
      </c>
      <c r="AM73" s="1">
        <v>14</v>
      </c>
      <c r="AN73" s="1">
        <v>55</v>
      </c>
      <c r="AO73" s="1">
        <v>4</v>
      </c>
      <c r="AP73" s="1">
        <v>594</v>
      </c>
      <c r="AQ73" s="3">
        <v>0.62152777777777779</v>
      </c>
      <c r="AR73" s="1">
        <v>22</v>
      </c>
      <c r="AS73" s="1">
        <v>45</v>
      </c>
      <c r="AT73" s="1">
        <v>533</v>
      </c>
      <c r="AU73" s="1">
        <v>0.9</v>
      </c>
      <c r="AV73" s="1">
        <v>300</v>
      </c>
      <c r="AW73" s="4">
        <f t="shared" si="42"/>
        <v>29.502216667540559</v>
      </c>
      <c r="AX73" s="4">
        <f t="shared" si="43"/>
        <v>18.068517244576398</v>
      </c>
      <c r="AY73" s="4">
        <f t="shared" si="55"/>
        <v>28.77315901612565</v>
      </c>
      <c r="AZ73" s="20">
        <f t="shared" si="44"/>
        <v>210.32206968895161</v>
      </c>
      <c r="BA73" s="21">
        <f t="shared" si="56"/>
        <v>1.1959589511950488</v>
      </c>
      <c r="BB73" s="20">
        <f t="shared" si="45"/>
        <v>33.333333333333336</v>
      </c>
      <c r="BC73" s="4">
        <f t="shared" si="57"/>
        <v>30.864197530864196</v>
      </c>
      <c r="BD73" s="4">
        <f t="shared" si="46"/>
        <v>66.254000000000005</v>
      </c>
      <c r="BE73" s="4">
        <f t="shared" si="47"/>
        <v>313.3894644026733</v>
      </c>
      <c r="BF73" s="20">
        <f t="shared" si="48"/>
        <v>336.7000312066275</v>
      </c>
      <c r="BG73" s="20">
        <f t="shared" si="58"/>
        <v>444.38056680395414</v>
      </c>
      <c r="BH73" s="20">
        <f t="shared" si="49"/>
        <v>1189.5125014390724</v>
      </c>
      <c r="BI73" s="20">
        <f t="shared" si="59"/>
        <v>2643.3611143090498</v>
      </c>
      <c r="BJ73" s="4">
        <f t="shared" si="50"/>
        <v>163.1110444347477</v>
      </c>
      <c r="BK73" s="4">
        <f t="shared" si="60"/>
        <v>1453.8486128699774</v>
      </c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  <c r="EY73" s="1"/>
      <c r="EZ73" s="1"/>
      <c r="FA73" s="1"/>
      <c r="FB73" s="1"/>
      <c r="FC73" s="1"/>
      <c r="FD73" s="1"/>
      <c r="FE73" s="1"/>
      <c r="FF73" s="1"/>
      <c r="FG73" s="1"/>
      <c r="FH73" s="1"/>
      <c r="FI73" s="1"/>
      <c r="FJ73" s="1"/>
      <c r="FK73" s="1"/>
      <c r="FL73" s="1"/>
      <c r="FM73" s="1"/>
      <c r="FN73" s="1"/>
      <c r="FO73" s="1"/>
      <c r="FP73" s="1"/>
      <c r="FQ73" s="1"/>
      <c r="FR73" s="1"/>
      <c r="FS73" s="1"/>
      <c r="FT73" s="1"/>
      <c r="FU73" s="1"/>
      <c r="FV73" s="1"/>
      <c r="FW73" s="1"/>
      <c r="FX73" s="1"/>
      <c r="FY73" s="1"/>
      <c r="FZ73" s="1"/>
      <c r="GA73" s="1"/>
      <c r="GB73" s="1"/>
      <c r="GC73" s="1"/>
      <c r="GD73" s="1"/>
      <c r="GE73" s="1"/>
      <c r="GF73" s="1"/>
      <c r="GG73" s="1"/>
      <c r="GH73" s="1"/>
      <c r="GI73" s="1"/>
      <c r="GJ73" s="1"/>
      <c r="GK73" s="1"/>
      <c r="GL73" s="1"/>
      <c r="GM73" s="1"/>
      <c r="GN73" s="1"/>
      <c r="GO73" s="1"/>
      <c r="GP73" s="1"/>
      <c r="GQ73" s="1"/>
      <c r="GR73" s="1"/>
      <c r="GS73" s="1"/>
      <c r="GT73" s="1"/>
      <c r="GU73" s="1"/>
      <c r="GV73" s="1"/>
      <c r="GW73" s="1"/>
      <c r="GX73" s="1"/>
      <c r="GY73" s="1"/>
      <c r="GZ73" s="1"/>
      <c r="HA73" s="1"/>
      <c r="HB73" s="1"/>
      <c r="HC73" s="1"/>
      <c r="HD73" s="1"/>
      <c r="HE73" s="1"/>
      <c r="HF73" s="1"/>
      <c r="HG73" s="1">
        <v>4</v>
      </c>
      <c r="HH73" s="1">
        <v>14</v>
      </c>
      <c r="HI73" s="1">
        <v>78</v>
      </c>
      <c r="HJ73" s="1">
        <v>108</v>
      </c>
      <c r="HK73" s="1">
        <v>157</v>
      </c>
      <c r="HL73" s="1">
        <v>133</v>
      </c>
      <c r="HM73" s="1">
        <v>111</v>
      </c>
      <c r="HN73" s="1">
        <v>82</v>
      </c>
      <c r="HO73" s="1">
        <v>51</v>
      </c>
      <c r="HP73" s="1">
        <v>42</v>
      </c>
      <c r="HQ73" s="1">
        <v>60</v>
      </c>
      <c r="HR73" s="1">
        <v>37</v>
      </c>
      <c r="HS73" s="1">
        <v>55</v>
      </c>
      <c r="HT73" s="1">
        <v>35</v>
      </c>
      <c r="HU73" s="1">
        <v>32</v>
      </c>
      <c r="HV73" s="1">
        <v>27</v>
      </c>
      <c r="HW73" s="1">
        <v>21</v>
      </c>
      <c r="HX73" s="1">
        <v>24</v>
      </c>
      <c r="HY73" s="1">
        <v>9</v>
      </c>
      <c r="HZ73" s="1">
        <v>13</v>
      </c>
      <c r="IA73" s="1">
        <v>14</v>
      </c>
      <c r="IB73" s="1">
        <v>19</v>
      </c>
      <c r="IC73" s="1">
        <v>9</v>
      </c>
      <c r="ID73" s="1"/>
      <c r="IE73" s="1"/>
      <c r="IF73" s="1"/>
      <c r="IG73" s="1"/>
      <c r="IH73" s="1"/>
      <c r="II73" s="1"/>
      <c r="IJ73" s="1"/>
      <c r="IK73" s="1"/>
      <c r="IL73" s="1"/>
      <c r="IM73" s="1"/>
      <c r="IN73" s="1"/>
      <c r="IO73" s="1"/>
      <c r="IP73" s="1"/>
      <c r="IQ73" s="1"/>
      <c r="IR73" s="1"/>
      <c r="IS73" s="1"/>
      <c r="IT73" s="1"/>
      <c r="IU73" s="1"/>
      <c r="IV73" s="1"/>
      <c r="IW73" s="1"/>
      <c r="IX73" s="1"/>
      <c r="IY73" s="1"/>
      <c r="IZ73" s="1"/>
      <c r="JA73" s="1"/>
      <c r="JB73" s="1"/>
      <c r="JC73" s="1"/>
      <c r="JD73" s="1"/>
      <c r="JE73" s="1"/>
      <c r="JF73" s="1"/>
      <c r="JG73" s="1"/>
      <c r="JH73" s="1"/>
      <c r="JI73" s="1"/>
      <c r="JJ73" s="1"/>
      <c r="JK73" s="1"/>
      <c r="JL73" s="1"/>
      <c r="JM73" s="1"/>
      <c r="JN73" s="1"/>
      <c r="JO73" s="1"/>
      <c r="JP73" s="1"/>
      <c r="JQ73" s="1"/>
      <c r="JR73" s="1"/>
      <c r="JS73" s="1"/>
      <c r="JT73" s="1"/>
      <c r="JU73" s="1"/>
      <c r="JV73" s="1"/>
      <c r="JW73" s="1"/>
      <c r="JX73" s="1"/>
      <c r="JY73" s="1"/>
      <c r="JZ73" s="1"/>
      <c r="KA73" s="1"/>
      <c r="KB73" s="1"/>
      <c r="KC73" s="1"/>
      <c r="KD73" s="1"/>
      <c r="KE73" s="1"/>
      <c r="KF73" s="1"/>
      <c r="KG73" s="1"/>
      <c r="KH73" s="1"/>
      <c r="KI73" s="1"/>
      <c r="KJ73" s="1"/>
      <c r="KK73" s="1"/>
      <c r="KL73" s="1"/>
      <c r="KM73" s="1"/>
      <c r="KN73" s="1"/>
      <c r="KO73" s="1"/>
      <c r="KP73" s="1"/>
      <c r="KQ73" s="1"/>
      <c r="KR73" s="1"/>
      <c r="KS73" s="1"/>
      <c r="KT73" s="1"/>
      <c r="KU73" s="1"/>
      <c r="KV73" s="1"/>
      <c r="KW73" s="1"/>
      <c r="KX73" s="1"/>
      <c r="KY73" s="1"/>
      <c r="KZ73" s="1"/>
      <c r="LA73" s="1"/>
      <c r="LB73" s="1"/>
      <c r="LC73" s="1"/>
      <c r="LD73" s="1"/>
      <c r="LE73" s="1"/>
      <c r="LF73" s="1"/>
      <c r="LG73" s="1"/>
      <c r="LH73" s="1"/>
      <c r="LI73" s="1"/>
      <c r="LJ73" s="1"/>
      <c r="LK73" s="1"/>
      <c r="LL73" s="1"/>
      <c r="LM73" s="1"/>
      <c r="LN73" s="1"/>
      <c r="LO73" s="1"/>
      <c r="LP73" s="1"/>
      <c r="LQ73" s="1"/>
      <c r="LR73" s="1"/>
      <c r="LS73" s="1"/>
      <c r="LT73" s="1"/>
      <c r="LU73" s="1"/>
      <c r="LV73" s="1"/>
      <c r="LW73" s="1"/>
      <c r="LX73" s="1"/>
      <c r="LY73" s="1"/>
      <c r="LZ73" s="1"/>
      <c r="MA73" s="1"/>
      <c r="MB73" s="1"/>
      <c r="MC73" s="1"/>
      <c r="MD73" s="1"/>
      <c r="ME73" s="1"/>
      <c r="MF73" s="1"/>
      <c r="MG73" s="1"/>
      <c r="MH73" s="1"/>
      <c r="MI73" s="1"/>
      <c r="MJ73" s="1"/>
      <c r="MK73" s="1"/>
      <c r="ML73" s="1"/>
      <c r="MM73" s="1"/>
      <c r="MN73" s="1"/>
      <c r="MO73" s="1"/>
      <c r="MP73" s="1"/>
      <c r="MQ73" s="1"/>
      <c r="MR73" s="1"/>
      <c r="MS73" s="1"/>
      <c r="MT73" s="1"/>
      <c r="MU73" s="1"/>
      <c r="MV73" s="1"/>
      <c r="MW73" s="1"/>
      <c r="MX73" s="1"/>
      <c r="MY73" s="1"/>
      <c r="MZ73" s="1"/>
    </row>
    <row r="74" spans="1:410" x14ac:dyDescent="0.2">
      <c r="A74" s="15" t="b">
        <v>1</v>
      </c>
      <c r="B74" s="9">
        <v>8</v>
      </c>
      <c r="C74" s="9" t="s">
        <v>856</v>
      </c>
      <c r="D74" s="1">
        <v>10085</v>
      </c>
      <c r="E74" s="1" t="s">
        <v>127</v>
      </c>
      <c r="F74" s="1" t="s">
        <v>204</v>
      </c>
      <c r="G74" s="1">
        <v>2</v>
      </c>
      <c r="H74" s="15">
        <f t="shared" si="31"/>
        <v>3.6999999999999993</v>
      </c>
      <c r="I74" s="15">
        <v>0.84450161537459423</v>
      </c>
      <c r="J74" s="15">
        <v>1.2704161560737361</v>
      </c>
      <c r="K74" s="15">
        <v>0.6969317704500918</v>
      </c>
      <c r="L74" s="15">
        <f t="shared" si="32"/>
        <v>1.2722901219792782</v>
      </c>
      <c r="M74" s="15">
        <f t="shared" si="33"/>
        <v>-0.60000000000000142</v>
      </c>
      <c r="N74" s="15">
        <f t="shared" si="34"/>
        <v>3.0999999999999979</v>
      </c>
      <c r="O74" s="15">
        <f t="shared" si="35"/>
        <v>1.2338342671717655</v>
      </c>
      <c r="P74" s="15">
        <f t="shared" si="36"/>
        <v>-0.30000000000000071</v>
      </c>
      <c r="Q74" s="15">
        <f t="shared" si="51"/>
        <v>0.19999999999999929</v>
      </c>
      <c r="R74" s="15">
        <f t="shared" si="37"/>
        <v>0.59999999999999787</v>
      </c>
      <c r="S74" s="15">
        <f t="shared" si="38"/>
        <v>1.8999999999999986</v>
      </c>
      <c r="T74" s="15">
        <f t="shared" si="39"/>
        <v>2.5</v>
      </c>
      <c r="U74" s="15">
        <f t="shared" si="40"/>
        <v>2.8999999999999986</v>
      </c>
      <c r="V74" s="15">
        <f t="shared" si="52"/>
        <v>0.46487184417279259</v>
      </c>
      <c r="W74" s="15">
        <f t="shared" si="41"/>
        <v>1.1511304944256864</v>
      </c>
      <c r="X74" s="15">
        <f t="shared" si="53"/>
        <v>3.613260022732756E-2</v>
      </c>
      <c r="Y74" s="21">
        <f t="shared" si="54"/>
        <v>0.86871124068250205</v>
      </c>
      <c r="Z74" s="4">
        <v>23.37229012197928</v>
      </c>
      <c r="AA74" s="2">
        <v>21.5</v>
      </c>
      <c r="AB74" s="2">
        <v>25.2</v>
      </c>
      <c r="AC74" s="4">
        <v>23.333834267171767</v>
      </c>
      <c r="AD74" s="1">
        <v>21.8</v>
      </c>
      <c r="AE74" s="1">
        <v>22.3</v>
      </c>
      <c r="AF74" s="1">
        <v>22.7</v>
      </c>
      <c r="AG74" s="1">
        <v>24</v>
      </c>
      <c r="AH74" s="1">
        <v>24.6</v>
      </c>
      <c r="AI74" s="1">
        <v>25</v>
      </c>
      <c r="AJ74" s="1">
        <v>2020</v>
      </c>
      <c r="AK74" s="2">
        <v>3</v>
      </c>
      <c r="AL74" s="2">
        <v>3</v>
      </c>
      <c r="AM74" s="1">
        <v>14</v>
      </c>
      <c r="AN74" s="1">
        <v>56</v>
      </c>
      <c r="AO74" s="1">
        <v>27</v>
      </c>
      <c r="AP74" s="1">
        <v>117</v>
      </c>
      <c r="AQ74" s="3">
        <v>0.62222222222222223</v>
      </c>
      <c r="AR74" s="1">
        <v>22.1</v>
      </c>
      <c r="AS74" s="1">
        <v>44</v>
      </c>
      <c r="AT74" s="1">
        <v>531</v>
      </c>
      <c r="AU74" s="1">
        <v>1</v>
      </c>
      <c r="AV74" s="1">
        <v>288</v>
      </c>
      <c r="AW74" s="4">
        <f t="shared" si="42"/>
        <v>29.561965857716842</v>
      </c>
      <c r="AX74" s="4">
        <f t="shared" si="43"/>
        <v>17.995249234164323</v>
      </c>
      <c r="AY74" s="4">
        <f t="shared" si="55"/>
        <v>27.484732270890166</v>
      </c>
      <c r="AZ74" s="20">
        <f t="shared" si="44"/>
        <v>210.03727342687941</v>
      </c>
      <c r="BA74" s="21">
        <f t="shared" si="56"/>
        <v>1.1955538846578107</v>
      </c>
      <c r="BB74" s="20">
        <f t="shared" si="45"/>
        <v>31.622776601683793</v>
      </c>
      <c r="BC74" s="4">
        <f t="shared" si="57"/>
        <v>29.280348705262767</v>
      </c>
      <c r="BD74" s="4">
        <f t="shared" si="46"/>
        <v>66.261200000000002</v>
      </c>
      <c r="BE74" s="4">
        <f t="shared" si="47"/>
        <v>326.2097695313962</v>
      </c>
      <c r="BF74" s="20">
        <f t="shared" si="48"/>
        <v>336.35224442365694</v>
      </c>
      <c r="BG74" s="20">
        <f t="shared" si="58"/>
        <v>429.63247489226069</v>
      </c>
      <c r="BH74" s="20">
        <f t="shared" si="49"/>
        <v>1170.1866876396796</v>
      </c>
      <c r="BI74" s="20">
        <f t="shared" si="59"/>
        <v>2659.5151991810899</v>
      </c>
      <c r="BJ74" s="4">
        <f t="shared" si="50"/>
        <v>163.91552818057741</v>
      </c>
      <c r="BK74" s="4">
        <f t="shared" si="60"/>
        <v>1489.3285115414105</v>
      </c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  <c r="EY74" s="1"/>
      <c r="EZ74" s="1"/>
      <c r="FA74" s="1"/>
      <c r="FB74" s="1"/>
      <c r="FC74" s="1"/>
      <c r="FD74" s="1"/>
      <c r="FE74" s="1"/>
      <c r="FF74" s="1"/>
      <c r="FG74" s="1"/>
      <c r="FH74" s="1"/>
      <c r="FI74" s="1"/>
      <c r="FJ74" s="1"/>
      <c r="FK74" s="1"/>
      <c r="FL74" s="1"/>
      <c r="FM74" s="1"/>
      <c r="FN74" s="1"/>
      <c r="FO74" s="1"/>
      <c r="FP74" s="1"/>
      <c r="FQ74" s="1">
        <v>1</v>
      </c>
      <c r="FR74" s="1">
        <v>1</v>
      </c>
      <c r="FS74" s="1">
        <v>3</v>
      </c>
      <c r="FT74" s="1">
        <v>2</v>
      </c>
      <c r="FU74" s="1">
        <v>0</v>
      </c>
      <c r="FV74" s="1">
        <v>1</v>
      </c>
      <c r="FW74" s="1">
        <v>2</v>
      </c>
      <c r="FX74" s="1">
        <v>8</v>
      </c>
      <c r="FY74" s="1">
        <v>13</v>
      </c>
      <c r="FZ74" s="1">
        <v>11</v>
      </c>
      <c r="GA74" s="1">
        <v>6</v>
      </c>
      <c r="GB74" s="1">
        <v>13</v>
      </c>
      <c r="GC74" s="1">
        <v>18</v>
      </c>
      <c r="GD74" s="1">
        <v>50</v>
      </c>
      <c r="GE74" s="1">
        <v>51</v>
      </c>
      <c r="GF74" s="1">
        <v>67</v>
      </c>
      <c r="GG74" s="1">
        <v>37</v>
      </c>
      <c r="GH74" s="1">
        <v>91</v>
      </c>
      <c r="GI74" s="1">
        <v>70</v>
      </c>
      <c r="GJ74" s="1">
        <v>98</v>
      </c>
      <c r="GK74" s="1">
        <v>84</v>
      </c>
      <c r="GL74" s="1">
        <v>93</v>
      </c>
      <c r="GM74" s="1">
        <v>76</v>
      </c>
      <c r="GN74" s="1">
        <v>94</v>
      </c>
      <c r="GO74" s="1">
        <v>71</v>
      </c>
      <c r="GP74" s="1">
        <v>85</v>
      </c>
      <c r="GQ74" s="1">
        <v>94</v>
      </c>
      <c r="GR74" s="1">
        <v>86</v>
      </c>
      <c r="GS74" s="1">
        <v>71</v>
      </c>
      <c r="GT74" s="1">
        <v>78</v>
      </c>
      <c r="GU74" s="1">
        <v>58</v>
      </c>
      <c r="GV74" s="1">
        <v>63</v>
      </c>
      <c r="GW74" s="1">
        <v>65</v>
      </c>
      <c r="GX74" s="1">
        <v>64</v>
      </c>
      <c r="GY74" s="1">
        <v>41</v>
      </c>
      <c r="GZ74" s="1">
        <v>38</v>
      </c>
      <c r="HA74" s="1">
        <v>59</v>
      </c>
      <c r="HB74" s="1">
        <v>38</v>
      </c>
      <c r="HC74" s="1">
        <v>42</v>
      </c>
      <c r="HD74" s="1">
        <v>32</v>
      </c>
      <c r="HE74" s="1">
        <v>43</v>
      </c>
      <c r="HF74" s="1">
        <v>39</v>
      </c>
      <c r="HG74" s="1">
        <v>38</v>
      </c>
      <c r="HH74" s="1">
        <v>10</v>
      </c>
      <c r="HI74" s="1">
        <v>4</v>
      </c>
      <c r="HJ74" s="1"/>
      <c r="HK74" s="1"/>
      <c r="HL74" s="1"/>
      <c r="HM74" s="1"/>
      <c r="HN74" s="1"/>
      <c r="HO74" s="1"/>
      <c r="HP74" s="1"/>
      <c r="HQ74" s="1"/>
      <c r="HR74" s="1"/>
      <c r="HS74" s="1"/>
      <c r="HT74" s="1"/>
      <c r="HU74" s="1"/>
      <c r="HV74" s="1"/>
      <c r="HW74" s="1"/>
      <c r="HX74" s="1"/>
      <c r="HY74" s="1"/>
      <c r="HZ74" s="1"/>
      <c r="IA74" s="1"/>
      <c r="IB74" s="1"/>
      <c r="IC74" s="1"/>
      <c r="ID74" s="1"/>
      <c r="IE74" s="1"/>
      <c r="IF74" s="1"/>
      <c r="IG74" s="1"/>
      <c r="IH74" s="1"/>
      <c r="II74" s="1"/>
      <c r="IJ74" s="1"/>
      <c r="IK74" s="1"/>
      <c r="IL74" s="1"/>
      <c r="IM74" s="1"/>
      <c r="IN74" s="1"/>
      <c r="IO74" s="1"/>
      <c r="IP74" s="1"/>
      <c r="IQ74" s="1"/>
      <c r="IR74" s="1"/>
      <c r="IS74" s="1"/>
      <c r="IT74" s="1"/>
      <c r="IU74" s="1"/>
      <c r="IV74" s="1"/>
      <c r="IW74" s="1"/>
      <c r="IX74" s="1"/>
      <c r="IY74" s="1"/>
      <c r="IZ74" s="1"/>
      <c r="JA74" s="1"/>
      <c r="JB74" s="1"/>
      <c r="JC74" s="1"/>
      <c r="JD74" s="1"/>
      <c r="JE74" s="1"/>
      <c r="JF74" s="1"/>
      <c r="JG74" s="1"/>
      <c r="JH74" s="1"/>
      <c r="JI74" s="1"/>
      <c r="JJ74" s="1"/>
      <c r="JK74" s="1"/>
      <c r="JL74" s="1"/>
      <c r="JM74" s="1"/>
      <c r="JN74" s="1"/>
      <c r="JO74" s="1"/>
      <c r="JP74" s="1"/>
      <c r="JQ74" s="1"/>
      <c r="JR74" s="1"/>
      <c r="JS74" s="1"/>
      <c r="JT74" s="1"/>
      <c r="JU74" s="1"/>
      <c r="JV74" s="1"/>
      <c r="JW74" s="1"/>
      <c r="JX74" s="1"/>
      <c r="JY74" s="1"/>
      <c r="JZ74" s="1"/>
      <c r="KA74" s="1"/>
      <c r="KB74" s="1"/>
      <c r="KC74" s="1"/>
      <c r="KD74" s="1"/>
      <c r="KE74" s="1"/>
      <c r="KF74" s="1"/>
      <c r="KG74" s="1"/>
      <c r="KH74" s="1"/>
      <c r="KI74" s="1"/>
      <c r="KJ74" s="1"/>
      <c r="KK74" s="1"/>
      <c r="KL74" s="1"/>
      <c r="KM74" s="1"/>
      <c r="KN74" s="1"/>
      <c r="KO74" s="1"/>
      <c r="KP74" s="1"/>
      <c r="KQ74" s="1"/>
      <c r="KR74" s="1"/>
      <c r="KS74" s="1"/>
      <c r="KT74" s="1"/>
      <c r="KU74" s="1"/>
      <c r="KV74" s="1"/>
      <c r="KW74" s="1"/>
      <c r="KX74" s="1"/>
      <c r="KY74" s="1"/>
      <c r="KZ74" s="1"/>
      <c r="LA74" s="1"/>
      <c r="LB74" s="1"/>
      <c r="LC74" s="1"/>
      <c r="LD74" s="1"/>
      <c r="LE74" s="1"/>
      <c r="LF74" s="1"/>
      <c r="LG74" s="1"/>
      <c r="LH74" s="1"/>
      <c r="LI74" s="1"/>
      <c r="LJ74" s="1"/>
      <c r="LK74" s="1"/>
      <c r="LL74" s="1"/>
      <c r="LM74" s="1"/>
      <c r="LN74" s="1"/>
      <c r="LO74" s="1"/>
      <c r="LP74" s="1"/>
      <c r="LQ74" s="1"/>
      <c r="LR74" s="1"/>
      <c r="LS74" s="1"/>
      <c r="LT74" s="1"/>
      <c r="LU74" s="1"/>
      <c r="LV74" s="1"/>
      <c r="LW74" s="1"/>
      <c r="LX74" s="1"/>
      <c r="LY74" s="1"/>
      <c r="LZ74" s="1"/>
      <c r="MA74" s="1"/>
      <c r="MB74" s="1"/>
      <c r="MC74" s="1"/>
      <c r="MD74" s="1"/>
      <c r="ME74" s="1"/>
      <c r="MF74" s="1"/>
      <c r="MG74" s="1"/>
      <c r="MH74" s="1"/>
      <c r="MI74" s="1"/>
      <c r="MJ74" s="1"/>
      <c r="MK74" s="1"/>
      <c r="ML74" s="1"/>
      <c r="MM74" s="1"/>
      <c r="MN74" s="1"/>
      <c r="MO74" s="1"/>
      <c r="MP74" s="1"/>
      <c r="MQ74" s="1"/>
      <c r="MR74" s="1"/>
      <c r="MS74" s="1"/>
      <c r="MT74" s="1"/>
      <c r="MU74" s="1"/>
      <c r="MV74" s="1"/>
      <c r="MW74" s="1"/>
      <c r="MX74" s="1"/>
      <c r="MY74" s="1"/>
      <c r="MZ74" s="1"/>
    </row>
    <row r="75" spans="1:410" x14ac:dyDescent="0.2">
      <c r="A75" s="15" t="b">
        <v>1</v>
      </c>
      <c r="B75" s="9">
        <v>8</v>
      </c>
      <c r="C75" s="9" t="s">
        <v>856</v>
      </c>
      <c r="D75" s="1">
        <v>10085</v>
      </c>
      <c r="E75" s="1" t="s">
        <v>93</v>
      </c>
      <c r="F75" s="1" t="s">
        <v>232</v>
      </c>
      <c r="G75" s="1">
        <v>4</v>
      </c>
      <c r="H75" s="15">
        <f t="shared" si="31"/>
        <v>3.7000000000000028</v>
      </c>
      <c r="I75" s="15">
        <v>0.80857204231361779</v>
      </c>
      <c r="J75" s="15">
        <v>1.2779313213741261</v>
      </c>
      <c r="K75" s="15">
        <v>0.67669887993421707</v>
      </c>
      <c r="L75" s="15">
        <f t="shared" si="32"/>
        <v>-2.4135501526428591</v>
      </c>
      <c r="M75" s="15">
        <f t="shared" si="33"/>
        <v>-4.3000000000000007</v>
      </c>
      <c r="N75" s="15">
        <f t="shared" si="34"/>
        <v>-0.59999999999999787</v>
      </c>
      <c r="O75" s="15">
        <f t="shared" si="35"/>
        <v>-2.4242953764203428</v>
      </c>
      <c r="P75" s="15">
        <f t="shared" si="36"/>
        <v>-3.8999999999999986</v>
      </c>
      <c r="Q75" s="15">
        <f t="shared" si="51"/>
        <v>-3.5</v>
      </c>
      <c r="R75" s="15">
        <f t="shared" si="37"/>
        <v>-3</v>
      </c>
      <c r="S75" s="15">
        <f t="shared" si="38"/>
        <v>-1.6999999999999993</v>
      </c>
      <c r="T75" s="15">
        <f t="shared" si="39"/>
        <v>-1.3000000000000007</v>
      </c>
      <c r="U75" s="15">
        <f t="shared" si="40"/>
        <v>-1</v>
      </c>
      <c r="V75" s="15">
        <f t="shared" si="52"/>
        <v>0.30170640940647486</v>
      </c>
      <c r="W75" s="15">
        <f t="shared" si="41"/>
        <v>2.314480464525853</v>
      </c>
      <c r="X75" s="15">
        <f t="shared" si="53"/>
        <v>2.9099508816543676E-2</v>
      </c>
      <c r="Y75" s="21">
        <f t="shared" si="54"/>
        <v>0.43206240680232355</v>
      </c>
      <c r="Z75" s="4">
        <v>27.78644984735714</v>
      </c>
      <c r="AA75" s="2">
        <v>25.9</v>
      </c>
      <c r="AB75" s="2">
        <v>29.6</v>
      </c>
      <c r="AC75" s="4">
        <v>27.775704623579657</v>
      </c>
      <c r="AD75" s="1">
        <v>26.3</v>
      </c>
      <c r="AE75" s="1">
        <v>26.7</v>
      </c>
      <c r="AF75" s="1">
        <v>27.2</v>
      </c>
      <c r="AG75" s="1">
        <v>28.5</v>
      </c>
      <c r="AH75" s="1">
        <v>28.9</v>
      </c>
      <c r="AI75" s="1">
        <v>29.2</v>
      </c>
      <c r="AJ75" s="1">
        <v>2020</v>
      </c>
      <c r="AK75" s="2">
        <v>3</v>
      </c>
      <c r="AL75" s="2">
        <v>5</v>
      </c>
      <c r="AM75" s="1">
        <v>11</v>
      </c>
      <c r="AN75" s="1">
        <v>21</v>
      </c>
      <c r="AO75" s="1">
        <v>13</v>
      </c>
      <c r="AP75" s="1">
        <v>344</v>
      </c>
      <c r="AQ75" s="3">
        <v>0.47291666666666665</v>
      </c>
      <c r="AR75" s="1">
        <v>30.2</v>
      </c>
      <c r="AS75" s="1">
        <v>15</v>
      </c>
      <c r="AT75" s="1">
        <v>899</v>
      </c>
      <c r="AU75" s="1">
        <v>1.3</v>
      </c>
      <c r="AV75" s="1">
        <v>111</v>
      </c>
      <c r="AW75" s="4">
        <f t="shared" si="42"/>
        <v>42.547054246585596</v>
      </c>
      <c r="AX75" s="4">
        <f t="shared" si="43"/>
        <v>21.408947584769528</v>
      </c>
      <c r="AY75" s="4">
        <f t="shared" si="55"/>
        <v>24.177402817485543</v>
      </c>
      <c r="AZ75" s="20">
        <f t="shared" si="44"/>
        <v>188.48639142180056</v>
      </c>
      <c r="BA75" s="21">
        <f t="shared" si="56"/>
        <v>1.163630408588161</v>
      </c>
      <c r="BB75" s="20">
        <f t="shared" si="45"/>
        <v>27.735009811261456</v>
      </c>
      <c r="BC75" s="4">
        <f t="shared" si="57"/>
        <v>25.6805646400569</v>
      </c>
      <c r="BD75" s="4">
        <f t="shared" si="46"/>
        <v>66.844400000000007</v>
      </c>
      <c r="BE75" s="4">
        <f t="shared" si="47"/>
        <v>597.22067443327421</v>
      </c>
      <c r="BF75" s="20">
        <f t="shared" si="48"/>
        <v>342.80197575951371</v>
      </c>
      <c r="BG75" s="20">
        <f t="shared" si="58"/>
        <v>455.79130132623948</v>
      </c>
      <c r="BH75" s="20">
        <f t="shared" si="49"/>
        <v>643.64759525398199</v>
      </c>
      <c r="BI75" s="20">
        <f t="shared" si="59"/>
        <v>4290.9839683598802</v>
      </c>
      <c r="BJ75" s="4">
        <f t="shared" si="50"/>
        <v>244.17159176218931</v>
      </c>
      <c r="BK75" s="4">
        <f t="shared" si="60"/>
        <v>3647.336373105898</v>
      </c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  <c r="FK75" s="1"/>
      <c r="FL75" s="1"/>
      <c r="FM75" s="1"/>
      <c r="FN75" s="1"/>
      <c r="FO75" s="1"/>
      <c r="FP75" s="1"/>
      <c r="FQ75" s="1"/>
      <c r="FR75" s="1"/>
      <c r="FS75" s="1"/>
      <c r="FT75" s="1"/>
      <c r="FU75" s="1"/>
      <c r="FV75" s="1"/>
      <c r="FW75" s="1"/>
      <c r="FX75" s="1"/>
      <c r="FY75" s="1"/>
      <c r="FZ75" s="1"/>
      <c r="GA75" s="1"/>
      <c r="GB75" s="1"/>
      <c r="GC75" s="1"/>
      <c r="GD75" s="1"/>
      <c r="GE75" s="1"/>
      <c r="GF75" s="1"/>
      <c r="GG75" s="1"/>
      <c r="GH75" s="1"/>
      <c r="GI75" s="1"/>
      <c r="GJ75" s="1"/>
      <c r="GK75" s="1"/>
      <c r="GL75" s="1"/>
      <c r="GM75" s="1"/>
      <c r="GN75" s="1"/>
      <c r="GO75" s="1"/>
      <c r="GP75" s="1"/>
      <c r="GQ75" s="1"/>
      <c r="GR75" s="1"/>
      <c r="GS75" s="1"/>
      <c r="GT75" s="1"/>
      <c r="GU75" s="1"/>
      <c r="GV75" s="1"/>
      <c r="GW75" s="1"/>
      <c r="GX75" s="1"/>
      <c r="GY75" s="1"/>
      <c r="GZ75" s="1"/>
      <c r="HA75" s="1"/>
      <c r="HB75" s="1"/>
      <c r="HC75" s="1"/>
      <c r="HD75" s="1"/>
      <c r="HE75" s="1"/>
      <c r="HF75" s="1"/>
      <c r="HG75" s="1"/>
      <c r="HH75" s="1"/>
      <c r="HI75" s="1"/>
      <c r="HJ75" s="1"/>
      <c r="HK75" s="1"/>
      <c r="HL75" s="1"/>
      <c r="HM75" s="1"/>
      <c r="HN75" s="1">
        <v>2</v>
      </c>
      <c r="HO75" s="1">
        <v>2</v>
      </c>
      <c r="HP75" s="1">
        <v>12</v>
      </c>
      <c r="HQ75" s="1">
        <v>4</v>
      </c>
      <c r="HR75" s="1">
        <v>9</v>
      </c>
      <c r="HS75" s="1">
        <v>14</v>
      </c>
      <c r="HT75" s="1">
        <v>20</v>
      </c>
      <c r="HU75" s="1">
        <v>44</v>
      </c>
      <c r="HV75" s="1">
        <v>33</v>
      </c>
      <c r="HW75" s="1">
        <v>37</v>
      </c>
      <c r="HX75" s="1">
        <v>55</v>
      </c>
      <c r="HY75" s="1">
        <v>46</v>
      </c>
      <c r="HZ75" s="1">
        <v>62</v>
      </c>
      <c r="IA75" s="1">
        <v>72</v>
      </c>
      <c r="IB75" s="1">
        <v>75</v>
      </c>
      <c r="IC75" s="1">
        <v>89</v>
      </c>
      <c r="ID75" s="1">
        <v>86</v>
      </c>
      <c r="IE75" s="1">
        <v>52</v>
      </c>
      <c r="IF75" s="1">
        <v>85</v>
      </c>
      <c r="IG75" s="1">
        <v>72</v>
      </c>
      <c r="IH75" s="1">
        <v>64</v>
      </c>
      <c r="II75" s="1">
        <v>103</v>
      </c>
      <c r="IJ75" s="1">
        <v>85</v>
      </c>
      <c r="IK75" s="1">
        <v>52</v>
      </c>
      <c r="IL75" s="1">
        <v>50</v>
      </c>
      <c r="IM75" s="1">
        <v>60</v>
      </c>
      <c r="IN75" s="1">
        <v>55</v>
      </c>
      <c r="IO75" s="1">
        <v>56</v>
      </c>
      <c r="IP75" s="1">
        <v>64</v>
      </c>
      <c r="IQ75" s="1">
        <v>62</v>
      </c>
      <c r="IR75" s="1">
        <v>68</v>
      </c>
      <c r="IS75" s="1">
        <v>90</v>
      </c>
      <c r="IT75" s="1">
        <v>36</v>
      </c>
      <c r="IU75" s="1">
        <v>27</v>
      </c>
      <c r="IV75" s="1">
        <v>44</v>
      </c>
      <c r="IW75" s="1">
        <v>18</v>
      </c>
      <c r="IX75" s="1">
        <v>5</v>
      </c>
      <c r="IY75" s="1">
        <v>1</v>
      </c>
      <c r="IZ75" s="1">
        <v>3</v>
      </c>
      <c r="JA75" s="1">
        <v>4</v>
      </c>
      <c r="JB75" s="1">
        <v>2</v>
      </c>
      <c r="JC75" s="1">
        <v>1</v>
      </c>
      <c r="JD75" s="1">
        <v>0</v>
      </c>
      <c r="JE75" s="1"/>
      <c r="JF75" s="1"/>
      <c r="JG75" s="1"/>
      <c r="JH75" s="1"/>
      <c r="JI75" s="1"/>
      <c r="JJ75" s="1"/>
      <c r="JK75" s="1"/>
      <c r="JL75" s="1"/>
      <c r="JM75" s="1"/>
      <c r="JN75" s="1"/>
      <c r="JO75" s="1"/>
      <c r="JP75" s="1"/>
      <c r="JQ75" s="1"/>
      <c r="JR75" s="1"/>
      <c r="JS75" s="1"/>
      <c r="JT75" s="1"/>
      <c r="JU75" s="1"/>
      <c r="JV75" s="1"/>
      <c r="JW75" s="1"/>
      <c r="JX75" s="1"/>
      <c r="JY75" s="1"/>
      <c r="JZ75" s="1"/>
      <c r="KA75" s="1"/>
      <c r="KB75" s="1"/>
      <c r="KC75" s="1"/>
      <c r="KD75" s="1"/>
      <c r="KE75" s="1"/>
      <c r="KF75" s="1"/>
      <c r="KG75" s="1"/>
      <c r="KH75" s="1"/>
      <c r="KI75" s="1"/>
      <c r="KJ75" s="1"/>
      <c r="KK75" s="1"/>
      <c r="KL75" s="1"/>
      <c r="KM75" s="1"/>
      <c r="KN75" s="1"/>
      <c r="KO75" s="1"/>
      <c r="KP75" s="1"/>
      <c r="KQ75" s="1"/>
      <c r="KR75" s="1"/>
      <c r="KS75" s="1"/>
      <c r="KT75" s="1"/>
      <c r="KU75" s="1"/>
      <c r="KV75" s="1"/>
      <c r="KW75" s="1"/>
      <c r="KX75" s="1"/>
      <c r="KY75" s="1"/>
      <c r="KZ75" s="1"/>
      <c r="LA75" s="1"/>
      <c r="LB75" s="1"/>
      <c r="LC75" s="1"/>
      <c r="LD75" s="1"/>
      <c r="LE75" s="1"/>
      <c r="LF75" s="1"/>
      <c r="LG75" s="1"/>
      <c r="LH75" s="1"/>
      <c r="LI75" s="1"/>
      <c r="LJ75" s="1"/>
      <c r="LK75" s="1"/>
      <c r="LL75" s="1"/>
      <c r="LM75" s="1"/>
      <c r="LN75" s="1"/>
      <c r="LO75" s="1"/>
      <c r="LP75" s="1"/>
      <c r="LQ75" s="1"/>
      <c r="LR75" s="1"/>
      <c r="LS75" s="1"/>
      <c r="LT75" s="1"/>
      <c r="LU75" s="1"/>
      <c r="LV75" s="1"/>
      <c r="LW75" s="1"/>
      <c r="LX75" s="1"/>
      <c r="LY75" s="1"/>
      <c r="LZ75" s="1"/>
      <c r="MA75" s="1"/>
      <c r="MB75" s="1"/>
      <c r="MC75" s="1"/>
      <c r="MD75" s="1"/>
      <c r="ME75" s="1"/>
      <c r="MF75" s="1"/>
      <c r="MG75" s="1"/>
      <c r="MH75" s="1"/>
      <c r="MI75" s="1"/>
      <c r="MJ75" s="1"/>
      <c r="MK75" s="1"/>
      <c r="ML75" s="1"/>
      <c r="MM75" s="1"/>
      <c r="MN75" s="1"/>
      <c r="MO75" s="1"/>
      <c r="MP75" s="1"/>
      <c r="MQ75" s="1"/>
      <c r="MR75" s="1"/>
      <c r="MS75" s="1"/>
      <c r="MT75" s="1"/>
      <c r="MU75" s="1"/>
      <c r="MV75" s="1"/>
      <c r="MW75" s="1"/>
      <c r="MX75" s="1"/>
      <c r="MY75" s="1"/>
      <c r="MZ75" s="1"/>
    </row>
    <row r="76" spans="1:410" x14ac:dyDescent="0.2">
      <c r="A76" s="15" t="b">
        <v>1</v>
      </c>
      <c r="B76" s="9">
        <v>8</v>
      </c>
      <c r="C76" s="9" t="s">
        <v>856</v>
      </c>
      <c r="D76" s="4">
        <v>10085</v>
      </c>
      <c r="E76" s="1" t="s">
        <v>93</v>
      </c>
      <c r="F76" s="4" t="s">
        <v>233</v>
      </c>
      <c r="G76" s="4">
        <v>4</v>
      </c>
      <c r="H76" s="15">
        <f t="shared" si="31"/>
        <v>3.2999999999999972</v>
      </c>
      <c r="I76" s="15">
        <v>0.79734905452003324</v>
      </c>
      <c r="J76" s="15">
        <v>1.2715062355299125</v>
      </c>
      <c r="K76" s="15">
        <v>0.6670520045550401</v>
      </c>
      <c r="L76" s="15">
        <f t="shared" si="32"/>
        <v>-2.2714278345787449</v>
      </c>
      <c r="M76" s="15">
        <f t="shared" si="33"/>
        <v>-4.0999999999999979</v>
      </c>
      <c r="N76" s="15">
        <f t="shared" si="34"/>
        <v>-0.80000000000000071</v>
      </c>
      <c r="O76" s="15">
        <f t="shared" si="35"/>
        <v>-2.2202478102828529</v>
      </c>
      <c r="P76" s="15">
        <f t="shared" si="36"/>
        <v>-3.8000000000000007</v>
      </c>
      <c r="Q76" s="15">
        <f t="shared" si="51"/>
        <v>-3.3000000000000007</v>
      </c>
      <c r="R76" s="15">
        <f t="shared" si="37"/>
        <v>-3</v>
      </c>
      <c r="S76" s="15">
        <f t="shared" si="38"/>
        <v>-1.6999999999999993</v>
      </c>
      <c r="T76" s="15">
        <f t="shared" si="39"/>
        <v>-1.1999999999999993</v>
      </c>
      <c r="U76" s="15">
        <f t="shared" si="40"/>
        <v>-0.89999999999999858</v>
      </c>
      <c r="V76" s="15">
        <f t="shared" si="52"/>
        <v>0.30882137460088738</v>
      </c>
      <c r="W76" s="15">
        <f t="shared" si="41"/>
        <v>2.2381178320068478</v>
      </c>
      <c r="X76" s="15">
        <f t="shared" si="53"/>
        <v>2.8549581761549626E-2</v>
      </c>
      <c r="Y76" s="21">
        <f t="shared" si="54"/>
        <v>0.44680400008400473</v>
      </c>
      <c r="Z76" s="4">
        <v>27.928572165421254</v>
      </c>
      <c r="AA76" s="2">
        <v>26.1</v>
      </c>
      <c r="AB76" s="2">
        <v>29.4</v>
      </c>
      <c r="AC76" s="4">
        <v>27.979752189717146</v>
      </c>
      <c r="AD76" s="1">
        <v>26.4</v>
      </c>
      <c r="AE76" s="1">
        <v>26.9</v>
      </c>
      <c r="AF76" s="1">
        <v>27.2</v>
      </c>
      <c r="AG76" s="1">
        <v>28.5</v>
      </c>
      <c r="AH76" s="1">
        <v>29</v>
      </c>
      <c r="AI76" s="1">
        <v>29.3</v>
      </c>
      <c r="AJ76" s="4">
        <v>2020</v>
      </c>
      <c r="AK76" s="2">
        <v>3</v>
      </c>
      <c r="AL76" s="2">
        <v>5</v>
      </c>
      <c r="AM76" s="4">
        <v>11</v>
      </c>
      <c r="AN76" s="4">
        <v>21</v>
      </c>
      <c r="AO76" s="4">
        <v>38</v>
      </c>
      <c r="AP76" s="4">
        <v>253</v>
      </c>
      <c r="AQ76" s="3">
        <v>0.47291666666666665</v>
      </c>
      <c r="AR76" s="1">
        <v>30.2</v>
      </c>
      <c r="AS76" s="1">
        <v>15</v>
      </c>
      <c r="AT76" s="1">
        <v>899</v>
      </c>
      <c r="AU76" s="1">
        <v>1.3</v>
      </c>
      <c r="AV76" s="1">
        <v>111</v>
      </c>
      <c r="AW76" s="4">
        <f t="shared" si="42"/>
        <v>42.529241321708511</v>
      </c>
      <c r="AX76" s="4">
        <f t="shared" si="43"/>
        <v>21.404934782488958</v>
      </c>
      <c r="AY76" s="4">
        <f t="shared" si="55"/>
        <v>24.177402817485543</v>
      </c>
      <c r="AZ76" s="20">
        <f t="shared" si="44"/>
        <v>188.48639142180056</v>
      </c>
      <c r="BA76" s="21">
        <f t="shared" si="56"/>
        <v>1.163630408588161</v>
      </c>
      <c r="BB76" s="20">
        <f t="shared" si="45"/>
        <v>27.735009811261456</v>
      </c>
      <c r="BC76" s="4">
        <f t="shared" si="57"/>
        <v>25.6805646400569</v>
      </c>
      <c r="BD76" s="4">
        <f t="shared" si="46"/>
        <v>66.844400000000007</v>
      </c>
      <c r="BE76" s="4">
        <f t="shared" si="47"/>
        <v>596.35907240284155</v>
      </c>
      <c r="BF76" s="20">
        <f t="shared" si="48"/>
        <v>342.80197575951371</v>
      </c>
      <c r="BG76" s="20">
        <f t="shared" si="58"/>
        <v>456.65290335667214</v>
      </c>
      <c r="BH76" s="20">
        <f t="shared" si="49"/>
        <v>643.64759525398199</v>
      </c>
      <c r="BI76" s="20">
        <f t="shared" si="59"/>
        <v>4290.9839683598802</v>
      </c>
      <c r="BJ76" s="4">
        <f t="shared" si="50"/>
        <v>244.17159176218931</v>
      </c>
      <c r="BK76" s="4">
        <f t="shared" si="60"/>
        <v>3647.336373105898</v>
      </c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  <c r="FK76" s="1"/>
      <c r="FL76" s="1"/>
      <c r="FM76" s="1"/>
      <c r="FN76" s="1"/>
      <c r="FO76" s="1"/>
      <c r="FP76" s="1"/>
      <c r="FQ76" s="1"/>
      <c r="FR76" s="1"/>
      <c r="FS76" s="1"/>
      <c r="FT76" s="1"/>
      <c r="FU76" s="1"/>
      <c r="FV76" s="1"/>
      <c r="FW76" s="1"/>
      <c r="FX76" s="1"/>
      <c r="FY76" s="1"/>
      <c r="FZ76" s="1"/>
      <c r="GA76" s="1"/>
      <c r="GB76" s="1"/>
      <c r="GC76" s="1"/>
      <c r="GD76" s="1"/>
      <c r="GE76" s="1"/>
      <c r="GF76" s="1"/>
      <c r="GG76" s="1"/>
      <c r="GH76" s="1"/>
      <c r="GI76" s="1"/>
      <c r="GJ76" s="1"/>
      <c r="GK76" s="1"/>
      <c r="GL76" s="1"/>
      <c r="GM76" s="1"/>
      <c r="GN76" s="1"/>
      <c r="GO76" s="1"/>
      <c r="GP76" s="1"/>
      <c r="GQ76" s="1"/>
      <c r="GR76" s="1"/>
      <c r="GS76" s="1"/>
      <c r="GT76" s="1"/>
      <c r="GU76" s="1"/>
      <c r="GV76" s="1"/>
      <c r="GW76" s="1"/>
      <c r="GX76" s="1"/>
      <c r="GY76" s="1"/>
      <c r="GZ76" s="1"/>
      <c r="HA76" s="1"/>
      <c r="HB76" s="1"/>
      <c r="HC76" s="1"/>
      <c r="HD76" s="1"/>
      <c r="HE76" s="1"/>
      <c r="HF76" s="1"/>
      <c r="HG76" s="1"/>
      <c r="HH76" s="1"/>
      <c r="HI76" s="1"/>
      <c r="HJ76" s="1"/>
      <c r="HK76" s="1"/>
      <c r="HL76" s="1"/>
      <c r="HM76" s="1"/>
      <c r="HN76" s="1"/>
      <c r="HO76" s="1"/>
      <c r="HP76" s="1"/>
      <c r="HQ76" s="1"/>
      <c r="HR76" s="1">
        <v>7</v>
      </c>
      <c r="HS76" s="1">
        <v>11</v>
      </c>
      <c r="HT76" s="1">
        <v>6</v>
      </c>
      <c r="HU76" s="1">
        <v>7</v>
      </c>
      <c r="HV76" s="1">
        <v>8</v>
      </c>
      <c r="HW76" s="1">
        <v>18</v>
      </c>
      <c r="HX76" s="1">
        <v>20</v>
      </c>
      <c r="HY76" s="1">
        <v>38</v>
      </c>
      <c r="HZ76" s="1">
        <v>41</v>
      </c>
      <c r="IA76" s="1">
        <v>51</v>
      </c>
      <c r="IB76" s="1">
        <v>42</v>
      </c>
      <c r="IC76" s="1">
        <v>57</v>
      </c>
      <c r="ID76" s="1">
        <v>31</v>
      </c>
      <c r="IE76" s="1">
        <v>32</v>
      </c>
      <c r="IF76" s="1">
        <v>36</v>
      </c>
      <c r="IG76" s="1">
        <v>43</v>
      </c>
      <c r="IH76" s="1">
        <v>31</v>
      </c>
      <c r="II76" s="1">
        <v>47</v>
      </c>
      <c r="IJ76" s="1">
        <v>56</v>
      </c>
      <c r="IK76" s="1">
        <v>58</v>
      </c>
      <c r="IL76" s="1">
        <v>58</v>
      </c>
      <c r="IM76" s="1">
        <v>69</v>
      </c>
      <c r="IN76" s="1">
        <v>38</v>
      </c>
      <c r="IO76" s="1">
        <v>56</v>
      </c>
      <c r="IP76" s="1">
        <v>60</v>
      </c>
      <c r="IQ76" s="1">
        <v>31</v>
      </c>
      <c r="IR76" s="1">
        <v>39</v>
      </c>
      <c r="IS76" s="1">
        <v>35</v>
      </c>
      <c r="IT76" s="1">
        <v>31</v>
      </c>
      <c r="IU76" s="1">
        <v>37</v>
      </c>
      <c r="IV76" s="1">
        <v>31</v>
      </c>
      <c r="IW76" s="1">
        <v>32</v>
      </c>
      <c r="IX76" s="1">
        <v>21</v>
      </c>
      <c r="IY76" s="1">
        <v>16</v>
      </c>
      <c r="IZ76" s="1"/>
      <c r="JA76" s="1"/>
      <c r="JB76" s="1"/>
      <c r="JC76" s="1"/>
      <c r="JD76" s="1"/>
      <c r="JE76" s="1"/>
      <c r="JF76" s="1"/>
      <c r="JG76" s="1"/>
      <c r="JH76" s="1"/>
      <c r="JI76" s="1"/>
      <c r="JJ76" s="1"/>
      <c r="JK76" s="1"/>
      <c r="JL76" s="1"/>
      <c r="JM76" s="1"/>
      <c r="JN76" s="1"/>
      <c r="JO76" s="1"/>
      <c r="JP76" s="1"/>
      <c r="JQ76" s="1"/>
      <c r="JR76" s="1"/>
      <c r="JS76" s="1"/>
      <c r="JT76" s="1"/>
      <c r="JU76" s="1"/>
      <c r="JV76" s="1"/>
      <c r="JW76" s="1"/>
      <c r="JX76" s="1"/>
      <c r="JY76" s="1"/>
      <c r="JZ76" s="1"/>
      <c r="KA76" s="1"/>
      <c r="KB76" s="1"/>
      <c r="KC76" s="1"/>
      <c r="KD76" s="1"/>
      <c r="KE76" s="1"/>
      <c r="KF76" s="1"/>
      <c r="KG76" s="1"/>
      <c r="KH76" s="1"/>
      <c r="KI76" s="1"/>
      <c r="KJ76" s="1"/>
      <c r="KK76" s="1"/>
      <c r="KL76" s="1"/>
      <c r="KM76" s="1"/>
      <c r="KN76" s="1"/>
      <c r="KO76" s="1"/>
      <c r="KP76" s="1"/>
      <c r="KQ76" s="1"/>
      <c r="KR76" s="1"/>
      <c r="KS76" s="1"/>
      <c r="KT76" s="1"/>
      <c r="KU76" s="1"/>
      <c r="KV76" s="1"/>
      <c r="KW76" s="1"/>
      <c r="KX76" s="1"/>
      <c r="KY76" s="1"/>
      <c r="KZ76" s="1"/>
      <c r="LA76" s="1"/>
      <c r="LB76" s="1"/>
      <c r="LC76" s="1"/>
      <c r="LD76" s="1"/>
      <c r="LE76" s="1"/>
      <c r="LF76" s="1"/>
      <c r="LG76" s="1"/>
      <c r="LH76" s="1"/>
      <c r="LI76" s="1"/>
      <c r="LJ76" s="1"/>
      <c r="LK76" s="1"/>
      <c r="LL76" s="1"/>
      <c r="LM76" s="1"/>
      <c r="LN76" s="1"/>
      <c r="LO76" s="1"/>
      <c r="LP76" s="1"/>
      <c r="LQ76" s="1"/>
      <c r="LR76" s="1"/>
      <c r="LS76" s="1"/>
      <c r="LT76" s="1"/>
      <c r="LU76" s="1"/>
      <c r="LV76" s="1"/>
      <c r="LW76" s="1"/>
      <c r="LX76" s="1"/>
      <c r="LY76" s="1"/>
      <c r="LZ76" s="1"/>
      <c r="MA76" s="1"/>
      <c r="MB76" s="1"/>
      <c r="MC76" s="1"/>
      <c r="MD76" s="1"/>
      <c r="ME76" s="1"/>
      <c r="MF76" s="1"/>
      <c r="MG76" s="1"/>
      <c r="MH76" s="1"/>
      <c r="MI76" s="1"/>
      <c r="MJ76" s="1"/>
      <c r="MK76" s="1"/>
      <c r="ML76" s="1"/>
      <c r="MM76" s="1"/>
      <c r="MN76" s="1"/>
      <c r="MO76" s="1"/>
      <c r="MP76" s="1"/>
      <c r="MQ76" s="1"/>
      <c r="MR76" s="1"/>
      <c r="MS76" s="1"/>
      <c r="MT76" s="1"/>
      <c r="MU76" s="1"/>
      <c r="MV76" s="1"/>
      <c r="MW76" s="1"/>
      <c r="MX76" s="1"/>
      <c r="MY76" s="1"/>
      <c r="MZ76" s="1"/>
    </row>
    <row r="77" spans="1:410" x14ac:dyDescent="0.2">
      <c r="A77" s="15" t="b">
        <v>1</v>
      </c>
      <c r="B77" s="9">
        <v>8</v>
      </c>
      <c r="C77" s="9" t="s">
        <v>856</v>
      </c>
      <c r="D77" s="1">
        <v>10085</v>
      </c>
      <c r="E77" s="1" t="s">
        <v>127</v>
      </c>
      <c r="F77" s="1" t="s">
        <v>234</v>
      </c>
      <c r="G77" s="1">
        <v>4</v>
      </c>
      <c r="H77" s="15">
        <f t="shared" si="31"/>
        <v>5.3000000000000007</v>
      </c>
      <c r="I77" s="15">
        <v>1.1927828991780884</v>
      </c>
      <c r="J77" s="15">
        <v>1.6781892741429942</v>
      </c>
      <c r="K77" s="15">
        <v>0.96994841306326229</v>
      </c>
      <c r="L77" s="15">
        <f t="shared" si="32"/>
        <v>-2.4177939783917317</v>
      </c>
      <c r="M77" s="15">
        <f t="shared" si="33"/>
        <v>-5.3000000000000007</v>
      </c>
      <c r="N77" s="15">
        <f t="shared" si="34"/>
        <v>0</v>
      </c>
      <c r="O77" s="15">
        <f t="shared" si="35"/>
        <v>-2.4545578171622644</v>
      </c>
      <c r="P77" s="15">
        <f t="shared" si="36"/>
        <v>-5.0999999999999979</v>
      </c>
      <c r="Q77" s="15">
        <f t="shared" si="51"/>
        <v>-3.8000000000000007</v>
      </c>
      <c r="R77" s="15">
        <f t="shared" si="37"/>
        <v>-3.1999999999999993</v>
      </c>
      <c r="S77" s="15">
        <f t="shared" si="38"/>
        <v>-1.5</v>
      </c>
      <c r="T77" s="15">
        <f t="shared" si="39"/>
        <v>-0.89999999999999858</v>
      </c>
      <c r="U77" s="15">
        <f t="shared" si="40"/>
        <v>-0.19999999999999929</v>
      </c>
      <c r="V77" s="15">
        <f t="shared" si="52"/>
        <v>0.31194387562432635</v>
      </c>
      <c r="W77" s="15">
        <f t="shared" si="41"/>
        <v>2.2057048659749903</v>
      </c>
      <c r="X77" s="15">
        <f t="shared" si="53"/>
        <v>4.2933340075671934E-2</v>
      </c>
      <c r="Y77" s="21">
        <f t="shared" si="54"/>
        <v>0.45336981181204811</v>
      </c>
      <c r="Z77" s="4">
        <v>27.782206021608268</v>
      </c>
      <c r="AA77" s="2">
        <v>24.9</v>
      </c>
      <c r="AB77" s="2">
        <v>30.2</v>
      </c>
      <c r="AC77" s="4">
        <v>27.745442182837735</v>
      </c>
      <c r="AD77" s="1">
        <v>25.1</v>
      </c>
      <c r="AE77" s="1">
        <v>26.4</v>
      </c>
      <c r="AF77" s="1">
        <v>27</v>
      </c>
      <c r="AG77" s="1">
        <v>28.7</v>
      </c>
      <c r="AH77" s="1">
        <v>29.3</v>
      </c>
      <c r="AI77" s="1">
        <v>30</v>
      </c>
      <c r="AJ77" s="1">
        <v>2020</v>
      </c>
      <c r="AK77" s="2">
        <v>3</v>
      </c>
      <c r="AL77" s="2">
        <v>5</v>
      </c>
      <c r="AM77" s="1">
        <v>11</v>
      </c>
      <c r="AN77" s="1">
        <v>22</v>
      </c>
      <c r="AO77" s="1">
        <v>23</v>
      </c>
      <c r="AP77" s="1">
        <v>631</v>
      </c>
      <c r="AQ77" s="3">
        <v>0.47361111111111115</v>
      </c>
      <c r="AR77" s="1">
        <v>30.2</v>
      </c>
      <c r="AS77" s="1">
        <v>15</v>
      </c>
      <c r="AT77" s="1">
        <v>896</v>
      </c>
      <c r="AU77" s="1">
        <v>1.4</v>
      </c>
      <c r="AV77" s="1">
        <v>92</v>
      </c>
      <c r="AW77" s="4">
        <f t="shared" si="42"/>
        <v>42.106772677648891</v>
      </c>
      <c r="AX77" s="4">
        <f t="shared" si="43"/>
        <v>21.287879932469991</v>
      </c>
      <c r="AY77" s="4">
        <f t="shared" si="55"/>
        <v>23.407145681786158</v>
      </c>
      <c r="AZ77" s="20">
        <f t="shared" si="44"/>
        <v>188.48639142180056</v>
      </c>
      <c r="BA77" s="21">
        <f t="shared" si="56"/>
        <v>1.163630408588161</v>
      </c>
      <c r="BB77" s="20">
        <f t="shared" si="45"/>
        <v>26.726124191242441</v>
      </c>
      <c r="BC77" s="4">
        <f t="shared" si="57"/>
        <v>24.746411288187442</v>
      </c>
      <c r="BD77" s="4">
        <f t="shared" si="46"/>
        <v>66.844400000000007</v>
      </c>
      <c r="BE77" s="4">
        <f t="shared" si="47"/>
        <v>594.87638343162916</v>
      </c>
      <c r="BF77" s="20">
        <f t="shared" si="48"/>
        <v>342.80197575951371</v>
      </c>
      <c r="BG77" s="20">
        <f t="shared" si="58"/>
        <v>455.76559232788463</v>
      </c>
      <c r="BH77" s="20">
        <f t="shared" si="49"/>
        <v>643.64759525398199</v>
      </c>
      <c r="BI77" s="20">
        <f t="shared" si="59"/>
        <v>4290.9839683598802</v>
      </c>
      <c r="BJ77" s="4">
        <f t="shared" si="50"/>
        <v>244.17159176218931</v>
      </c>
      <c r="BK77" s="4">
        <f t="shared" si="60"/>
        <v>3647.336373105898</v>
      </c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  <c r="FK77" s="1"/>
      <c r="FL77" s="1"/>
      <c r="FM77" s="1"/>
      <c r="FN77" s="1"/>
      <c r="FO77" s="1"/>
      <c r="FP77" s="1"/>
      <c r="FQ77" s="1"/>
      <c r="FR77" s="1"/>
      <c r="FS77" s="1"/>
      <c r="FT77" s="1"/>
      <c r="FU77" s="1"/>
      <c r="FV77" s="1"/>
      <c r="FW77" s="1"/>
      <c r="FX77" s="1"/>
      <c r="FY77" s="1"/>
      <c r="FZ77" s="1"/>
      <c r="GA77" s="1"/>
      <c r="GB77" s="1"/>
      <c r="GC77" s="1"/>
      <c r="GD77" s="1"/>
      <c r="GE77" s="1"/>
      <c r="GF77" s="1"/>
      <c r="GG77" s="1"/>
      <c r="GH77" s="1"/>
      <c r="GI77" s="1"/>
      <c r="GJ77" s="1"/>
      <c r="GK77" s="1"/>
      <c r="GL77" s="1"/>
      <c r="GM77" s="1"/>
      <c r="GN77" s="1"/>
      <c r="GO77" s="1"/>
      <c r="GP77" s="1"/>
      <c r="GQ77" s="1"/>
      <c r="GR77" s="1"/>
      <c r="GS77" s="1"/>
      <c r="GT77" s="1"/>
      <c r="GU77" s="1"/>
      <c r="GV77" s="1"/>
      <c r="GW77" s="1"/>
      <c r="GX77" s="1"/>
      <c r="GY77" s="1"/>
      <c r="GZ77" s="1"/>
      <c r="HA77" s="1"/>
      <c r="HB77" s="1"/>
      <c r="HC77" s="1"/>
      <c r="HD77" s="1">
        <v>5</v>
      </c>
      <c r="HE77" s="1">
        <v>2</v>
      </c>
      <c r="HF77" s="1">
        <v>9</v>
      </c>
      <c r="HG77" s="1">
        <v>10</v>
      </c>
      <c r="HH77" s="1">
        <v>17</v>
      </c>
      <c r="HI77" s="1">
        <v>21</v>
      </c>
      <c r="HJ77" s="1">
        <v>13</v>
      </c>
      <c r="HK77" s="1">
        <v>2</v>
      </c>
      <c r="HL77" s="1">
        <v>5</v>
      </c>
      <c r="HM77" s="1">
        <v>9</v>
      </c>
      <c r="HN77" s="1">
        <v>7</v>
      </c>
      <c r="HO77" s="1">
        <v>6</v>
      </c>
      <c r="HP77" s="1">
        <v>14</v>
      </c>
      <c r="HQ77" s="1">
        <v>6</v>
      </c>
      <c r="HR77" s="1">
        <v>9</v>
      </c>
      <c r="HS77" s="1">
        <v>3</v>
      </c>
      <c r="HT77" s="1">
        <v>11</v>
      </c>
      <c r="HU77" s="1">
        <v>27</v>
      </c>
      <c r="HV77" s="1">
        <v>29</v>
      </c>
      <c r="HW77" s="1">
        <v>35</v>
      </c>
      <c r="HX77" s="1">
        <v>55</v>
      </c>
      <c r="HY77" s="1">
        <v>44</v>
      </c>
      <c r="HZ77" s="1">
        <v>45</v>
      </c>
      <c r="IA77" s="1">
        <v>67</v>
      </c>
      <c r="IB77" s="1">
        <v>62</v>
      </c>
      <c r="IC77" s="1">
        <v>43</v>
      </c>
      <c r="ID77" s="1">
        <v>67</v>
      </c>
      <c r="IE77" s="1">
        <v>50</v>
      </c>
      <c r="IF77" s="1">
        <v>45</v>
      </c>
      <c r="IG77" s="1">
        <v>51</v>
      </c>
      <c r="IH77" s="1">
        <v>37</v>
      </c>
      <c r="II77" s="1">
        <v>50</v>
      </c>
      <c r="IJ77" s="1">
        <v>40</v>
      </c>
      <c r="IK77" s="1">
        <v>43</v>
      </c>
      <c r="IL77" s="1">
        <v>44</v>
      </c>
      <c r="IM77" s="1">
        <v>47</v>
      </c>
      <c r="IN77" s="1">
        <v>32</v>
      </c>
      <c r="IO77" s="1">
        <v>50</v>
      </c>
      <c r="IP77" s="1">
        <v>41</v>
      </c>
      <c r="IQ77" s="1">
        <v>32</v>
      </c>
      <c r="IR77" s="1">
        <v>31</v>
      </c>
      <c r="IS77" s="1">
        <v>39</v>
      </c>
      <c r="IT77" s="1">
        <v>28</v>
      </c>
      <c r="IU77" s="1">
        <v>33</v>
      </c>
      <c r="IV77" s="1">
        <v>36</v>
      </c>
      <c r="IW77" s="1">
        <v>30</v>
      </c>
      <c r="IX77" s="1">
        <v>52</v>
      </c>
      <c r="IY77" s="1">
        <v>25</v>
      </c>
      <c r="IZ77" s="1">
        <v>19</v>
      </c>
      <c r="JA77" s="1">
        <v>17</v>
      </c>
      <c r="JB77" s="1">
        <v>22</v>
      </c>
      <c r="JC77" s="1">
        <v>19</v>
      </c>
      <c r="JD77" s="1">
        <v>12</v>
      </c>
      <c r="JE77" s="1">
        <v>1</v>
      </c>
      <c r="JF77" s="1">
        <v>9</v>
      </c>
      <c r="JG77" s="1">
        <v>7</v>
      </c>
      <c r="JH77" s="1">
        <v>5</v>
      </c>
      <c r="JI77" s="1">
        <v>1</v>
      </c>
      <c r="JJ77" s="1">
        <v>2</v>
      </c>
      <c r="JK77" s="1"/>
      <c r="JL77" s="1"/>
      <c r="JM77" s="1"/>
      <c r="JN77" s="1"/>
      <c r="JO77" s="1"/>
      <c r="JP77" s="1"/>
      <c r="JQ77" s="1"/>
      <c r="JR77" s="1"/>
      <c r="JS77" s="1"/>
      <c r="JT77" s="1"/>
      <c r="JU77" s="1"/>
      <c r="JV77" s="1"/>
      <c r="JW77" s="1"/>
      <c r="JX77" s="1"/>
      <c r="JY77" s="1"/>
      <c r="JZ77" s="1"/>
      <c r="KA77" s="1"/>
      <c r="KB77" s="1"/>
      <c r="KC77" s="1"/>
      <c r="KD77" s="1"/>
      <c r="KE77" s="1"/>
      <c r="KF77" s="1"/>
      <c r="KG77" s="1"/>
      <c r="KH77" s="1"/>
      <c r="KI77" s="1"/>
      <c r="KJ77" s="1"/>
      <c r="KK77" s="1"/>
      <c r="KL77" s="1"/>
      <c r="KM77" s="1"/>
      <c r="KN77" s="1"/>
      <c r="KO77" s="1"/>
      <c r="KP77" s="1"/>
      <c r="KQ77" s="1"/>
      <c r="KR77" s="1"/>
      <c r="KS77" s="1"/>
      <c r="KT77" s="1"/>
      <c r="KU77" s="1"/>
      <c r="KV77" s="1"/>
      <c r="KW77" s="1"/>
      <c r="KX77" s="1"/>
      <c r="KY77" s="1"/>
      <c r="KZ77" s="1"/>
      <c r="LA77" s="1"/>
      <c r="LB77" s="1"/>
      <c r="LC77" s="1"/>
      <c r="LD77" s="1"/>
      <c r="LE77" s="1"/>
      <c r="LF77" s="1"/>
      <c r="LG77" s="1"/>
      <c r="LH77" s="1"/>
      <c r="LI77" s="1"/>
      <c r="LJ77" s="1"/>
      <c r="LK77" s="1"/>
      <c r="LL77" s="1"/>
      <c r="LM77" s="1"/>
      <c r="LN77" s="1"/>
      <c r="LO77" s="1"/>
      <c r="LP77" s="1"/>
      <c r="LQ77" s="1"/>
      <c r="LR77" s="1"/>
      <c r="LS77" s="1"/>
      <c r="LT77" s="1"/>
      <c r="LU77" s="1"/>
      <c r="LV77" s="1"/>
      <c r="LW77" s="1"/>
      <c r="LX77" s="1"/>
      <c r="LY77" s="1"/>
      <c r="LZ77" s="1"/>
      <c r="MA77" s="1"/>
      <c r="MB77" s="1"/>
      <c r="MC77" s="1"/>
      <c r="MD77" s="1"/>
      <c r="ME77" s="1"/>
      <c r="MF77" s="1"/>
      <c r="MG77" s="1"/>
      <c r="MH77" s="1"/>
      <c r="MI77" s="1"/>
      <c r="MJ77" s="1"/>
      <c r="MK77" s="1"/>
      <c r="ML77" s="1"/>
      <c r="MM77" s="1"/>
      <c r="MN77" s="1"/>
      <c r="MO77" s="1"/>
      <c r="MP77" s="1"/>
      <c r="MQ77" s="1"/>
      <c r="MR77" s="1"/>
      <c r="MS77" s="1"/>
      <c r="MT77" s="1"/>
      <c r="MU77" s="1"/>
      <c r="MV77" s="1"/>
      <c r="MW77" s="1"/>
      <c r="MX77" s="1"/>
      <c r="MY77" s="1"/>
      <c r="MZ77" s="1"/>
    </row>
    <row r="78" spans="1:410" x14ac:dyDescent="0.2">
      <c r="A78" s="15" t="b">
        <v>1</v>
      </c>
      <c r="B78" s="9">
        <v>8</v>
      </c>
      <c r="C78" s="9" t="s">
        <v>856</v>
      </c>
      <c r="D78" s="1">
        <v>10085</v>
      </c>
      <c r="E78" s="1" t="s">
        <v>127</v>
      </c>
      <c r="F78" s="1" t="s">
        <v>235</v>
      </c>
      <c r="G78" s="1">
        <v>4</v>
      </c>
      <c r="H78" s="15">
        <f t="shared" si="31"/>
        <v>6.3000000000000043</v>
      </c>
      <c r="I78" s="15">
        <v>1.0952714735261269</v>
      </c>
      <c r="J78" s="15">
        <v>1.2806000622992997</v>
      </c>
      <c r="K78" s="15">
        <v>0.8327253959781552</v>
      </c>
      <c r="L78" s="15">
        <f t="shared" si="32"/>
        <v>-1.1918644868396804</v>
      </c>
      <c r="M78" s="15">
        <f t="shared" si="33"/>
        <v>-4.2000000000000028</v>
      </c>
      <c r="N78" s="15">
        <f t="shared" si="34"/>
        <v>2.1000000000000014</v>
      </c>
      <c r="O78" s="15">
        <f t="shared" si="35"/>
        <v>-1.3304029535051214</v>
      </c>
      <c r="P78" s="15">
        <f t="shared" si="36"/>
        <v>-3.4000000000000021</v>
      </c>
      <c r="Q78" s="15">
        <f t="shared" si="51"/>
        <v>-2.3000000000000007</v>
      </c>
      <c r="R78" s="15">
        <f t="shared" si="37"/>
        <v>-1.9000000000000021</v>
      </c>
      <c r="S78" s="15">
        <f t="shared" si="38"/>
        <v>-0.60000000000000142</v>
      </c>
      <c r="T78" s="15">
        <f t="shared" si="39"/>
        <v>0.29999999999999716</v>
      </c>
      <c r="U78" s="15">
        <f t="shared" si="40"/>
        <v>1.5</v>
      </c>
      <c r="V78" s="15">
        <f t="shared" si="52"/>
        <v>0.37827697647461672</v>
      </c>
      <c r="W78" s="15">
        <f t="shared" si="41"/>
        <v>1.6435655939718614</v>
      </c>
      <c r="X78" s="15">
        <f t="shared" si="53"/>
        <v>3.7888001217771673E-2</v>
      </c>
      <c r="Y78" s="21">
        <f t="shared" si="54"/>
        <v>0.60843327681457926</v>
      </c>
      <c r="Z78" s="4">
        <v>28.908135513160321</v>
      </c>
      <c r="AA78" s="2">
        <v>25.9</v>
      </c>
      <c r="AB78" s="2">
        <v>32.200000000000003</v>
      </c>
      <c r="AC78" s="4">
        <v>28.76959704649488</v>
      </c>
      <c r="AD78" s="1">
        <v>26.7</v>
      </c>
      <c r="AE78" s="1">
        <v>27.8</v>
      </c>
      <c r="AF78" s="1">
        <v>28.2</v>
      </c>
      <c r="AG78" s="1">
        <v>29.5</v>
      </c>
      <c r="AH78" s="1">
        <v>30.4</v>
      </c>
      <c r="AI78" s="1">
        <v>31.6</v>
      </c>
      <c r="AJ78" s="1">
        <v>2020</v>
      </c>
      <c r="AK78" s="2">
        <v>3</v>
      </c>
      <c r="AL78" s="2">
        <v>5</v>
      </c>
      <c r="AM78" s="1">
        <v>11</v>
      </c>
      <c r="AN78" s="1">
        <v>23</v>
      </c>
      <c r="AO78" s="1">
        <v>20</v>
      </c>
      <c r="AP78" s="1">
        <v>130</v>
      </c>
      <c r="AQ78" s="3">
        <v>0.47430555555555554</v>
      </c>
      <c r="AR78" s="1">
        <v>30.1</v>
      </c>
      <c r="AS78" s="1">
        <v>14</v>
      </c>
      <c r="AT78" s="1">
        <v>899</v>
      </c>
      <c r="AU78" s="1">
        <v>1.4</v>
      </c>
      <c r="AV78" s="1">
        <v>108</v>
      </c>
      <c r="AW78" s="4">
        <f t="shared" si="42"/>
        <v>41.833493048061527</v>
      </c>
      <c r="AX78" s="4">
        <f t="shared" si="43"/>
        <v>21.043917874200368</v>
      </c>
      <c r="AY78" s="4">
        <f t="shared" si="55"/>
        <v>23.410977361856741</v>
      </c>
      <c r="AZ78" s="20">
        <f t="shared" si="44"/>
        <v>188.73513621334493</v>
      </c>
      <c r="BA78" s="21">
        <f t="shared" si="56"/>
        <v>1.1640141284261123</v>
      </c>
      <c r="BB78" s="20">
        <f t="shared" si="45"/>
        <v>26.726124191242441</v>
      </c>
      <c r="BC78" s="4">
        <f t="shared" si="57"/>
        <v>24.746411288187442</v>
      </c>
      <c r="BD78" s="4">
        <f t="shared" si="46"/>
        <v>66.837199999999996</v>
      </c>
      <c r="BE78" s="4">
        <f t="shared" si="47"/>
        <v>586.31646299892941</v>
      </c>
      <c r="BF78" s="20">
        <f t="shared" si="48"/>
        <v>338.73113944031462</v>
      </c>
      <c r="BG78" s="20">
        <f t="shared" si="58"/>
        <v>462.62467644138513</v>
      </c>
      <c r="BH78" s="20">
        <f t="shared" si="49"/>
        <v>597.30588456550174</v>
      </c>
      <c r="BI78" s="20">
        <f t="shared" si="59"/>
        <v>4266.4706040392985</v>
      </c>
      <c r="BJ78" s="4">
        <f t="shared" si="50"/>
        <v>242.97321794766174</v>
      </c>
      <c r="BK78" s="4">
        <f t="shared" si="60"/>
        <v>3669.1647194737966</v>
      </c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  <c r="EY78" s="1"/>
      <c r="EZ78" s="1"/>
      <c r="FA78" s="1"/>
      <c r="FB78" s="1"/>
      <c r="FC78" s="1"/>
      <c r="FD78" s="1"/>
      <c r="FE78" s="1"/>
      <c r="FF78" s="1"/>
      <c r="FG78" s="1"/>
      <c r="FH78" s="1"/>
      <c r="FI78" s="1"/>
      <c r="FJ78" s="1"/>
      <c r="FK78" s="1"/>
      <c r="FL78" s="1"/>
      <c r="FM78" s="1"/>
      <c r="FN78" s="1"/>
      <c r="FO78" s="1"/>
      <c r="FP78" s="1"/>
      <c r="FQ78" s="1"/>
      <c r="FR78" s="1"/>
      <c r="FS78" s="1"/>
      <c r="FT78" s="1"/>
      <c r="FU78" s="1"/>
      <c r="FV78" s="1"/>
      <c r="FW78" s="1"/>
      <c r="FX78" s="1"/>
      <c r="FY78" s="1"/>
      <c r="FZ78" s="1"/>
      <c r="GA78" s="1"/>
      <c r="GB78" s="1"/>
      <c r="GC78" s="1"/>
      <c r="GD78" s="1"/>
      <c r="GE78" s="1"/>
      <c r="GF78" s="1"/>
      <c r="GG78" s="1"/>
      <c r="GH78" s="1"/>
      <c r="GI78" s="1"/>
      <c r="GJ78" s="1"/>
      <c r="GK78" s="1"/>
      <c r="GL78" s="1"/>
      <c r="GM78" s="1"/>
      <c r="GN78" s="1"/>
      <c r="GO78" s="1"/>
      <c r="GP78" s="1"/>
      <c r="GQ78" s="1"/>
      <c r="GR78" s="1"/>
      <c r="GS78" s="1"/>
      <c r="GT78" s="1"/>
      <c r="GU78" s="1"/>
      <c r="GV78" s="1"/>
      <c r="GW78" s="1"/>
      <c r="GX78" s="1"/>
      <c r="GY78" s="1"/>
      <c r="GZ78" s="1"/>
      <c r="HA78" s="1"/>
      <c r="HB78" s="1"/>
      <c r="HC78" s="1"/>
      <c r="HD78" s="1"/>
      <c r="HE78" s="1"/>
      <c r="HF78" s="1"/>
      <c r="HG78" s="1"/>
      <c r="HH78" s="1"/>
      <c r="HI78" s="1"/>
      <c r="HJ78" s="1"/>
      <c r="HK78" s="1"/>
      <c r="HL78" s="1"/>
      <c r="HM78" s="1"/>
      <c r="HN78" s="1">
        <v>6</v>
      </c>
      <c r="HO78" s="1">
        <v>2</v>
      </c>
      <c r="HP78" s="1">
        <v>7</v>
      </c>
      <c r="HQ78" s="1">
        <v>1</v>
      </c>
      <c r="HR78" s="1">
        <v>1</v>
      </c>
      <c r="HS78" s="1">
        <v>9</v>
      </c>
      <c r="HT78" s="1">
        <v>3</v>
      </c>
      <c r="HU78" s="1">
        <v>2</v>
      </c>
      <c r="HV78" s="1">
        <v>6</v>
      </c>
      <c r="HW78" s="1">
        <v>3</v>
      </c>
      <c r="HX78" s="1">
        <v>7</v>
      </c>
      <c r="HY78" s="1">
        <v>8</v>
      </c>
      <c r="HZ78" s="1">
        <v>5</v>
      </c>
      <c r="IA78" s="1">
        <v>10</v>
      </c>
      <c r="IB78" s="1">
        <v>5</v>
      </c>
      <c r="IC78" s="1">
        <v>12</v>
      </c>
      <c r="ID78" s="1">
        <v>15</v>
      </c>
      <c r="IE78" s="1">
        <v>23</v>
      </c>
      <c r="IF78" s="1">
        <v>25</v>
      </c>
      <c r="IG78" s="1">
        <v>30</v>
      </c>
      <c r="IH78" s="1">
        <v>52</v>
      </c>
      <c r="II78" s="1">
        <v>66</v>
      </c>
      <c r="IJ78" s="1">
        <v>66</v>
      </c>
      <c r="IK78" s="1">
        <v>63</v>
      </c>
      <c r="IL78" s="1">
        <v>87</v>
      </c>
      <c r="IM78" s="1">
        <v>76</v>
      </c>
      <c r="IN78" s="1">
        <v>77</v>
      </c>
      <c r="IO78" s="1">
        <v>104</v>
      </c>
      <c r="IP78" s="1">
        <v>68</v>
      </c>
      <c r="IQ78" s="1">
        <v>91</v>
      </c>
      <c r="IR78" s="1">
        <v>120</v>
      </c>
      <c r="IS78" s="1">
        <v>79</v>
      </c>
      <c r="IT78" s="1">
        <v>71</v>
      </c>
      <c r="IU78" s="1">
        <v>65</v>
      </c>
      <c r="IV78" s="1">
        <v>75</v>
      </c>
      <c r="IW78" s="1">
        <v>66</v>
      </c>
      <c r="IX78" s="1">
        <v>54</v>
      </c>
      <c r="IY78" s="1">
        <v>42</v>
      </c>
      <c r="IZ78" s="1">
        <v>62</v>
      </c>
      <c r="JA78" s="1">
        <v>47</v>
      </c>
      <c r="JB78" s="1">
        <v>36</v>
      </c>
      <c r="JC78" s="1">
        <v>31</v>
      </c>
      <c r="JD78" s="1">
        <v>18</v>
      </c>
      <c r="JE78" s="1">
        <v>38</v>
      </c>
      <c r="JF78" s="1">
        <v>17</v>
      </c>
      <c r="JG78" s="1">
        <v>16</v>
      </c>
      <c r="JH78" s="1">
        <v>23</v>
      </c>
      <c r="JI78" s="1">
        <v>11</v>
      </c>
      <c r="JJ78" s="1">
        <v>26</v>
      </c>
      <c r="JK78" s="1">
        <v>8</v>
      </c>
      <c r="JL78" s="1">
        <v>16</v>
      </c>
      <c r="JM78" s="1">
        <v>20</v>
      </c>
      <c r="JN78" s="1">
        <v>14</v>
      </c>
      <c r="JO78" s="1">
        <v>13</v>
      </c>
      <c r="JP78" s="1">
        <v>13</v>
      </c>
      <c r="JQ78" s="1">
        <v>6</v>
      </c>
      <c r="JR78" s="1">
        <v>8</v>
      </c>
      <c r="JS78" s="1">
        <v>17</v>
      </c>
      <c r="JT78" s="1">
        <v>9</v>
      </c>
      <c r="JU78" s="1">
        <v>2</v>
      </c>
      <c r="JV78" s="1">
        <v>7</v>
      </c>
      <c r="JW78" s="1">
        <v>8</v>
      </c>
      <c r="JX78" s="1">
        <v>2</v>
      </c>
      <c r="JY78" s="1">
        <v>5</v>
      </c>
      <c r="JZ78" s="1">
        <v>2</v>
      </c>
      <c r="KA78" s="1">
        <v>6</v>
      </c>
      <c r="KB78" s="1">
        <v>3</v>
      </c>
      <c r="KC78" s="1"/>
      <c r="KD78" s="1"/>
      <c r="KE78" s="1"/>
      <c r="KF78" s="1"/>
      <c r="KG78" s="1"/>
      <c r="KH78" s="1"/>
      <c r="KI78" s="1"/>
      <c r="KJ78" s="1"/>
      <c r="KK78" s="1"/>
      <c r="KL78" s="1"/>
      <c r="KM78" s="1"/>
      <c r="KN78" s="1"/>
      <c r="KO78" s="1"/>
      <c r="KP78" s="1"/>
      <c r="KQ78" s="1"/>
      <c r="KR78" s="1"/>
      <c r="KS78" s="1"/>
      <c r="KT78" s="1"/>
      <c r="KU78" s="1"/>
      <c r="KV78" s="1"/>
      <c r="KW78" s="1"/>
      <c r="KX78" s="1"/>
      <c r="KY78" s="1"/>
      <c r="KZ78" s="1"/>
      <c r="LA78" s="1"/>
      <c r="LB78" s="1"/>
      <c r="LC78" s="1"/>
      <c r="LD78" s="1"/>
      <c r="LE78" s="1"/>
      <c r="LF78" s="1"/>
      <c r="LG78" s="1"/>
      <c r="LH78" s="1"/>
      <c r="LI78" s="1"/>
      <c r="LJ78" s="1"/>
      <c r="LK78" s="1"/>
      <c r="LL78" s="1"/>
      <c r="LM78" s="1"/>
      <c r="LN78" s="1"/>
      <c r="LO78" s="1"/>
      <c r="LP78" s="1"/>
      <c r="LQ78" s="1"/>
      <c r="LR78" s="1"/>
      <c r="LS78" s="1"/>
      <c r="LT78" s="1"/>
      <c r="LU78" s="1"/>
      <c r="LV78" s="1"/>
      <c r="LW78" s="1"/>
      <c r="LX78" s="1"/>
      <c r="LY78" s="1"/>
      <c r="LZ78" s="1"/>
      <c r="MA78" s="1"/>
      <c r="MB78" s="1"/>
      <c r="MC78" s="1"/>
      <c r="MD78" s="1"/>
      <c r="ME78" s="1"/>
      <c r="MF78" s="1"/>
      <c r="MG78" s="1"/>
      <c r="MH78" s="1"/>
      <c r="MI78" s="1"/>
      <c r="MJ78" s="1"/>
      <c r="MK78" s="1"/>
      <c r="ML78" s="1"/>
      <c r="MM78" s="1"/>
      <c r="MN78" s="1"/>
      <c r="MO78" s="1"/>
      <c r="MP78" s="1"/>
      <c r="MQ78" s="1"/>
      <c r="MR78" s="1"/>
      <c r="MS78" s="1"/>
      <c r="MT78" s="1"/>
      <c r="MU78" s="1"/>
      <c r="MV78" s="1"/>
      <c r="MW78" s="1"/>
      <c r="MX78" s="1"/>
      <c r="MY78" s="1"/>
      <c r="MZ78" s="1"/>
    </row>
    <row r="79" spans="1:410" x14ac:dyDescent="0.2">
      <c r="A79" s="15" t="b">
        <v>1</v>
      </c>
      <c r="B79" s="9">
        <v>8</v>
      </c>
      <c r="C79" s="9" t="s">
        <v>856</v>
      </c>
      <c r="D79" s="1">
        <v>10085</v>
      </c>
      <c r="E79" s="1" t="s">
        <v>93</v>
      </c>
      <c r="F79" s="1" t="s">
        <v>265</v>
      </c>
      <c r="G79" s="1">
        <v>7</v>
      </c>
      <c r="H79" s="15">
        <f t="shared" si="31"/>
        <v>4.1999999999999993</v>
      </c>
      <c r="I79" s="15">
        <v>0.90924206231204763</v>
      </c>
      <c r="J79" s="15">
        <v>1.338695792611162</v>
      </c>
      <c r="K79" s="15">
        <v>0.73191137099871362</v>
      </c>
      <c r="L79" s="15">
        <f t="shared" si="32"/>
        <v>1.2812505334707964</v>
      </c>
      <c r="M79" s="15">
        <f t="shared" si="33"/>
        <v>-1.5</v>
      </c>
      <c r="N79" s="15">
        <f t="shared" si="34"/>
        <v>2.6999999999999993</v>
      </c>
      <c r="O79" s="15">
        <f t="shared" si="35"/>
        <v>1.40994836667155</v>
      </c>
      <c r="P79" s="15">
        <f>AD79-AR79</f>
        <v>-0.80000000000000071</v>
      </c>
      <c r="Q79" s="15">
        <f t="shared" si="51"/>
        <v>0</v>
      </c>
      <c r="R79" s="15">
        <f t="shared" si="37"/>
        <v>0.69999999999999929</v>
      </c>
      <c r="S79" s="15">
        <f t="shared" si="38"/>
        <v>2</v>
      </c>
      <c r="T79" s="15">
        <f t="shared" si="39"/>
        <v>2.2999999999999972</v>
      </c>
      <c r="U79" s="15">
        <f t="shared" si="40"/>
        <v>2.5999999999999979</v>
      </c>
      <c r="V79" s="15">
        <f t="shared" si="52"/>
        <v>0.13637823981335775</v>
      </c>
      <c r="W79" s="15">
        <f t="shared" si="41"/>
        <v>6.33254807635414</v>
      </c>
      <c r="X79" s="15">
        <f t="shared" si="53"/>
        <v>3.2611236760005567E-2</v>
      </c>
      <c r="Y79" s="21">
        <f t="shared" si="54"/>
        <v>0.15791431631352629</v>
      </c>
      <c r="Z79" s="4">
        <v>27.881250533470798</v>
      </c>
      <c r="AA79" s="2">
        <v>25.1</v>
      </c>
      <c r="AB79" s="2">
        <v>29.3</v>
      </c>
      <c r="AC79" s="4">
        <v>28.009948366671551</v>
      </c>
      <c r="AD79" s="1">
        <v>25.8</v>
      </c>
      <c r="AE79" s="1">
        <v>26.6</v>
      </c>
      <c r="AF79" s="1">
        <v>27.3</v>
      </c>
      <c r="AG79" s="1">
        <v>28.6</v>
      </c>
      <c r="AH79" s="1">
        <v>28.9</v>
      </c>
      <c r="AI79" s="1">
        <v>29.2</v>
      </c>
      <c r="AJ79" s="1">
        <v>2020</v>
      </c>
      <c r="AK79" s="2">
        <v>3</v>
      </c>
      <c r="AL79" s="2">
        <v>8</v>
      </c>
      <c r="AM79" s="1">
        <v>10</v>
      </c>
      <c r="AN79" s="1">
        <v>50</v>
      </c>
      <c r="AO79" s="1">
        <v>20</v>
      </c>
      <c r="AP79" s="1">
        <v>229</v>
      </c>
      <c r="AQ79" s="3">
        <v>0.4513888888888889</v>
      </c>
      <c r="AR79" s="1">
        <v>26.6</v>
      </c>
      <c r="AS79" s="1">
        <v>33</v>
      </c>
      <c r="AT79" s="1">
        <v>869</v>
      </c>
      <c r="AU79" s="1">
        <v>0.3</v>
      </c>
      <c r="AV79" s="1">
        <v>63</v>
      </c>
      <c r="AW79" s="4">
        <f t="shared" si="42"/>
        <v>48.7172900279514</v>
      </c>
      <c r="AX79" s="4">
        <f t="shared" si="43"/>
        <v>24.590941602018262</v>
      </c>
      <c r="AY79" s="4">
        <f t="shared" si="55"/>
        <v>44.685686121984631</v>
      </c>
      <c r="AZ79" s="20">
        <f t="shared" si="44"/>
        <v>197.70571795799603</v>
      </c>
      <c r="BA79" s="21">
        <f t="shared" si="56"/>
        <v>1.1776056195003122</v>
      </c>
      <c r="BB79" s="20">
        <f t="shared" si="45"/>
        <v>57.735026918962582</v>
      </c>
      <c r="BC79" s="4">
        <f t="shared" si="57"/>
        <v>53.458358258298681</v>
      </c>
      <c r="BD79" s="4">
        <f t="shared" si="46"/>
        <v>66.5852</v>
      </c>
      <c r="BE79" s="4">
        <f t="shared" si="47"/>
        <v>585.77308578643374</v>
      </c>
      <c r="BF79" s="20">
        <f t="shared" si="48"/>
        <v>355.62897105420802</v>
      </c>
      <c r="BG79" s="20">
        <f t="shared" si="58"/>
        <v>456.36588526777427</v>
      </c>
      <c r="BH79" s="20">
        <f t="shared" si="49"/>
        <v>1148.9735461065804</v>
      </c>
      <c r="BI79" s="20">
        <f t="shared" si="59"/>
        <v>3481.7380185047891</v>
      </c>
      <c r="BJ79" s="4">
        <f t="shared" si="50"/>
        <v>204.53747756312706</v>
      </c>
      <c r="BK79" s="4">
        <f t="shared" si="60"/>
        <v>2332.7644723982085</v>
      </c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  <c r="FK79" s="1"/>
      <c r="FL79" s="1"/>
      <c r="FM79" s="1"/>
      <c r="FN79" s="1"/>
      <c r="FO79" s="1"/>
      <c r="FP79" s="1"/>
      <c r="FQ79" s="1"/>
      <c r="FR79" s="1"/>
      <c r="FS79" s="1"/>
      <c r="FT79" s="1"/>
      <c r="FU79" s="1"/>
      <c r="FV79" s="1"/>
      <c r="FW79" s="1"/>
      <c r="FX79" s="1"/>
      <c r="FY79" s="1"/>
      <c r="FZ79" s="1"/>
      <c r="GA79" s="1"/>
      <c r="GB79" s="1"/>
      <c r="GC79" s="1"/>
      <c r="GD79" s="1"/>
      <c r="GE79" s="1"/>
      <c r="GF79" s="1"/>
      <c r="GG79" s="1"/>
      <c r="GH79" s="1"/>
      <c r="GI79" s="1"/>
      <c r="GJ79" s="1"/>
      <c r="GK79" s="1"/>
      <c r="GL79" s="1"/>
      <c r="GM79" s="1"/>
      <c r="GN79" s="1"/>
      <c r="GO79" s="1"/>
      <c r="GP79" s="1"/>
      <c r="GQ79" s="1"/>
      <c r="GR79" s="1"/>
      <c r="GS79" s="1"/>
      <c r="GT79" s="1"/>
      <c r="GU79" s="1"/>
      <c r="GV79" s="1"/>
      <c r="GW79" s="1"/>
      <c r="GX79" s="1"/>
      <c r="GY79" s="1"/>
      <c r="GZ79" s="1"/>
      <c r="HA79" s="1">
        <v>1</v>
      </c>
      <c r="HB79" s="1">
        <v>0</v>
      </c>
      <c r="HC79" s="1">
        <v>0</v>
      </c>
      <c r="HD79" s="1">
        <v>0</v>
      </c>
      <c r="HE79" s="1">
        <v>1</v>
      </c>
      <c r="HF79" s="1">
        <v>0</v>
      </c>
      <c r="HG79" s="1">
        <v>1</v>
      </c>
      <c r="HH79" s="1">
        <v>5</v>
      </c>
      <c r="HI79" s="1">
        <v>1</v>
      </c>
      <c r="HJ79" s="1">
        <v>3</v>
      </c>
      <c r="HK79" s="1">
        <v>5</v>
      </c>
      <c r="HL79" s="1">
        <v>7</v>
      </c>
      <c r="HM79" s="1">
        <v>10</v>
      </c>
      <c r="HN79" s="1">
        <v>2</v>
      </c>
      <c r="HO79" s="1">
        <v>19</v>
      </c>
      <c r="HP79" s="1">
        <v>14</v>
      </c>
      <c r="HQ79" s="1">
        <v>24</v>
      </c>
      <c r="HR79" s="1">
        <v>33</v>
      </c>
      <c r="HS79" s="1">
        <v>19</v>
      </c>
      <c r="HT79" s="1">
        <v>9</v>
      </c>
      <c r="HU79" s="1">
        <v>8</v>
      </c>
      <c r="HV79" s="1">
        <v>13</v>
      </c>
      <c r="HW79" s="1">
        <v>32</v>
      </c>
      <c r="HX79" s="1">
        <v>36</v>
      </c>
      <c r="HY79" s="1">
        <v>42</v>
      </c>
      <c r="HZ79" s="1">
        <v>54</v>
      </c>
      <c r="IA79" s="1">
        <v>28</v>
      </c>
      <c r="IB79" s="1">
        <v>49</v>
      </c>
      <c r="IC79" s="1">
        <v>57</v>
      </c>
      <c r="ID79" s="1">
        <v>24</v>
      </c>
      <c r="IE79" s="1">
        <v>47</v>
      </c>
      <c r="IF79" s="1">
        <v>43</v>
      </c>
      <c r="IG79" s="1">
        <v>65</v>
      </c>
      <c r="IH79" s="1">
        <v>71</v>
      </c>
      <c r="II79" s="1">
        <v>77</v>
      </c>
      <c r="IJ79" s="1">
        <v>107</v>
      </c>
      <c r="IK79" s="1">
        <v>86</v>
      </c>
      <c r="IL79" s="1">
        <v>82</v>
      </c>
      <c r="IM79" s="1">
        <v>83</v>
      </c>
      <c r="IN79" s="1">
        <v>80</v>
      </c>
      <c r="IO79" s="1">
        <v>75</v>
      </c>
      <c r="IP79" s="1">
        <v>63</v>
      </c>
      <c r="IQ79" s="1">
        <v>99</v>
      </c>
      <c r="IR79" s="1">
        <v>87</v>
      </c>
      <c r="IS79" s="1">
        <v>93</v>
      </c>
      <c r="IT79" s="1">
        <v>63</v>
      </c>
      <c r="IU79" s="1">
        <v>68</v>
      </c>
      <c r="IV79" s="1">
        <v>63</v>
      </c>
      <c r="IW79" s="1">
        <v>20</v>
      </c>
      <c r="IX79" s="1">
        <v>8</v>
      </c>
      <c r="IY79" s="1">
        <v>3</v>
      </c>
      <c r="IZ79" s="1">
        <v>0</v>
      </c>
      <c r="JA79" s="1"/>
      <c r="JB79" s="1"/>
      <c r="JC79" s="1"/>
      <c r="JD79" s="1"/>
      <c r="JE79" s="1"/>
      <c r="JF79" s="1"/>
      <c r="JG79" s="1"/>
      <c r="JH79" s="1"/>
      <c r="JI79" s="1"/>
      <c r="JJ79" s="1"/>
      <c r="JK79" s="1"/>
      <c r="JL79" s="1"/>
      <c r="JM79" s="1"/>
      <c r="JN79" s="1"/>
      <c r="JO79" s="1"/>
      <c r="JP79" s="1"/>
      <c r="JQ79" s="1"/>
      <c r="JR79" s="1"/>
      <c r="JS79" s="1"/>
      <c r="JT79" s="1"/>
      <c r="JU79" s="1"/>
      <c r="JV79" s="1"/>
      <c r="JW79" s="1"/>
      <c r="JX79" s="1"/>
      <c r="JY79" s="1"/>
      <c r="JZ79" s="1"/>
      <c r="KA79" s="1"/>
      <c r="KB79" s="1"/>
      <c r="KC79" s="1"/>
      <c r="KD79" s="1"/>
      <c r="KE79" s="1"/>
      <c r="KF79" s="1"/>
      <c r="KG79" s="1"/>
      <c r="KH79" s="1"/>
      <c r="KI79" s="1"/>
      <c r="KJ79" s="1"/>
      <c r="KK79" s="1"/>
      <c r="KL79" s="1"/>
      <c r="KM79" s="1"/>
      <c r="KN79" s="1"/>
      <c r="KO79" s="1"/>
      <c r="KP79" s="1"/>
      <c r="KQ79" s="1"/>
      <c r="KR79" s="1"/>
      <c r="KS79" s="1"/>
      <c r="KT79" s="1"/>
      <c r="KU79" s="1"/>
      <c r="KV79" s="1"/>
      <c r="KW79" s="1"/>
      <c r="KX79" s="1"/>
      <c r="KY79" s="1"/>
      <c r="KZ79" s="1"/>
      <c r="LA79" s="1"/>
      <c r="LB79" s="1"/>
      <c r="LC79" s="1"/>
      <c r="LD79" s="1"/>
      <c r="LE79" s="1"/>
      <c r="LF79" s="1"/>
      <c r="LG79" s="1"/>
      <c r="LH79" s="1"/>
      <c r="LI79" s="1"/>
      <c r="LJ79" s="1"/>
      <c r="LK79" s="1"/>
      <c r="LL79" s="1"/>
      <c r="LM79" s="1"/>
      <c r="LN79" s="1"/>
      <c r="LO79" s="1"/>
      <c r="LP79" s="1"/>
      <c r="LQ79" s="1"/>
      <c r="LR79" s="1"/>
      <c r="LS79" s="1"/>
      <c r="LT79" s="1"/>
      <c r="LU79" s="1"/>
      <c r="LV79" s="1"/>
      <c r="LW79" s="1"/>
      <c r="LX79" s="1"/>
      <c r="LY79" s="1"/>
      <c r="LZ79" s="1"/>
      <c r="MA79" s="1"/>
      <c r="MB79" s="1"/>
      <c r="MC79" s="1"/>
      <c r="MD79" s="1"/>
      <c r="ME79" s="1"/>
      <c r="MF79" s="1"/>
      <c r="MG79" s="1"/>
      <c r="MH79" s="1"/>
      <c r="MI79" s="1"/>
      <c r="MJ79" s="1"/>
      <c r="MK79" s="1"/>
      <c r="ML79" s="1"/>
      <c r="MM79" s="1"/>
      <c r="MN79" s="1"/>
      <c r="MO79" s="1"/>
      <c r="MP79" s="1"/>
      <c r="MQ79" s="1"/>
      <c r="MR79" s="1"/>
      <c r="MS79" s="1"/>
      <c r="MT79" s="1"/>
      <c r="MU79" s="1"/>
      <c r="MV79" s="1"/>
      <c r="MW79" s="1"/>
      <c r="MX79" s="1"/>
      <c r="MY79" s="1"/>
      <c r="MZ79" s="1"/>
    </row>
    <row r="80" spans="1:410" x14ac:dyDescent="0.2">
      <c r="A80" s="15" t="b">
        <v>1</v>
      </c>
      <c r="B80" s="9">
        <v>8</v>
      </c>
      <c r="C80" s="9" t="s">
        <v>856</v>
      </c>
      <c r="D80" s="1">
        <v>10085</v>
      </c>
      <c r="E80" s="1" t="s">
        <v>93</v>
      </c>
      <c r="F80" s="1" t="s">
        <v>267</v>
      </c>
      <c r="G80" s="1">
        <v>7</v>
      </c>
      <c r="H80" s="15">
        <f t="shared" si="31"/>
        <v>2</v>
      </c>
      <c r="I80" s="15">
        <v>0.49443943950983005</v>
      </c>
      <c r="J80" s="15">
        <v>0.76779011457932711</v>
      </c>
      <c r="K80" s="15">
        <v>0.41519499438879737</v>
      </c>
      <c r="L80" s="15">
        <f t="shared" si="32"/>
        <v>7.8032146661510886</v>
      </c>
      <c r="M80" s="15">
        <f t="shared" si="33"/>
        <v>6.8000000000000007</v>
      </c>
      <c r="N80" s="15">
        <f t="shared" si="34"/>
        <v>8.8000000000000007</v>
      </c>
      <c r="O80" s="15">
        <f t="shared" si="35"/>
        <v>7.8354103995802227</v>
      </c>
      <c r="P80" s="15">
        <f t="shared" ref="P80:P143" si="61">AD80-AR80</f>
        <v>6.9000000000000021</v>
      </c>
      <c r="Q80" s="15">
        <f t="shared" si="51"/>
        <v>7.0999999999999979</v>
      </c>
      <c r="R80" s="15">
        <f t="shared" si="37"/>
        <v>7.4000000000000021</v>
      </c>
      <c r="S80" s="15">
        <f t="shared" si="38"/>
        <v>8.1999999999999993</v>
      </c>
      <c r="T80" s="15">
        <f t="shared" si="39"/>
        <v>8.4000000000000021</v>
      </c>
      <c r="U80" s="15">
        <f t="shared" si="40"/>
        <v>8.6999999999999993</v>
      </c>
      <c r="V80" s="15">
        <f t="shared" si="52"/>
        <v>0.51577791158522979</v>
      </c>
      <c r="W80" s="15">
        <f t="shared" si="41"/>
        <v>0.93881897137961268</v>
      </c>
      <c r="X80" s="15">
        <f t="shared" si="53"/>
        <v>1.4288829644301556E-2</v>
      </c>
      <c r="Y80" s="21">
        <f t="shared" si="54"/>
        <v>1.0651680787090194</v>
      </c>
      <c r="Z80" s="4">
        <v>34.603214666151089</v>
      </c>
      <c r="AA80" s="2">
        <v>33.6</v>
      </c>
      <c r="AB80" s="2">
        <v>35.6</v>
      </c>
      <c r="AC80" s="4">
        <v>34.635410399580223</v>
      </c>
      <c r="AD80" s="1">
        <v>33.700000000000003</v>
      </c>
      <c r="AE80" s="1">
        <v>33.9</v>
      </c>
      <c r="AF80" s="1">
        <v>34.200000000000003</v>
      </c>
      <c r="AG80" s="1">
        <v>35</v>
      </c>
      <c r="AH80" s="1">
        <v>35.200000000000003</v>
      </c>
      <c r="AI80" s="1">
        <v>35.5</v>
      </c>
      <c r="AJ80" s="1">
        <v>2020</v>
      </c>
      <c r="AK80" s="2">
        <v>3</v>
      </c>
      <c r="AL80" s="2">
        <v>8</v>
      </c>
      <c r="AM80" s="1">
        <v>10</v>
      </c>
      <c r="AN80" s="1">
        <v>51</v>
      </c>
      <c r="AO80" s="1">
        <v>15</v>
      </c>
      <c r="AP80" s="1">
        <v>684</v>
      </c>
      <c r="AQ80" s="3">
        <v>0.45208333333333334</v>
      </c>
      <c r="AR80" s="1">
        <v>26.8</v>
      </c>
      <c r="AS80" s="1">
        <v>32</v>
      </c>
      <c r="AT80" s="1">
        <v>870</v>
      </c>
      <c r="AU80" s="1">
        <v>0.4</v>
      </c>
      <c r="AV80" s="1">
        <v>72</v>
      </c>
      <c r="AW80" s="4">
        <f t="shared" si="42"/>
        <v>45.158342561679163</v>
      </c>
      <c r="AX80" s="4">
        <f t="shared" si="43"/>
        <v>23.360229365143475</v>
      </c>
      <c r="AY80" s="4">
        <f t="shared" si="55"/>
        <v>39.885869807740001</v>
      </c>
      <c r="AZ80" s="20">
        <f t="shared" si="44"/>
        <v>197.17894198288704</v>
      </c>
      <c r="BA80" s="21">
        <f t="shared" si="56"/>
        <v>1.176820418220432</v>
      </c>
      <c r="BB80" s="20">
        <f t="shared" si="45"/>
        <v>50</v>
      </c>
      <c r="BC80" s="4">
        <f t="shared" si="57"/>
        <v>46.296296296296291</v>
      </c>
      <c r="BD80" s="4">
        <f t="shared" si="46"/>
        <v>66.599599999999995</v>
      </c>
      <c r="BE80" s="4">
        <f t="shared" si="47"/>
        <v>544.36558204159269</v>
      </c>
      <c r="BF80" s="20">
        <f t="shared" si="48"/>
        <v>355.57799090482894</v>
      </c>
      <c r="BG80" s="20">
        <f t="shared" si="58"/>
        <v>498.51240886323626</v>
      </c>
      <c r="BH80" s="20">
        <f t="shared" si="49"/>
        <v>1127.3356695900638</v>
      </c>
      <c r="BI80" s="20">
        <f t="shared" si="59"/>
        <v>3522.9239674689493</v>
      </c>
      <c r="BJ80" s="4">
        <f t="shared" si="50"/>
        <v>206.56006113371953</v>
      </c>
      <c r="BK80" s="4">
        <f t="shared" si="60"/>
        <v>2395.5882978788854</v>
      </c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  <c r="EY80" s="1"/>
      <c r="EZ80" s="1"/>
      <c r="FA80" s="1"/>
      <c r="FB80" s="1"/>
      <c r="FC80" s="1"/>
      <c r="FD80" s="1"/>
      <c r="FE80" s="1"/>
      <c r="FF80" s="1"/>
      <c r="FG80" s="1"/>
      <c r="FH80" s="1"/>
      <c r="FI80" s="1"/>
      <c r="FJ80" s="1"/>
      <c r="FK80" s="1"/>
      <c r="FL80" s="1"/>
      <c r="FM80" s="1"/>
      <c r="FN80" s="1"/>
      <c r="FO80" s="1"/>
      <c r="FP80" s="1"/>
      <c r="FQ80" s="1"/>
      <c r="FR80" s="1"/>
      <c r="FS80" s="1"/>
      <c r="FT80" s="1"/>
      <c r="FU80" s="1"/>
      <c r="FV80" s="1"/>
      <c r="FW80" s="1"/>
      <c r="FX80" s="1"/>
      <c r="FY80" s="1"/>
      <c r="FZ80" s="1"/>
      <c r="GA80" s="1"/>
      <c r="GB80" s="1"/>
      <c r="GC80" s="1"/>
      <c r="GD80" s="1"/>
      <c r="GE80" s="1"/>
      <c r="GF80" s="1"/>
      <c r="GG80" s="1"/>
      <c r="GH80" s="1"/>
      <c r="GI80" s="1"/>
      <c r="GJ80" s="1"/>
      <c r="GK80" s="1"/>
      <c r="GL80" s="1"/>
      <c r="GM80" s="1"/>
      <c r="GN80" s="1"/>
      <c r="GO80" s="1"/>
      <c r="GP80" s="1"/>
      <c r="GQ80" s="1"/>
      <c r="GR80" s="1"/>
      <c r="GS80" s="1"/>
      <c r="GT80" s="1"/>
      <c r="GU80" s="1"/>
      <c r="GV80" s="1"/>
      <c r="GW80" s="1"/>
      <c r="GX80" s="1"/>
      <c r="GY80" s="1"/>
      <c r="GZ80" s="1"/>
      <c r="HA80" s="1"/>
      <c r="HB80" s="1"/>
      <c r="HC80" s="1"/>
      <c r="HD80" s="1"/>
      <c r="HE80" s="1"/>
      <c r="HF80" s="1"/>
      <c r="HG80" s="1"/>
      <c r="HH80" s="1"/>
      <c r="HI80" s="1"/>
      <c r="HJ80" s="1"/>
      <c r="HK80" s="1"/>
      <c r="HL80" s="1"/>
      <c r="HM80" s="1"/>
      <c r="HN80" s="1"/>
      <c r="HO80" s="1"/>
      <c r="HP80" s="1"/>
      <c r="HQ80" s="1"/>
      <c r="HR80" s="1"/>
      <c r="HS80" s="1"/>
      <c r="HT80" s="1"/>
      <c r="HU80" s="1"/>
      <c r="HV80" s="1"/>
      <c r="HW80" s="1"/>
      <c r="HX80" s="1"/>
      <c r="HY80" s="1"/>
      <c r="HZ80" s="1"/>
      <c r="IA80" s="1"/>
      <c r="IB80" s="1"/>
      <c r="IC80" s="1"/>
      <c r="ID80" s="1"/>
      <c r="IE80" s="1"/>
      <c r="IF80" s="1"/>
      <c r="IG80" s="1"/>
      <c r="IH80" s="1"/>
      <c r="II80" s="1"/>
      <c r="IJ80" s="1"/>
      <c r="IK80" s="1"/>
      <c r="IL80" s="1"/>
      <c r="IM80" s="1"/>
      <c r="IN80" s="1"/>
      <c r="IO80" s="1"/>
      <c r="IP80" s="1"/>
      <c r="IQ80" s="1"/>
      <c r="IR80" s="1"/>
      <c r="IS80" s="1"/>
      <c r="IT80" s="1"/>
      <c r="IU80" s="1"/>
      <c r="IV80" s="1"/>
      <c r="IW80" s="1"/>
      <c r="IX80" s="1"/>
      <c r="IY80" s="1"/>
      <c r="IZ80" s="1"/>
      <c r="JA80" s="1"/>
      <c r="JB80" s="1"/>
      <c r="JC80" s="1"/>
      <c r="JD80" s="1"/>
      <c r="JE80" s="1"/>
      <c r="JF80" s="1"/>
      <c r="JG80" s="1"/>
      <c r="JH80" s="1"/>
      <c r="JI80" s="1"/>
      <c r="JJ80" s="1"/>
      <c r="JK80" s="1"/>
      <c r="JL80" s="1"/>
      <c r="JM80" s="1"/>
      <c r="JN80" s="1"/>
      <c r="JO80" s="1"/>
      <c r="JP80" s="1"/>
      <c r="JQ80" s="1"/>
      <c r="JR80" s="1"/>
      <c r="JS80" s="1"/>
      <c r="JT80" s="1"/>
      <c r="JU80" s="1"/>
      <c r="JV80" s="1"/>
      <c r="JW80" s="1"/>
      <c r="JX80" s="1"/>
      <c r="JY80" s="1"/>
      <c r="JZ80" s="1"/>
      <c r="KA80" s="1"/>
      <c r="KB80" s="1"/>
      <c r="KC80" s="1"/>
      <c r="KD80" s="1"/>
      <c r="KE80" s="1"/>
      <c r="KF80" s="1"/>
      <c r="KG80" s="1"/>
      <c r="KH80" s="1"/>
      <c r="KI80" s="1"/>
      <c r="KJ80" s="1"/>
      <c r="KK80" s="1"/>
      <c r="KL80" s="1"/>
      <c r="KM80" s="1"/>
      <c r="KN80" s="1">
        <v>3</v>
      </c>
      <c r="KO80" s="1">
        <v>16</v>
      </c>
      <c r="KP80" s="1">
        <v>39</v>
      </c>
      <c r="KQ80" s="1">
        <v>56</v>
      </c>
      <c r="KR80" s="1">
        <v>51</v>
      </c>
      <c r="KS80" s="1">
        <v>75</v>
      </c>
      <c r="KT80" s="1">
        <v>73</v>
      </c>
      <c r="KU80" s="1">
        <v>90</v>
      </c>
      <c r="KV80" s="1">
        <v>103</v>
      </c>
      <c r="KW80" s="1">
        <v>73</v>
      </c>
      <c r="KX80" s="1">
        <v>74</v>
      </c>
      <c r="KY80" s="1">
        <v>110</v>
      </c>
      <c r="KZ80" s="1">
        <v>104</v>
      </c>
      <c r="LA80" s="1">
        <v>102</v>
      </c>
      <c r="LB80" s="1">
        <v>103</v>
      </c>
      <c r="LC80" s="1">
        <v>83</v>
      </c>
      <c r="LD80" s="1">
        <v>93</v>
      </c>
      <c r="LE80" s="1">
        <v>65</v>
      </c>
      <c r="LF80" s="1">
        <v>40</v>
      </c>
      <c r="LG80" s="1">
        <v>30</v>
      </c>
      <c r="LH80" s="1">
        <v>39</v>
      </c>
      <c r="LI80" s="1">
        <v>11</v>
      </c>
      <c r="LJ80" s="1">
        <v>8</v>
      </c>
      <c r="LK80" s="1"/>
      <c r="LL80" s="1"/>
      <c r="LM80" s="1"/>
      <c r="LN80" s="1"/>
      <c r="LO80" s="1"/>
      <c r="LP80" s="1"/>
      <c r="LQ80" s="1"/>
      <c r="LR80" s="1"/>
      <c r="LS80" s="1"/>
      <c r="LT80" s="1"/>
      <c r="LU80" s="1"/>
      <c r="LV80" s="1"/>
      <c r="LW80" s="1"/>
      <c r="LX80" s="1"/>
      <c r="LY80" s="1"/>
      <c r="LZ80" s="1"/>
      <c r="MA80" s="1"/>
      <c r="MB80" s="1"/>
      <c r="MC80" s="1"/>
      <c r="MD80" s="1"/>
      <c r="ME80" s="1"/>
      <c r="MF80" s="1"/>
      <c r="MG80" s="1"/>
      <c r="MH80" s="1"/>
      <c r="MI80" s="1"/>
      <c r="MJ80" s="1"/>
      <c r="MK80" s="1"/>
      <c r="ML80" s="1"/>
      <c r="MM80" s="1"/>
      <c r="MN80" s="1"/>
      <c r="MO80" s="1"/>
      <c r="MP80" s="1"/>
      <c r="MQ80" s="1"/>
      <c r="MR80" s="1"/>
      <c r="MS80" s="1"/>
      <c r="MT80" s="1"/>
      <c r="MU80" s="1"/>
      <c r="MV80" s="1"/>
      <c r="MW80" s="1"/>
      <c r="MX80" s="1"/>
      <c r="MY80" s="1"/>
      <c r="MZ80" s="1"/>
    </row>
    <row r="81" spans="1:366" x14ac:dyDescent="0.2">
      <c r="A81" s="15" t="b">
        <v>1</v>
      </c>
      <c r="B81" s="9">
        <v>8</v>
      </c>
      <c r="C81" s="9" t="s">
        <v>856</v>
      </c>
      <c r="D81" s="1">
        <v>10085</v>
      </c>
      <c r="E81" s="1" t="s">
        <v>127</v>
      </c>
      <c r="F81" s="1" t="s">
        <v>280</v>
      </c>
      <c r="G81" s="1">
        <v>7</v>
      </c>
      <c r="H81" s="15">
        <f t="shared" si="31"/>
        <v>4.6999999999999993</v>
      </c>
      <c r="I81" s="15">
        <v>0.70166500127716069</v>
      </c>
      <c r="J81" s="15">
        <v>0.70001830251408137</v>
      </c>
      <c r="K81" s="15">
        <v>0.50459909212647069</v>
      </c>
      <c r="L81" s="15">
        <f t="shared" si="32"/>
        <v>-0.79471736087080913</v>
      </c>
      <c r="M81" s="15">
        <f t="shared" si="33"/>
        <v>-3.5999999999999979</v>
      </c>
      <c r="N81" s="15">
        <f t="shared" si="34"/>
        <v>1.1000000000000014</v>
      </c>
      <c r="O81" s="15">
        <f t="shared" si="35"/>
        <v>-0.74639933103716061</v>
      </c>
      <c r="P81" s="15">
        <f t="shared" si="61"/>
        <v>-2.6999999999999993</v>
      </c>
      <c r="Q81" s="15">
        <f t="shared" si="51"/>
        <v>-1.6999999999999993</v>
      </c>
      <c r="R81" s="15">
        <f t="shared" si="37"/>
        <v>-1.0999999999999979</v>
      </c>
      <c r="S81" s="15">
        <f t="shared" si="38"/>
        <v>-0.39999999999999858</v>
      </c>
      <c r="T81" s="15">
        <f t="shared" si="39"/>
        <v>-9.9999999999997868E-2</v>
      </c>
      <c r="U81" s="15">
        <f t="shared" si="40"/>
        <v>0.70000000000000284</v>
      </c>
      <c r="V81" s="15">
        <f t="shared" si="52"/>
        <v>0.11532632572300885</v>
      </c>
      <c r="W81" s="15">
        <f t="shared" si="41"/>
        <v>7.6710470808009896</v>
      </c>
      <c r="X81" s="15">
        <f t="shared" si="53"/>
        <v>2.5886651344643682E-2</v>
      </c>
      <c r="Y81" s="21">
        <f t="shared" si="54"/>
        <v>0.13036030016068975</v>
      </c>
      <c r="Z81" s="4">
        <v>27.105282639129189</v>
      </c>
      <c r="AA81" s="2">
        <v>24.3</v>
      </c>
      <c r="AB81" s="2">
        <v>29</v>
      </c>
      <c r="AC81" s="4">
        <v>27.153600668962838</v>
      </c>
      <c r="AD81" s="1">
        <v>25.2</v>
      </c>
      <c r="AE81" s="1">
        <v>26.2</v>
      </c>
      <c r="AF81" s="1">
        <v>26.8</v>
      </c>
      <c r="AG81" s="1">
        <v>27.5</v>
      </c>
      <c r="AH81" s="1">
        <v>27.8</v>
      </c>
      <c r="AI81" s="1">
        <v>28.6</v>
      </c>
      <c r="AJ81" s="1">
        <v>2020</v>
      </c>
      <c r="AK81" s="2">
        <v>3</v>
      </c>
      <c r="AL81" s="2">
        <v>8</v>
      </c>
      <c r="AM81" s="1">
        <v>11</v>
      </c>
      <c r="AN81" s="1">
        <v>23</v>
      </c>
      <c r="AO81" s="1">
        <v>52</v>
      </c>
      <c r="AP81" s="1">
        <v>740</v>
      </c>
      <c r="AQ81" s="3">
        <v>0.47430555555555554</v>
      </c>
      <c r="AR81" s="1">
        <v>27.9</v>
      </c>
      <c r="AS81" s="1">
        <v>29</v>
      </c>
      <c r="AT81" s="1">
        <v>893</v>
      </c>
      <c r="AU81" s="1">
        <v>0.4</v>
      </c>
      <c r="AV81" s="1">
        <v>115</v>
      </c>
      <c r="AW81" s="4">
        <f t="shared" si="42"/>
        <v>48.576071855131623</v>
      </c>
      <c r="AX81" s="4">
        <f t="shared" si="43"/>
        <v>24.306344112244211</v>
      </c>
      <c r="AY81" s="4">
        <f t="shared" si="55"/>
        <v>39.767217596497353</v>
      </c>
      <c r="AZ81" s="20">
        <f t="shared" si="44"/>
        <v>194.3128272857887</v>
      </c>
      <c r="BA81" s="21">
        <f t="shared" si="56"/>
        <v>1.1725204598745014</v>
      </c>
      <c r="BB81" s="20">
        <f t="shared" si="45"/>
        <v>50</v>
      </c>
      <c r="BC81" s="4">
        <f t="shared" si="57"/>
        <v>46.296296296296291</v>
      </c>
      <c r="BD81" s="4">
        <f t="shared" si="46"/>
        <v>66.678799999999995</v>
      </c>
      <c r="BE81" s="4">
        <f t="shared" si="47"/>
        <v>612.67381373252101</v>
      </c>
      <c r="BF81" s="20">
        <f t="shared" si="48"/>
        <v>358.88252169451101</v>
      </c>
      <c r="BG81" s="20">
        <f t="shared" si="58"/>
        <v>451.67870796199009</v>
      </c>
      <c r="BH81" s="20">
        <f t="shared" si="49"/>
        <v>1089.5648073894054</v>
      </c>
      <c r="BI81" s="20">
        <f t="shared" si="59"/>
        <v>3757.1200254807081</v>
      </c>
      <c r="BJ81" s="4">
        <f t="shared" si="50"/>
        <v>218.04712803234031</v>
      </c>
      <c r="BK81" s="4">
        <f t="shared" si="60"/>
        <v>2667.5552180913028</v>
      </c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  <c r="EU81" s="1"/>
      <c r="EV81" s="1"/>
      <c r="EW81" s="1"/>
      <c r="EX81" s="1"/>
      <c r="EY81" s="1"/>
      <c r="EZ81" s="1"/>
      <c r="FA81" s="1"/>
      <c r="FB81" s="1"/>
      <c r="FC81" s="1"/>
      <c r="FD81" s="1"/>
      <c r="FE81" s="1"/>
      <c r="FF81" s="1"/>
      <c r="FG81" s="1"/>
      <c r="FH81" s="1"/>
      <c r="FI81" s="1"/>
      <c r="FJ81" s="1"/>
      <c r="FK81" s="1"/>
      <c r="FL81" s="1"/>
      <c r="FM81" s="1"/>
      <c r="FN81" s="1"/>
      <c r="FO81" s="1"/>
      <c r="FP81" s="1"/>
      <c r="FQ81" s="1"/>
      <c r="FR81" s="1"/>
      <c r="FS81" s="1"/>
      <c r="FT81" s="1"/>
      <c r="FU81" s="1"/>
      <c r="FV81" s="1"/>
      <c r="FW81" s="1"/>
      <c r="FX81" s="1"/>
      <c r="FY81" s="1"/>
      <c r="FZ81" s="1"/>
      <c r="GA81" s="1"/>
      <c r="GB81" s="1"/>
      <c r="GC81" s="1"/>
      <c r="GD81" s="1"/>
      <c r="GE81" s="1"/>
      <c r="GF81" s="1"/>
      <c r="GG81" s="1"/>
      <c r="GH81" s="1"/>
      <c r="GI81" s="1"/>
      <c r="GJ81" s="1"/>
      <c r="GK81" s="1"/>
      <c r="GL81" s="1"/>
      <c r="GM81" s="1"/>
      <c r="GN81" s="1"/>
      <c r="GO81" s="1"/>
      <c r="GP81" s="1"/>
      <c r="GQ81" s="1"/>
      <c r="GR81" s="1"/>
      <c r="GS81" s="1"/>
      <c r="GT81" s="1"/>
      <c r="GU81" s="1"/>
      <c r="GV81" s="1"/>
      <c r="GW81" s="1"/>
      <c r="GX81" s="1">
        <v>3</v>
      </c>
      <c r="GY81" s="1">
        <v>0</v>
      </c>
      <c r="GZ81" s="1">
        <v>5</v>
      </c>
      <c r="HA81" s="1">
        <v>2</v>
      </c>
      <c r="HB81" s="1">
        <v>6</v>
      </c>
      <c r="HC81" s="1">
        <v>6</v>
      </c>
      <c r="HD81" s="1">
        <v>3</v>
      </c>
      <c r="HE81" s="1">
        <v>13</v>
      </c>
      <c r="HF81" s="1">
        <v>14</v>
      </c>
      <c r="HG81" s="1">
        <v>13</v>
      </c>
      <c r="HH81" s="1">
        <v>26</v>
      </c>
      <c r="HI81" s="1">
        <v>19</v>
      </c>
      <c r="HJ81" s="1">
        <v>25</v>
      </c>
      <c r="HK81" s="1">
        <v>45</v>
      </c>
      <c r="HL81" s="1">
        <v>29</v>
      </c>
      <c r="HM81" s="1">
        <v>35</v>
      </c>
      <c r="HN81" s="1">
        <v>34</v>
      </c>
      <c r="HO81" s="1">
        <v>45</v>
      </c>
      <c r="HP81" s="1">
        <v>49</v>
      </c>
      <c r="HQ81" s="1">
        <v>44</v>
      </c>
      <c r="HR81" s="1">
        <v>72</v>
      </c>
      <c r="HS81" s="1">
        <v>67</v>
      </c>
      <c r="HT81" s="1">
        <v>95</v>
      </c>
      <c r="HU81" s="1">
        <v>111</v>
      </c>
      <c r="HV81" s="1">
        <v>146</v>
      </c>
      <c r="HW81" s="1">
        <v>176</v>
      </c>
      <c r="HX81" s="1">
        <v>201</v>
      </c>
      <c r="HY81" s="1">
        <v>258</v>
      </c>
      <c r="HZ81" s="1">
        <v>356</v>
      </c>
      <c r="IA81" s="1">
        <v>419</v>
      </c>
      <c r="IB81" s="1">
        <v>456</v>
      </c>
      <c r="IC81" s="1">
        <v>350</v>
      </c>
      <c r="ID81" s="1">
        <v>398</v>
      </c>
      <c r="IE81" s="1">
        <v>357</v>
      </c>
      <c r="IF81" s="1">
        <v>330</v>
      </c>
      <c r="IG81" s="1">
        <v>247</v>
      </c>
      <c r="IH81" s="1">
        <v>185</v>
      </c>
      <c r="II81" s="1">
        <v>84</v>
      </c>
      <c r="IJ81" s="1">
        <v>80</v>
      </c>
      <c r="IK81" s="1">
        <v>60</v>
      </c>
      <c r="IL81" s="1">
        <v>59</v>
      </c>
      <c r="IM81" s="1">
        <v>61</v>
      </c>
      <c r="IN81" s="1">
        <v>40</v>
      </c>
      <c r="IO81" s="1">
        <v>36</v>
      </c>
      <c r="IP81" s="1">
        <v>25</v>
      </c>
      <c r="IQ81" s="1">
        <v>28</v>
      </c>
      <c r="IR81" s="1">
        <v>21</v>
      </c>
      <c r="IS81" s="1">
        <v>19</v>
      </c>
      <c r="IT81" s="1">
        <v>19</v>
      </c>
      <c r="IU81" s="1">
        <v>12</v>
      </c>
      <c r="IV81" s="1">
        <v>3</v>
      </c>
      <c r="IW81" s="1">
        <v>2</v>
      </c>
      <c r="IX81" s="1"/>
      <c r="IY81" s="1"/>
      <c r="IZ81" s="1"/>
      <c r="JA81" s="1"/>
      <c r="JB81" s="1"/>
      <c r="JC81" s="1"/>
      <c r="JD81" s="1"/>
      <c r="JE81" s="1"/>
      <c r="JF81" s="1"/>
      <c r="JG81" s="1"/>
      <c r="JH81" s="1"/>
      <c r="JI81" s="1"/>
      <c r="JJ81" s="1"/>
      <c r="JK81" s="1"/>
      <c r="JL81" s="1"/>
      <c r="JM81" s="1"/>
      <c r="JN81" s="1"/>
      <c r="JO81" s="1"/>
      <c r="JP81" s="1"/>
      <c r="JQ81" s="1"/>
      <c r="JR81" s="1"/>
      <c r="JS81" s="1"/>
      <c r="JT81" s="1"/>
      <c r="JU81" s="1"/>
      <c r="JV81" s="1"/>
      <c r="JW81" s="1"/>
      <c r="JX81" s="1"/>
      <c r="JY81" s="1"/>
      <c r="JZ81" s="1"/>
      <c r="KA81" s="1"/>
      <c r="KB81" s="1"/>
      <c r="KC81" s="1"/>
      <c r="KD81" s="1"/>
      <c r="KE81" s="1"/>
      <c r="KF81" s="1"/>
      <c r="KG81" s="1"/>
      <c r="KH81" s="1"/>
      <c r="KI81" s="1"/>
      <c r="KJ81" s="1"/>
      <c r="KK81" s="1"/>
      <c r="KL81" s="1"/>
      <c r="KM81" s="1"/>
      <c r="KN81" s="1"/>
      <c r="KO81" s="1"/>
      <c r="KP81" s="1"/>
      <c r="KQ81" s="1"/>
      <c r="KR81" s="1"/>
      <c r="KS81" s="1"/>
      <c r="KT81" s="1"/>
      <c r="KU81" s="1"/>
      <c r="KV81" s="1"/>
      <c r="KW81" s="1"/>
      <c r="KX81" s="1"/>
      <c r="KY81" s="1"/>
      <c r="KZ81" s="1"/>
      <c r="LA81" s="1"/>
      <c r="LB81" s="1"/>
      <c r="LC81" s="1"/>
      <c r="LD81" s="1"/>
      <c r="LE81" s="1"/>
      <c r="LF81" s="1"/>
      <c r="LG81" s="1"/>
      <c r="LH81" s="1"/>
      <c r="LI81" s="1"/>
      <c r="LJ81" s="1"/>
      <c r="LK81" s="1"/>
      <c r="LL81" s="1"/>
      <c r="LM81" s="1"/>
      <c r="LN81" s="1"/>
      <c r="LO81" s="1"/>
      <c r="LP81" s="1"/>
      <c r="LQ81" s="1"/>
      <c r="LR81" s="1"/>
      <c r="LS81" s="1"/>
      <c r="LT81" s="1"/>
      <c r="LU81" s="1"/>
      <c r="LV81" s="1"/>
      <c r="LW81" s="1"/>
      <c r="LX81" s="1"/>
      <c r="LY81" s="1"/>
      <c r="LZ81" s="1"/>
      <c r="MA81" s="1"/>
      <c r="MB81" s="1"/>
      <c r="MC81" s="1"/>
      <c r="MD81" s="1"/>
      <c r="ME81" s="1"/>
      <c r="MF81" s="1"/>
      <c r="MG81" s="1"/>
      <c r="MH81" s="1"/>
      <c r="MI81" s="1"/>
      <c r="MJ81" s="1"/>
      <c r="MK81" s="1"/>
      <c r="ML81" s="1"/>
      <c r="MM81" s="1"/>
      <c r="MN81" s="1"/>
      <c r="MO81" s="1"/>
      <c r="MP81" s="1"/>
      <c r="MQ81" s="1"/>
      <c r="MR81" s="1"/>
      <c r="MS81" s="1"/>
      <c r="MT81" s="1"/>
      <c r="MU81" s="1"/>
      <c r="MV81" s="1"/>
      <c r="MW81" s="1"/>
      <c r="MX81" s="1"/>
      <c r="MY81" s="1"/>
      <c r="MZ81" s="1"/>
    </row>
    <row r="82" spans="1:366" x14ac:dyDescent="0.2">
      <c r="A82" s="15" t="b">
        <v>1</v>
      </c>
      <c r="B82" s="9">
        <v>8</v>
      </c>
      <c r="C82" s="9" t="s">
        <v>856</v>
      </c>
      <c r="D82" s="1">
        <v>10085</v>
      </c>
      <c r="E82" s="1" t="s">
        <v>127</v>
      </c>
      <c r="F82" s="1" t="s">
        <v>281</v>
      </c>
      <c r="G82" s="1">
        <v>7</v>
      </c>
      <c r="H82" s="15">
        <f t="shared" si="31"/>
        <v>3</v>
      </c>
      <c r="I82" s="15">
        <v>0.47746885643478099</v>
      </c>
      <c r="J82" s="15">
        <v>0.53820681736854681</v>
      </c>
      <c r="K82" s="15">
        <v>0.35767232233999902</v>
      </c>
      <c r="L82" s="15">
        <f t="shared" si="32"/>
        <v>6.0900405051021842</v>
      </c>
      <c r="M82" s="15">
        <f t="shared" si="33"/>
        <v>4.1999999999999993</v>
      </c>
      <c r="N82" s="15">
        <f t="shared" si="34"/>
        <v>7.1999999999999993</v>
      </c>
      <c r="O82" s="15">
        <f t="shared" si="35"/>
        <v>6.1224753893558379</v>
      </c>
      <c r="P82" s="15">
        <f t="shared" si="61"/>
        <v>4.6999999999999993</v>
      </c>
      <c r="Q82" s="15">
        <f t="shared" si="51"/>
        <v>5.5999999999999979</v>
      </c>
      <c r="R82" s="15">
        <f t="shared" si="37"/>
        <v>5.8000000000000007</v>
      </c>
      <c r="S82" s="15">
        <f t="shared" si="38"/>
        <v>6.4000000000000021</v>
      </c>
      <c r="T82" s="15">
        <f t="shared" si="39"/>
        <v>6.5999999999999979</v>
      </c>
      <c r="U82" s="15">
        <f t="shared" si="40"/>
        <v>6.9999999999999964</v>
      </c>
      <c r="V82" s="15">
        <f t="shared" si="52"/>
        <v>0.36875098015744173</v>
      </c>
      <c r="W82" s="15">
        <f t="shared" si="41"/>
        <v>1.7118571985165723</v>
      </c>
      <c r="X82" s="15">
        <f t="shared" si="53"/>
        <v>1.4088766177865662E-2</v>
      </c>
      <c r="Y82" s="21">
        <f t="shared" si="54"/>
        <v>0.58416087560724139</v>
      </c>
      <c r="Z82" s="4">
        <v>33.890040505102185</v>
      </c>
      <c r="AA82" s="2">
        <v>32</v>
      </c>
      <c r="AB82" s="2">
        <v>35</v>
      </c>
      <c r="AC82" s="4">
        <v>33.922475389355839</v>
      </c>
      <c r="AD82" s="1">
        <v>32.5</v>
      </c>
      <c r="AE82" s="1">
        <v>33.4</v>
      </c>
      <c r="AF82" s="1">
        <v>33.6</v>
      </c>
      <c r="AG82" s="1">
        <v>34.200000000000003</v>
      </c>
      <c r="AH82" s="1">
        <v>34.4</v>
      </c>
      <c r="AI82" s="1">
        <v>34.799999999999997</v>
      </c>
      <c r="AJ82" s="1">
        <v>2020</v>
      </c>
      <c r="AK82" s="2">
        <v>3</v>
      </c>
      <c r="AL82" s="2">
        <v>8</v>
      </c>
      <c r="AM82" s="1">
        <v>11</v>
      </c>
      <c r="AN82" s="1">
        <v>24</v>
      </c>
      <c r="AO82" s="1">
        <v>44</v>
      </c>
      <c r="AP82" s="1">
        <v>757</v>
      </c>
      <c r="AQ82" s="3">
        <v>0.47500000000000003</v>
      </c>
      <c r="AR82" s="1">
        <v>27.8</v>
      </c>
      <c r="AS82" s="1">
        <v>30</v>
      </c>
      <c r="AT82" s="1">
        <v>894</v>
      </c>
      <c r="AU82" s="1">
        <v>0.3</v>
      </c>
      <c r="AV82" s="1">
        <v>114</v>
      </c>
      <c r="AW82" s="4">
        <f t="shared" si="42"/>
        <v>49.413189760453498</v>
      </c>
      <c r="AX82" s="4">
        <f t="shared" si="43"/>
        <v>24.822024043914265</v>
      </c>
      <c r="AY82" s="4">
        <f t="shared" si="55"/>
        <v>44.523569224006209</v>
      </c>
      <c r="AZ82" s="20">
        <f t="shared" si="44"/>
        <v>194.57122196725015</v>
      </c>
      <c r="BA82" s="21">
        <f t="shared" si="56"/>
        <v>1.1729100662741938</v>
      </c>
      <c r="BB82" s="20">
        <f t="shared" si="45"/>
        <v>57.735026918962582</v>
      </c>
      <c r="BC82" s="4">
        <f t="shared" si="57"/>
        <v>53.458358258298681</v>
      </c>
      <c r="BD82" s="4">
        <f t="shared" si="46"/>
        <v>66.671599999999998</v>
      </c>
      <c r="BE82" s="4">
        <f t="shared" si="47"/>
        <v>572.21556846267299</v>
      </c>
      <c r="BF82" s="20">
        <f t="shared" si="48"/>
        <v>359.86323863742064</v>
      </c>
      <c r="BG82" s="20">
        <f t="shared" si="58"/>
        <v>493.90767017474764</v>
      </c>
      <c r="BH82" s="20">
        <f t="shared" si="49"/>
        <v>1120.5850824823283</v>
      </c>
      <c r="BI82" s="20">
        <f t="shared" si="59"/>
        <v>3735.2836082744275</v>
      </c>
      <c r="BJ82" s="4">
        <f t="shared" si="50"/>
        <v>216.97697090766803</v>
      </c>
      <c r="BK82" s="4">
        <f t="shared" si="60"/>
        <v>2614.6985257920992</v>
      </c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  <c r="EY82" s="1"/>
      <c r="EZ82" s="1"/>
      <c r="FA82" s="1"/>
      <c r="FB82" s="1"/>
      <c r="FC82" s="1"/>
      <c r="FD82" s="1"/>
      <c r="FE82" s="1"/>
      <c r="FF82" s="1"/>
      <c r="FG82" s="1"/>
      <c r="FH82" s="1"/>
      <c r="FI82" s="1"/>
      <c r="FJ82" s="1"/>
      <c r="FK82" s="1"/>
      <c r="FL82" s="1"/>
      <c r="FM82" s="1"/>
      <c r="FN82" s="1"/>
      <c r="FO82" s="1"/>
      <c r="FP82" s="1"/>
      <c r="FQ82" s="1"/>
      <c r="FR82" s="1"/>
      <c r="FS82" s="1"/>
      <c r="FT82" s="1"/>
      <c r="FU82" s="1"/>
      <c r="FV82" s="1"/>
      <c r="FW82" s="1"/>
      <c r="FX82" s="1"/>
      <c r="FY82" s="1"/>
      <c r="FZ82" s="1"/>
      <c r="GA82" s="1"/>
      <c r="GB82" s="1"/>
      <c r="GC82" s="1"/>
      <c r="GD82" s="1"/>
      <c r="GE82" s="1"/>
      <c r="GF82" s="1"/>
      <c r="GG82" s="1"/>
      <c r="GH82" s="1"/>
      <c r="GI82" s="1"/>
      <c r="GJ82" s="1"/>
      <c r="GK82" s="1"/>
      <c r="GL82" s="1"/>
      <c r="GM82" s="1"/>
      <c r="GN82" s="1"/>
      <c r="GO82" s="1"/>
      <c r="GP82" s="1"/>
      <c r="GQ82" s="1"/>
      <c r="GR82" s="1"/>
      <c r="GS82" s="1"/>
      <c r="GT82" s="1"/>
      <c r="GU82" s="1"/>
      <c r="GV82" s="1"/>
      <c r="GW82" s="1"/>
      <c r="GX82" s="1"/>
      <c r="GY82" s="1"/>
      <c r="GZ82" s="1"/>
      <c r="HA82" s="1"/>
      <c r="HB82" s="1"/>
      <c r="HC82" s="1"/>
      <c r="HD82" s="1"/>
      <c r="HE82" s="1"/>
      <c r="HF82" s="1"/>
      <c r="HG82" s="1"/>
      <c r="HH82" s="1"/>
      <c r="HI82" s="1"/>
      <c r="HJ82" s="1"/>
      <c r="HK82" s="1"/>
      <c r="HL82" s="1"/>
      <c r="HM82" s="1"/>
      <c r="HN82" s="1"/>
      <c r="HO82" s="1"/>
      <c r="HP82" s="1"/>
      <c r="HQ82" s="1"/>
      <c r="HR82" s="1"/>
      <c r="HS82" s="1"/>
      <c r="HT82" s="1"/>
      <c r="HU82" s="1"/>
      <c r="HV82" s="1"/>
      <c r="HW82" s="1"/>
      <c r="HX82" s="1"/>
      <c r="HY82" s="1"/>
      <c r="HZ82" s="1"/>
      <c r="IA82" s="1"/>
      <c r="IB82" s="1"/>
      <c r="IC82" s="1"/>
      <c r="ID82" s="1"/>
      <c r="IE82" s="1"/>
      <c r="IF82" s="1"/>
      <c r="IG82" s="1"/>
      <c r="IH82" s="1"/>
      <c r="II82" s="1"/>
      <c r="IJ82" s="1"/>
      <c r="IK82" s="1"/>
      <c r="IL82" s="1"/>
      <c r="IM82" s="1"/>
      <c r="IN82" s="1"/>
      <c r="IO82" s="1"/>
      <c r="IP82" s="1"/>
      <c r="IQ82" s="1"/>
      <c r="IR82" s="1"/>
      <c r="IS82" s="1"/>
      <c r="IT82" s="1"/>
      <c r="IU82" s="1"/>
      <c r="IV82" s="1"/>
      <c r="IW82" s="1"/>
      <c r="IX82" s="1"/>
      <c r="IY82" s="1"/>
      <c r="IZ82" s="1"/>
      <c r="JA82" s="1"/>
      <c r="JB82" s="1"/>
      <c r="JC82" s="1"/>
      <c r="JD82" s="1"/>
      <c r="JE82" s="1"/>
      <c r="JF82" s="1"/>
      <c r="JG82" s="1"/>
      <c r="JH82" s="1"/>
      <c r="JI82" s="1"/>
      <c r="JJ82" s="1"/>
      <c r="JK82" s="1"/>
      <c r="JL82" s="1"/>
      <c r="JM82" s="1"/>
      <c r="JN82" s="1"/>
      <c r="JO82" s="1"/>
      <c r="JP82" s="1"/>
      <c r="JQ82" s="1"/>
      <c r="JR82" s="1"/>
      <c r="JS82" s="1"/>
      <c r="JT82" s="1"/>
      <c r="JU82" s="1"/>
      <c r="JV82" s="1"/>
      <c r="JW82" s="1">
        <v>1</v>
      </c>
      <c r="JX82" s="1">
        <v>2</v>
      </c>
      <c r="JY82" s="1">
        <v>6</v>
      </c>
      <c r="JZ82" s="1">
        <v>2</v>
      </c>
      <c r="KA82" s="1">
        <v>5</v>
      </c>
      <c r="KB82" s="1">
        <v>4</v>
      </c>
      <c r="KC82" s="1">
        <v>9</v>
      </c>
      <c r="KD82" s="1">
        <v>7</v>
      </c>
      <c r="KE82" s="1">
        <v>5</v>
      </c>
      <c r="KF82" s="1">
        <v>10</v>
      </c>
      <c r="KG82" s="1">
        <v>7</v>
      </c>
      <c r="KH82" s="1">
        <v>4</v>
      </c>
      <c r="KI82" s="1">
        <v>17</v>
      </c>
      <c r="KJ82" s="1">
        <v>11</v>
      </c>
      <c r="KK82" s="1">
        <v>23</v>
      </c>
      <c r="KL82" s="1">
        <v>62</v>
      </c>
      <c r="KM82" s="1">
        <v>69</v>
      </c>
      <c r="KN82" s="1">
        <v>84</v>
      </c>
      <c r="KO82" s="1">
        <v>134</v>
      </c>
      <c r="KP82" s="1">
        <v>132</v>
      </c>
      <c r="KQ82" s="1">
        <v>124</v>
      </c>
      <c r="KR82" s="1">
        <v>131</v>
      </c>
      <c r="KS82" s="1">
        <v>149</v>
      </c>
      <c r="KT82" s="1">
        <v>119</v>
      </c>
      <c r="KU82" s="1">
        <v>97</v>
      </c>
      <c r="KV82" s="1">
        <v>85</v>
      </c>
      <c r="KW82" s="1">
        <v>67</v>
      </c>
      <c r="KX82" s="1">
        <v>41</v>
      </c>
      <c r="KY82" s="1">
        <v>16</v>
      </c>
      <c r="KZ82" s="1">
        <v>9</v>
      </c>
      <c r="LA82" s="1">
        <v>15</v>
      </c>
      <c r="LB82" s="1">
        <v>5</v>
      </c>
      <c r="LC82" s="1">
        <v>5</v>
      </c>
      <c r="LD82" s="1">
        <v>3</v>
      </c>
      <c r="LE82" s="1"/>
      <c r="LF82" s="1"/>
      <c r="LG82" s="1"/>
      <c r="LH82" s="1"/>
      <c r="LI82" s="1"/>
      <c r="LJ82" s="1"/>
      <c r="LK82" s="1"/>
      <c r="LL82" s="1"/>
      <c r="LM82" s="1"/>
      <c r="LN82" s="1"/>
      <c r="LO82" s="1"/>
      <c r="LP82" s="1"/>
      <c r="LQ82" s="1"/>
      <c r="LR82" s="1"/>
      <c r="LS82" s="1"/>
      <c r="LT82" s="1"/>
      <c r="LU82" s="1"/>
      <c r="LV82" s="1"/>
      <c r="LW82" s="1"/>
      <c r="LX82" s="1"/>
      <c r="LY82" s="1"/>
      <c r="LZ82" s="1"/>
      <c r="MA82" s="1"/>
      <c r="MB82" s="1"/>
      <c r="MC82" s="1"/>
      <c r="MD82" s="1"/>
      <c r="ME82" s="1"/>
      <c r="MF82" s="1"/>
      <c r="MG82" s="1"/>
      <c r="MH82" s="1"/>
      <c r="MI82" s="1"/>
      <c r="MJ82" s="1"/>
      <c r="MK82" s="1"/>
      <c r="ML82" s="1"/>
      <c r="MM82" s="1"/>
      <c r="MN82" s="1"/>
      <c r="MO82" s="1"/>
      <c r="MP82" s="1"/>
      <c r="MQ82" s="1"/>
      <c r="MR82" s="1"/>
      <c r="MS82" s="1"/>
      <c r="MT82" s="1"/>
      <c r="MU82" s="1"/>
      <c r="MV82" s="1"/>
      <c r="MW82" s="1"/>
      <c r="MX82" s="1"/>
      <c r="MY82" s="1"/>
      <c r="MZ82" s="1"/>
    </row>
    <row r="83" spans="1:366" x14ac:dyDescent="0.2">
      <c r="A83" s="15" t="b">
        <v>1</v>
      </c>
      <c r="B83" s="9">
        <v>8</v>
      </c>
      <c r="C83" s="9" t="s">
        <v>856</v>
      </c>
      <c r="D83" s="1">
        <v>10088</v>
      </c>
      <c r="E83" s="1" t="s">
        <v>47</v>
      </c>
      <c r="F83" s="1" t="s">
        <v>48</v>
      </c>
      <c r="G83" s="1">
        <v>4</v>
      </c>
      <c r="H83" s="15">
        <f t="shared" si="31"/>
        <v>4</v>
      </c>
      <c r="I83" s="15">
        <v>0.86230735299906514</v>
      </c>
      <c r="J83" s="15">
        <v>1.2349486416976845</v>
      </c>
      <c r="K83" s="15">
        <v>0.70503893065561951</v>
      </c>
      <c r="L83" s="15">
        <f t="shared" si="32"/>
        <v>4.6672753507985298</v>
      </c>
      <c r="M83" s="15">
        <f t="shared" si="33"/>
        <v>2.5999999999999979</v>
      </c>
      <c r="N83" s="15">
        <f t="shared" si="34"/>
        <v>6.5999999999999979</v>
      </c>
      <c r="O83" s="15">
        <f t="shared" si="35"/>
        <v>4.6195775400355608</v>
      </c>
      <c r="P83" s="15">
        <f t="shared" si="61"/>
        <v>3</v>
      </c>
      <c r="Q83" s="15">
        <f t="shared" si="51"/>
        <v>3.5999999999999979</v>
      </c>
      <c r="R83" s="15">
        <f t="shared" si="37"/>
        <v>4</v>
      </c>
      <c r="S83" s="15">
        <f t="shared" si="38"/>
        <v>5.3000000000000007</v>
      </c>
      <c r="T83" s="15">
        <f t="shared" si="39"/>
        <v>5.8000000000000007</v>
      </c>
      <c r="U83" s="15">
        <f t="shared" si="40"/>
        <v>6.3999999999999986</v>
      </c>
      <c r="V83" s="15">
        <f t="shared" si="52"/>
        <v>0.41196204006267106</v>
      </c>
      <c r="W83" s="15">
        <f t="shared" si="41"/>
        <v>1.4274081171359181</v>
      </c>
      <c r="X83" s="15">
        <f t="shared" si="53"/>
        <v>3.1393989465139868E-2</v>
      </c>
      <c r="Y83" s="21">
        <f t="shared" si="54"/>
        <v>0.70057048716136727</v>
      </c>
      <c r="Z83" s="4">
        <v>27.467275350798531</v>
      </c>
      <c r="AA83" s="2">
        <v>25.4</v>
      </c>
      <c r="AB83" s="2">
        <v>29.4</v>
      </c>
      <c r="AC83" s="4">
        <v>27.419577540035561</v>
      </c>
      <c r="AD83" s="1">
        <v>25.8</v>
      </c>
      <c r="AE83" s="1">
        <v>26.4</v>
      </c>
      <c r="AF83" s="1">
        <v>26.8</v>
      </c>
      <c r="AG83" s="1">
        <v>28.1</v>
      </c>
      <c r="AH83" s="1">
        <v>28.6</v>
      </c>
      <c r="AI83" s="1">
        <v>29.2</v>
      </c>
      <c r="AJ83" s="1">
        <v>2020</v>
      </c>
      <c r="AK83" s="2">
        <v>4</v>
      </c>
      <c r="AL83" s="2">
        <v>2</v>
      </c>
      <c r="AM83" s="1">
        <v>11</v>
      </c>
      <c r="AN83" s="1">
        <v>45</v>
      </c>
      <c r="AO83" s="1">
        <v>27</v>
      </c>
      <c r="AP83" s="1">
        <v>212</v>
      </c>
      <c r="AQ83" s="3">
        <v>0.48958333333333331</v>
      </c>
      <c r="AR83" s="1">
        <v>22.8</v>
      </c>
      <c r="AS83" s="1">
        <v>42</v>
      </c>
      <c r="AT83" s="1">
        <v>920</v>
      </c>
      <c r="AU83" s="1">
        <v>0.9</v>
      </c>
      <c r="AV83" s="1">
        <v>263</v>
      </c>
      <c r="AW83" s="4">
        <f t="shared" si="42"/>
        <v>37.472906783983319</v>
      </c>
      <c r="AX83" s="4">
        <f t="shared" si="43"/>
        <v>20.457625263295174</v>
      </c>
      <c r="AY83" s="4">
        <f t="shared" si="55"/>
        <v>28.730371561034971</v>
      </c>
      <c r="AZ83" s="20">
        <f t="shared" si="44"/>
        <v>208.05713786241333</v>
      </c>
      <c r="BA83" s="21">
        <f t="shared" si="56"/>
        <v>1.1927260836128353</v>
      </c>
      <c r="BB83" s="20">
        <f t="shared" si="45"/>
        <v>33.333333333333336</v>
      </c>
      <c r="BC83" s="4">
        <f t="shared" si="57"/>
        <v>30.864197530864196</v>
      </c>
      <c r="BD83" s="4">
        <f t="shared" si="46"/>
        <v>66.311599999999999</v>
      </c>
      <c r="BE83" s="4">
        <f t="shared" si="47"/>
        <v>612.18360505816645</v>
      </c>
      <c r="BF83" s="20">
        <f t="shared" si="48"/>
        <v>339.24438764586785</v>
      </c>
      <c r="BG83" s="20">
        <f t="shared" si="58"/>
        <v>453.86078258770158</v>
      </c>
      <c r="BH83" s="20">
        <f t="shared" si="49"/>
        <v>1165.5117515614379</v>
      </c>
      <c r="BI83" s="20">
        <f t="shared" si="59"/>
        <v>2775.0279799081854</v>
      </c>
      <c r="BJ83" s="4">
        <f t="shared" si="50"/>
        <v>169.65911584971431</v>
      </c>
      <c r="BK83" s="4">
        <f t="shared" si="60"/>
        <v>1609.5162283467478</v>
      </c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  <c r="ET83" s="1"/>
      <c r="EU83" s="1"/>
      <c r="EV83" s="1"/>
      <c r="EW83" s="1"/>
      <c r="EX83" s="1"/>
      <c r="EY83" s="1"/>
      <c r="EZ83" s="1"/>
      <c r="FA83" s="1"/>
      <c r="FB83" s="1"/>
      <c r="FC83" s="1"/>
      <c r="FD83" s="1"/>
      <c r="FE83" s="1"/>
      <c r="FF83" s="1"/>
      <c r="FG83" s="1"/>
      <c r="FH83" s="1"/>
      <c r="FI83" s="1"/>
      <c r="FJ83" s="1"/>
      <c r="FK83" s="1"/>
      <c r="FL83" s="1"/>
      <c r="FM83" s="1"/>
      <c r="FN83" s="1"/>
      <c r="FO83" s="1"/>
      <c r="FP83" s="1"/>
      <c r="FQ83" s="1"/>
      <c r="FR83" s="1"/>
      <c r="FS83" s="1"/>
      <c r="FT83" s="1"/>
      <c r="FU83" s="1"/>
      <c r="FV83" s="1"/>
      <c r="FW83" s="1"/>
      <c r="FX83" s="1"/>
      <c r="FY83" s="1"/>
      <c r="FZ83" s="1"/>
      <c r="GA83" s="1"/>
      <c r="GB83" s="1"/>
      <c r="GC83" s="1"/>
      <c r="GD83" s="1"/>
      <c r="GE83" s="1"/>
      <c r="GF83" s="1"/>
      <c r="GG83" s="1"/>
      <c r="GH83" s="1"/>
      <c r="GI83" s="1"/>
      <c r="GJ83" s="1"/>
      <c r="GK83" s="1"/>
      <c r="GL83" s="1"/>
      <c r="GM83" s="1"/>
      <c r="GN83" s="1"/>
      <c r="GO83" s="1"/>
      <c r="GP83" s="1"/>
      <c r="GQ83" s="1"/>
      <c r="GR83" s="1"/>
      <c r="GS83" s="1"/>
      <c r="GT83" s="1"/>
      <c r="GU83" s="1"/>
      <c r="GV83" s="1"/>
      <c r="GW83" s="1"/>
      <c r="GX83" s="1"/>
      <c r="GY83" s="1"/>
      <c r="GZ83" s="1"/>
      <c r="HA83" s="1"/>
      <c r="HB83" s="1"/>
      <c r="HC83" s="1"/>
      <c r="HD83" s="1"/>
      <c r="HE83" s="1"/>
      <c r="HF83" s="1"/>
      <c r="HG83" s="1">
        <v>1</v>
      </c>
      <c r="HH83" s="1">
        <v>3</v>
      </c>
      <c r="HI83" s="1">
        <v>2</v>
      </c>
      <c r="HJ83" s="1">
        <v>5</v>
      </c>
      <c r="HK83" s="1">
        <v>10</v>
      </c>
      <c r="HL83" s="1">
        <v>2</v>
      </c>
      <c r="HM83" s="1">
        <v>6</v>
      </c>
      <c r="HN83" s="1">
        <v>11</v>
      </c>
      <c r="HO83" s="1">
        <v>17</v>
      </c>
      <c r="HP83" s="1">
        <v>23</v>
      </c>
      <c r="HQ83" s="1">
        <v>32</v>
      </c>
      <c r="HR83" s="1">
        <v>21</v>
      </c>
      <c r="HS83" s="1">
        <v>35</v>
      </c>
      <c r="HT83" s="1">
        <v>47</v>
      </c>
      <c r="HU83" s="1">
        <v>73</v>
      </c>
      <c r="HV83" s="1">
        <v>52</v>
      </c>
      <c r="HW83" s="1">
        <v>69</v>
      </c>
      <c r="HX83" s="1">
        <v>58</v>
      </c>
      <c r="HY83" s="1">
        <v>65</v>
      </c>
      <c r="HZ83" s="1">
        <v>63</v>
      </c>
      <c r="IA83" s="1">
        <v>81</v>
      </c>
      <c r="IB83" s="1">
        <v>83</v>
      </c>
      <c r="IC83" s="1">
        <v>64</v>
      </c>
      <c r="ID83" s="1">
        <v>78</v>
      </c>
      <c r="IE83" s="1">
        <v>58</v>
      </c>
      <c r="IF83" s="1">
        <v>83</v>
      </c>
      <c r="IG83" s="1">
        <v>74</v>
      </c>
      <c r="IH83" s="1">
        <v>73</v>
      </c>
      <c r="II83" s="1">
        <v>36</v>
      </c>
      <c r="IJ83" s="1">
        <v>51</v>
      </c>
      <c r="IK83" s="1">
        <v>39</v>
      </c>
      <c r="IL83" s="1">
        <v>45</v>
      </c>
      <c r="IM83" s="1">
        <v>39</v>
      </c>
      <c r="IN83" s="1">
        <v>48</v>
      </c>
      <c r="IO83" s="1">
        <v>49</v>
      </c>
      <c r="IP83" s="1">
        <v>53</v>
      </c>
      <c r="IQ83" s="1">
        <v>25</v>
      </c>
      <c r="IR83" s="1">
        <v>25</v>
      </c>
      <c r="IS83" s="1">
        <v>16</v>
      </c>
      <c r="IT83" s="1">
        <v>33</v>
      </c>
      <c r="IU83" s="1">
        <v>7</v>
      </c>
      <c r="IV83" s="1">
        <v>7</v>
      </c>
      <c r="IW83" s="1">
        <v>13</v>
      </c>
      <c r="IX83" s="1">
        <v>11</v>
      </c>
      <c r="IY83" s="1">
        <v>2</v>
      </c>
      <c r="IZ83" s="1">
        <v>2</v>
      </c>
      <c r="JA83" s="1"/>
      <c r="JB83" s="1"/>
      <c r="JC83" s="1"/>
      <c r="JD83" s="1"/>
      <c r="JE83" s="1"/>
      <c r="JF83" s="1"/>
      <c r="JG83" s="1"/>
      <c r="JH83" s="1"/>
      <c r="JI83" s="1"/>
      <c r="JJ83" s="1"/>
      <c r="JK83" s="1"/>
      <c r="JL83" s="1"/>
      <c r="JM83" s="1"/>
      <c r="JN83" s="1"/>
      <c r="JO83" s="1"/>
      <c r="JP83" s="1"/>
      <c r="JQ83" s="1"/>
      <c r="JR83" s="1"/>
      <c r="JS83" s="1"/>
      <c r="JT83" s="1"/>
      <c r="JU83" s="1"/>
      <c r="JV83" s="1"/>
      <c r="JW83" s="1"/>
      <c r="JX83" s="1"/>
      <c r="JY83" s="1"/>
      <c r="JZ83" s="1"/>
      <c r="KA83" s="1"/>
      <c r="KB83" s="1"/>
      <c r="KC83" s="1"/>
      <c r="KD83" s="1"/>
      <c r="KE83" s="1"/>
      <c r="KF83" s="1"/>
      <c r="KG83" s="1"/>
      <c r="KH83" s="1"/>
      <c r="KI83" s="1"/>
      <c r="KJ83" s="1"/>
      <c r="KK83" s="1"/>
      <c r="KL83" s="1"/>
      <c r="KM83" s="1"/>
      <c r="KN83" s="1"/>
      <c r="KO83" s="1"/>
      <c r="KP83" s="1"/>
      <c r="KQ83" s="1"/>
      <c r="KR83" s="1"/>
      <c r="KS83" s="1"/>
      <c r="KT83" s="1"/>
      <c r="KU83" s="1"/>
      <c r="KV83" s="1"/>
      <c r="KW83" s="1"/>
      <c r="KX83" s="1"/>
      <c r="KY83" s="1"/>
      <c r="KZ83" s="1"/>
      <c r="LA83" s="1"/>
      <c r="LB83" s="1"/>
      <c r="LC83" s="1"/>
      <c r="LD83" s="1"/>
      <c r="LE83" s="1"/>
      <c r="LF83" s="1"/>
      <c r="LG83" s="1"/>
      <c r="LH83" s="1"/>
      <c r="LI83" s="1"/>
      <c r="LJ83" s="1"/>
      <c r="LK83" s="1"/>
      <c r="LL83" s="1"/>
      <c r="LM83" s="1"/>
      <c r="LN83" s="1"/>
      <c r="LO83" s="1"/>
      <c r="LP83" s="1"/>
      <c r="LQ83" s="1"/>
      <c r="LR83" s="1"/>
      <c r="LS83" s="1"/>
      <c r="LT83" s="1"/>
      <c r="LU83" s="1"/>
      <c r="LV83" s="1"/>
      <c r="LW83" s="1"/>
      <c r="LX83" s="1"/>
      <c r="LY83" s="1"/>
      <c r="LZ83" s="1"/>
      <c r="MA83" s="1"/>
      <c r="MB83" s="1"/>
      <c r="MC83" s="1"/>
      <c r="MD83" s="1"/>
      <c r="ME83" s="1"/>
      <c r="MF83" s="1"/>
      <c r="MG83" s="1"/>
      <c r="MH83" s="1"/>
      <c r="MI83" s="1"/>
      <c r="MJ83" s="1"/>
      <c r="MK83" s="1"/>
      <c r="ML83" s="1"/>
      <c r="MM83" s="1"/>
      <c r="MN83" s="1"/>
      <c r="MO83" s="1"/>
      <c r="MP83" s="1"/>
      <c r="MQ83" s="1"/>
      <c r="MR83" s="1"/>
      <c r="MS83" s="1"/>
      <c r="MT83" s="1"/>
      <c r="MU83" s="1"/>
      <c r="MV83" s="1"/>
      <c r="MW83" s="1"/>
      <c r="MX83" s="1"/>
      <c r="MY83" s="1"/>
      <c r="MZ83" s="1"/>
    </row>
    <row r="84" spans="1:366" x14ac:dyDescent="0.2">
      <c r="A84" s="15" t="b">
        <v>1</v>
      </c>
      <c r="B84" s="9">
        <v>8</v>
      </c>
      <c r="C84" s="9" t="s">
        <v>856</v>
      </c>
      <c r="D84" s="1">
        <v>10088</v>
      </c>
      <c r="E84" s="1" t="s">
        <v>47</v>
      </c>
      <c r="F84" s="1" t="s">
        <v>49</v>
      </c>
      <c r="G84" s="1">
        <v>4</v>
      </c>
      <c r="H84" s="15">
        <f t="shared" si="31"/>
        <v>3.8999999999999986</v>
      </c>
      <c r="I84" s="15">
        <v>0.81356336268176377</v>
      </c>
      <c r="J84" s="15">
        <v>1.1877986029786598</v>
      </c>
      <c r="K84" s="15">
        <v>0.66468850385521761</v>
      </c>
      <c r="L84" s="15">
        <f t="shared" si="32"/>
        <v>3.6036825899251745</v>
      </c>
      <c r="M84" s="15">
        <f t="shared" si="33"/>
        <v>1.6999999999999993</v>
      </c>
      <c r="N84" s="15">
        <f t="shared" si="34"/>
        <v>5.5999999999999979</v>
      </c>
      <c r="O84" s="15">
        <f t="shared" si="35"/>
        <v>3.5823066394402865</v>
      </c>
      <c r="P84" s="15">
        <f t="shared" si="61"/>
        <v>2</v>
      </c>
      <c r="Q84" s="15">
        <f t="shared" si="51"/>
        <v>2.5999999999999979</v>
      </c>
      <c r="R84" s="15">
        <f t="shared" si="37"/>
        <v>3</v>
      </c>
      <c r="S84" s="15">
        <f t="shared" si="38"/>
        <v>4.1999999999999993</v>
      </c>
      <c r="T84" s="15">
        <f t="shared" si="39"/>
        <v>4.6999999999999993</v>
      </c>
      <c r="U84" s="15">
        <f t="shared" si="40"/>
        <v>5.1999999999999993</v>
      </c>
      <c r="V84" s="15">
        <f t="shared" si="52"/>
        <v>0.34460844431898563</v>
      </c>
      <c r="W84" s="15">
        <f t="shared" si="41"/>
        <v>1.9018441552591598</v>
      </c>
      <c r="X84" s="15">
        <f t="shared" si="53"/>
        <v>3.0812495942978586E-2</v>
      </c>
      <c r="Y84" s="21">
        <f t="shared" si="54"/>
        <v>0.52580543849226824</v>
      </c>
      <c r="Z84" s="4">
        <v>26.403682589925175</v>
      </c>
      <c r="AA84" s="2">
        <v>24.5</v>
      </c>
      <c r="AB84" s="2">
        <v>28.4</v>
      </c>
      <c r="AC84" s="4">
        <v>26.382306639440287</v>
      </c>
      <c r="AD84" s="1">
        <v>24.8</v>
      </c>
      <c r="AE84" s="1">
        <v>25.4</v>
      </c>
      <c r="AF84" s="1">
        <v>25.8</v>
      </c>
      <c r="AG84" s="1">
        <v>27</v>
      </c>
      <c r="AH84" s="1">
        <v>27.5</v>
      </c>
      <c r="AI84" s="1">
        <v>28</v>
      </c>
      <c r="AJ84" s="1">
        <v>2020</v>
      </c>
      <c r="AK84" s="2">
        <v>4</v>
      </c>
      <c r="AL84" s="2">
        <v>2</v>
      </c>
      <c r="AM84" s="1">
        <v>11</v>
      </c>
      <c r="AN84" s="1">
        <v>45</v>
      </c>
      <c r="AO84" s="1">
        <v>37</v>
      </c>
      <c r="AP84" s="1">
        <v>612</v>
      </c>
      <c r="AQ84" s="3">
        <v>0.48958333333333331</v>
      </c>
      <c r="AR84" s="1">
        <v>22.8</v>
      </c>
      <c r="AS84" s="1">
        <v>42</v>
      </c>
      <c r="AT84" s="1">
        <v>920</v>
      </c>
      <c r="AU84" s="1">
        <v>0.9</v>
      </c>
      <c r="AV84" s="1">
        <v>263</v>
      </c>
      <c r="AW84" s="4">
        <f t="shared" si="42"/>
        <v>37.626036220535411</v>
      </c>
      <c r="AX84" s="4">
        <f t="shared" si="43"/>
        <v>20.502908018266861</v>
      </c>
      <c r="AY84" s="4">
        <f t="shared" si="55"/>
        <v>28.730371561034971</v>
      </c>
      <c r="AZ84" s="20">
        <f t="shared" si="44"/>
        <v>208.05713786241333</v>
      </c>
      <c r="BA84" s="21">
        <f t="shared" si="56"/>
        <v>1.1927260836128353</v>
      </c>
      <c r="BB84" s="20">
        <f t="shared" si="45"/>
        <v>33.333333333333336</v>
      </c>
      <c r="BC84" s="4">
        <f t="shared" si="57"/>
        <v>30.864197530864196</v>
      </c>
      <c r="BD84" s="4">
        <f t="shared" si="46"/>
        <v>66.311599999999999</v>
      </c>
      <c r="BE84" s="4">
        <f t="shared" si="47"/>
        <v>618.57247754874311</v>
      </c>
      <c r="BF84" s="20">
        <f t="shared" si="48"/>
        <v>339.24438764586785</v>
      </c>
      <c r="BG84" s="20">
        <f t="shared" si="58"/>
        <v>447.47191009712486</v>
      </c>
      <c r="BH84" s="20">
        <f t="shared" si="49"/>
        <v>1165.5117515614379</v>
      </c>
      <c r="BI84" s="20">
        <f t="shared" si="59"/>
        <v>2775.0279799081854</v>
      </c>
      <c r="BJ84" s="4">
        <f t="shared" si="50"/>
        <v>169.65911584971431</v>
      </c>
      <c r="BK84" s="4">
        <f t="shared" si="60"/>
        <v>1609.5162283467478</v>
      </c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  <c r="EU84" s="1"/>
      <c r="EV84" s="1"/>
      <c r="EW84" s="1"/>
      <c r="EX84" s="1"/>
      <c r="EY84" s="1"/>
      <c r="EZ84" s="1"/>
      <c r="FA84" s="1"/>
      <c r="FB84" s="1"/>
      <c r="FC84" s="1"/>
      <c r="FD84" s="1"/>
      <c r="FE84" s="1"/>
      <c r="FF84" s="1"/>
      <c r="FG84" s="1"/>
      <c r="FH84" s="1"/>
      <c r="FI84" s="1"/>
      <c r="FJ84" s="1"/>
      <c r="FK84" s="1"/>
      <c r="FL84" s="1"/>
      <c r="FM84" s="1"/>
      <c r="FN84" s="1"/>
      <c r="FO84" s="1"/>
      <c r="FP84" s="1"/>
      <c r="FQ84" s="1"/>
      <c r="FR84" s="1"/>
      <c r="FS84" s="1"/>
      <c r="FT84" s="1"/>
      <c r="FU84" s="1"/>
      <c r="FV84" s="1"/>
      <c r="FW84" s="1"/>
      <c r="FX84" s="1"/>
      <c r="FY84" s="1"/>
      <c r="FZ84" s="1"/>
      <c r="GA84" s="1"/>
      <c r="GB84" s="1"/>
      <c r="GC84" s="1"/>
      <c r="GD84" s="1"/>
      <c r="GE84" s="1"/>
      <c r="GF84" s="1"/>
      <c r="GG84" s="1"/>
      <c r="GH84" s="1"/>
      <c r="GI84" s="1"/>
      <c r="GJ84" s="1"/>
      <c r="GK84" s="1"/>
      <c r="GL84" s="1"/>
      <c r="GM84" s="1"/>
      <c r="GN84" s="1"/>
      <c r="GO84" s="1"/>
      <c r="GP84" s="1"/>
      <c r="GQ84" s="1"/>
      <c r="GR84" s="1"/>
      <c r="GS84" s="1"/>
      <c r="GT84" s="1"/>
      <c r="GU84" s="1"/>
      <c r="GV84" s="1">
        <v>1</v>
      </c>
      <c r="GW84" s="1">
        <v>0</v>
      </c>
      <c r="GX84" s="1">
        <v>2</v>
      </c>
      <c r="GY84" s="1">
        <v>0</v>
      </c>
      <c r="GZ84" s="1">
        <v>5</v>
      </c>
      <c r="HA84" s="1">
        <v>2</v>
      </c>
      <c r="HB84" s="1">
        <v>7</v>
      </c>
      <c r="HC84" s="1">
        <v>13</v>
      </c>
      <c r="HD84" s="1">
        <v>17</v>
      </c>
      <c r="HE84" s="1">
        <v>32</v>
      </c>
      <c r="HF84" s="1">
        <v>31</v>
      </c>
      <c r="HG84" s="1">
        <v>47</v>
      </c>
      <c r="HH84" s="1">
        <v>47</v>
      </c>
      <c r="HI84" s="1">
        <v>55</v>
      </c>
      <c r="HJ84" s="1">
        <v>51</v>
      </c>
      <c r="HK84" s="1">
        <v>78</v>
      </c>
      <c r="HL84" s="1">
        <v>106</v>
      </c>
      <c r="HM84" s="1">
        <v>103</v>
      </c>
      <c r="HN84" s="1">
        <v>131</v>
      </c>
      <c r="HO84" s="1">
        <v>130</v>
      </c>
      <c r="HP84" s="1">
        <v>113</v>
      </c>
      <c r="HQ84" s="1">
        <v>105</v>
      </c>
      <c r="HR84" s="1">
        <v>148</v>
      </c>
      <c r="HS84" s="1">
        <v>117</v>
      </c>
      <c r="HT84" s="1">
        <v>126</v>
      </c>
      <c r="HU84" s="1">
        <v>143</v>
      </c>
      <c r="HV84" s="1">
        <v>116</v>
      </c>
      <c r="HW84" s="1">
        <v>138</v>
      </c>
      <c r="HX84" s="1">
        <v>103</v>
      </c>
      <c r="HY84" s="1">
        <v>92</v>
      </c>
      <c r="HZ84" s="1">
        <v>96</v>
      </c>
      <c r="IA84" s="1">
        <v>116</v>
      </c>
      <c r="IB84" s="1">
        <v>92</v>
      </c>
      <c r="IC84" s="1">
        <v>58</v>
      </c>
      <c r="ID84" s="1">
        <v>79</v>
      </c>
      <c r="IE84" s="1">
        <v>44</v>
      </c>
      <c r="IF84" s="1">
        <v>37</v>
      </c>
      <c r="IG84" s="1">
        <v>70</v>
      </c>
      <c r="IH84" s="1">
        <v>59</v>
      </c>
      <c r="II84" s="1">
        <v>33</v>
      </c>
      <c r="IJ84" s="1">
        <v>53</v>
      </c>
      <c r="IK84" s="1">
        <v>19</v>
      </c>
      <c r="IL84" s="1">
        <v>11</v>
      </c>
      <c r="IM84" s="1">
        <v>7</v>
      </c>
      <c r="IN84" s="1">
        <v>3</v>
      </c>
      <c r="IO84" s="1">
        <v>6</v>
      </c>
      <c r="IP84" s="1">
        <v>1</v>
      </c>
      <c r="IQ84" s="1"/>
      <c r="IR84" s="1"/>
      <c r="IS84" s="1"/>
      <c r="IT84" s="1"/>
      <c r="IU84" s="1"/>
      <c r="IV84" s="1"/>
      <c r="IW84" s="1"/>
      <c r="IX84" s="1"/>
      <c r="IY84" s="1"/>
      <c r="IZ84" s="1"/>
      <c r="JA84" s="1"/>
      <c r="JB84" s="1"/>
      <c r="JC84" s="1"/>
      <c r="JD84" s="1"/>
      <c r="JE84" s="1"/>
      <c r="JF84" s="1"/>
      <c r="JG84" s="1"/>
      <c r="JH84" s="1"/>
      <c r="JI84" s="1"/>
      <c r="JJ84" s="1"/>
      <c r="JK84" s="1"/>
      <c r="JL84" s="1"/>
      <c r="JM84" s="1"/>
      <c r="JN84" s="1"/>
      <c r="JO84" s="1"/>
      <c r="JP84" s="1"/>
      <c r="JQ84" s="1"/>
      <c r="JR84" s="1"/>
      <c r="JS84" s="1"/>
      <c r="JT84" s="1"/>
      <c r="JU84" s="1"/>
      <c r="JV84" s="1"/>
      <c r="JW84" s="1"/>
      <c r="JX84" s="1"/>
      <c r="JY84" s="1"/>
      <c r="JZ84" s="1"/>
      <c r="KA84" s="1"/>
      <c r="KB84" s="1"/>
      <c r="KC84" s="1"/>
      <c r="KD84" s="1"/>
      <c r="KE84" s="1"/>
      <c r="KF84" s="1"/>
      <c r="KG84" s="1"/>
      <c r="KH84" s="1"/>
      <c r="KI84" s="1"/>
      <c r="KJ84" s="1"/>
      <c r="KK84" s="1"/>
      <c r="KL84" s="1"/>
      <c r="KM84" s="1"/>
      <c r="KN84" s="1"/>
      <c r="KO84" s="1"/>
      <c r="KP84" s="1"/>
      <c r="KQ84" s="1"/>
      <c r="KR84" s="1"/>
      <c r="KS84" s="1"/>
      <c r="KT84" s="1"/>
      <c r="KU84" s="1"/>
      <c r="KV84" s="1"/>
      <c r="KW84" s="1"/>
      <c r="KX84" s="1"/>
      <c r="KY84" s="1"/>
      <c r="KZ84" s="1"/>
      <c r="LA84" s="1"/>
      <c r="LB84" s="1"/>
      <c r="LC84" s="1"/>
      <c r="LD84" s="1"/>
      <c r="LE84" s="1"/>
      <c r="LF84" s="1"/>
      <c r="LG84" s="1"/>
      <c r="LH84" s="1"/>
      <c r="LI84" s="1"/>
      <c r="LJ84" s="1"/>
      <c r="LK84" s="1"/>
      <c r="LL84" s="1"/>
      <c r="LM84" s="1"/>
      <c r="LN84" s="1"/>
      <c r="LO84" s="1"/>
      <c r="LP84" s="1"/>
      <c r="LQ84" s="1"/>
      <c r="LR84" s="1"/>
      <c r="LS84" s="1"/>
      <c r="LT84" s="1"/>
      <c r="LU84" s="1"/>
      <c r="LV84" s="1"/>
      <c r="LW84" s="1"/>
      <c r="LX84" s="1"/>
      <c r="LY84" s="1"/>
      <c r="LZ84" s="1"/>
    </row>
    <row r="85" spans="1:366" x14ac:dyDescent="0.2">
      <c r="A85" s="15" t="b">
        <v>1</v>
      </c>
      <c r="B85" s="9">
        <v>8</v>
      </c>
      <c r="C85" s="9" t="s">
        <v>871</v>
      </c>
      <c r="D85" s="1">
        <v>10088</v>
      </c>
      <c r="E85" s="1" t="s">
        <v>47</v>
      </c>
      <c r="F85" s="1" t="s">
        <v>50</v>
      </c>
      <c r="G85" s="1">
        <v>4</v>
      </c>
      <c r="H85" s="15">
        <f t="shared" si="31"/>
        <v>4.0999999999999979</v>
      </c>
      <c r="I85" s="15">
        <v>1.0702721640264994</v>
      </c>
      <c r="J85" s="15">
        <v>1.6479498683942779</v>
      </c>
      <c r="K85" s="15">
        <v>0.89828757345421006</v>
      </c>
      <c r="L85" s="15">
        <f t="shared" si="32"/>
        <v>5.078624821928905</v>
      </c>
      <c r="M85" s="15">
        <f t="shared" si="33"/>
        <v>3.3000000000000007</v>
      </c>
      <c r="N85" s="15">
        <f t="shared" si="34"/>
        <v>7.3999999999999986</v>
      </c>
      <c r="O85" s="15">
        <f t="shared" si="35"/>
        <v>4.8508166484756821</v>
      </c>
      <c r="P85" s="15">
        <f t="shared" si="61"/>
        <v>3.5</v>
      </c>
      <c r="Q85" s="15">
        <f t="shared" si="51"/>
        <v>3.8000000000000007</v>
      </c>
      <c r="R85" s="15">
        <f t="shared" si="37"/>
        <v>4.1999999999999993</v>
      </c>
      <c r="S85" s="15">
        <f t="shared" si="38"/>
        <v>5.8999999999999986</v>
      </c>
      <c r="T85" s="15">
        <f t="shared" si="39"/>
        <v>6.8000000000000007</v>
      </c>
      <c r="U85" s="15">
        <f t="shared" si="40"/>
        <v>7.3000000000000007</v>
      </c>
      <c r="V85" s="15">
        <f t="shared" si="52"/>
        <v>0.45881129059954256</v>
      </c>
      <c r="W85" s="15">
        <f t="shared" si="41"/>
        <v>1.179545317407664</v>
      </c>
      <c r="X85" s="15">
        <f t="shared" si="53"/>
        <v>3.8390421724985496E-2</v>
      </c>
      <c r="Y85" s="21">
        <f t="shared" si="54"/>
        <v>0.84778429895151619</v>
      </c>
      <c r="Z85" s="4">
        <v>27.878624821928906</v>
      </c>
      <c r="AA85" s="2">
        <v>26.1</v>
      </c>
      <c r="AB85" s="2">
        <v>30.2</v>
      </c>
      <c r="AC85" s="4">
        <v>27.650816648475683</v>
      </c>
      <c r="AD85" s="1">
        <v>26.3</v>
      </c>
      <c r="AE85" s="1">
        <v>26.6</v>
      </c>
      <c r="AF85" s="1">
        <v>27</v>
      </c>
      <c r="AG85" s="1">
        <v>28.7</v>
      </c>
      <c r="AH85" s="1">
        <v>29.6</v>
      </c>
      <c r="AI85" s="1">
        <v>30.1</v>
      </c>
      <c r="AJ85" s="1">
        <v>2020</v>
      </c>
      <c r="AK85" s="2">
        <v>4</v>
      </c>
      <c r="AL85" s="2">
        <v>2</v>
      </c>
      <c r="AM85" s="1">
        <v>11</v>
      </c>
      <c r="AN85" s="1">
        <v>46</v>
      </c>
      <c r="AO85" s="1">
        <v>2</v>
      </c>
      <c r="AP85" s="1">
        <v>678</v>
      </c>
      <c r="AQ85" s="3">
        <v>0.49027777777777781</v>
      </c>
      <c r="AR85" s="1">
        <v>22.8</v>
      </c>
      <c r="AS85" s="1">
        <v>42</v>
      </c>
      <c r="AT85" s="1">
        <v>961</v>
      </c>
      <c r="AU85" s="1">
        <v>1.1000000000000001</v>
      </c>
      <c r="AV85" s="1">
        <v>245</v>
      </c>
      <c r="AW85" s="4">
        <f t="shared" si="42"/>
        <v>36.90635451207288</v>
      </c>
      <c r="AX85" s="4">
        <f t="shared" si="43"/>
        <v>20.225057335446408</v>
      </c>
      <c r="AY85" s="4">
        <f t="shared" si="55"/>
        <v>26.334764437389552</v>
      </c>
      <c r="AZ85" s="20">
        <f t="shared" si="44"/>
        <v>208.05713786241333</v>
      </c>
      <c r="BA85" s="21">
        <f t="shared" si="56"/>
        <v>1.1927260836128353</v>
      </c>
      <c r="BB85" s="20">
        <f t="shared" si="45"/>
        <v>30.151134457776362</v>
      </c>
      <c r="BC85" s="4">
        <f t="shared" si="57"/>
        <v>27.917717090533667</v>
      </c>
      <c r="BD85" s="4">
        <f t="shared" si="46"/>
        <v>66.311599999999999</v>
      </c>
      <c r="BE85" s="4">
        <f t="shared" si="47"/>
        <v>642.08442404321954</v>
      </c>
      <c r="BF85" s="20">
        <f t="shared" si="48"/>
        <v>339.24438764586785</v>
      </c>
      <c r="BG85" s="20">
        <f t="shared" si="58"/>
        <v>456.3499636026483</v>
      </c>
      <c r="BH85" s="20">
        <f t="shared" si="49"/>
        <v>1165.5117515614379</v>
      </c>
      <c r="BI85" s="20">
        <f t="shared" si="59"/>
        <v>2775.0279799081854</v>
      </c>
      <c r="BJ85" s="4">
        <f t="shared" si="50"/>
        <v>169.65911584971431</v>
      </c>
      <c r="BK85" s="4">
        <f t="shared" si="60"/>
        <v>1609.5162283467478</v>
      </c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  <c r="EY85" s="1"/>
      <c r="EZ85" s="1"/>
      <c r="FA85" s="1"/>
      <c r="FB85" s="1"/>
      <c r="FC85" s="1"/>
      <c r="FD85" s="1"/>
      <c r="FE85" s="1"/>
      <c r="FF85" s="1"/>
      <c r="FG85" s="1"/>
      <c r="FH85" s="1"/>
      <c r="FI85" s="1"/>
      <c r="FJ85" s="1"/>
      <c r="FK85" s="1"/>
      <c r="FL85" s="1"/>
      <c r="FM85" s="1"/>
      <c r="FN85" s="1"/>
      <c r="FO85" s="1"/>
      <c r="FP85" s="1"/>
      <c r="FQ85" s="1"/>
      <c r="FR85" s="1"/>
      <c r="FS85" s="1"/>
      <c r="FT85" s="1"/>
      <c r="FU85" s="1"/>
      <c r="FV85" s="1"/>
      <c r="FW85" s="1"/>
      <c r="FX85" s="1"/>
      <c r="FY85" s="1"/>
      <c r="FZ85" s="1"/>
      <c r="GA85" s="1"/>
      <c r="GB85" s="1"/>
      <c r="GC85" s="1"/>
      <c r="GD85" s="1"/>
      <c r="GE85" s="1"/>
      <c r="GF85" s="1"/>
      <c r="GG85" s="1"/>
      <c r="GH85" s="1"/>
      <c r="GI85" s="1"/>
      <c r="GJ85" s="1"/>
      <c r="GK85" s="1"/>
      <c r="GL85" s="1"/>
      <c r="GM85" s="1"/>
      <c r="GN85" s="1"/>
      <c r="GO85" s="1"/>
      <c r="GP85" s="1"/>
      <c r="GQ85" s="1"/>
      <c r="GR85" s="1"/>
      <c r="GS85" s="1"/>
      <c r="GT85" s="1"/>
      <c r="GU85" s="1"/>
      <c r="GV85" s="1"/>
      <c r="GW85" s="1"/>
      <c r="GX85" s="1"/>
      <c r="GY85" s="1"/>
      <c r="GZ85" s="1"/>
      <c r="HA85" s="1"/>
      <c r="HB85" s="1"/>
      <c r="HC85" s="1"/>
      <c r="HD85" s="1"/>
      <c r="HE85" s="1"/>
      <c r="HF85" s="1"/>
      <c r="HG85" s="1"/>
      <c r="HH85" s="1"/>
      <c r="HI85" s="1">
        <v>1</v>
      </c>
      <c r="HJ85" s="1">
        <v>0</v>
      </c>
      <c r="HK85" s="1">
        <v>0</v>
      </c>
      <c r="HL85" s="1">
        <v>0</v>
      </c>
      <c r="HM85" s="1">
        <v>0</v>
      </c>
      <c r="HN85" s="1">
        <v>0</v>
      </c>
      <c r="HO85" s="1">
        <v>2</v>
      </c>
      <c r="HP85" s="1">
        <v>11</v>
      </c>
      <c r="HQ85" s="1">
        <v>12</v>
      </c>
      <c r="HR85" s="1">
        <v>13</v>
      </c>
      <c r="HS85" s="1">
        <v>40</v>
      </c>
      <c r="HT85" s="1">
        <v>52</v>
      </c>
      <c r="HU85" s="1">
        <v>60</v>
      </c>
      <c r="HV85" s="1">
        <v>41</v>
      </c>
      <c r="HW85" s="1">
        <v>32</v>
      </c>
      <c r="HX85" s="1">
        <v>53</v>
      </c>
      <c r="HY85" s="1">
        <v>52</v>
      </c>
      <c r="HZ85" s="1">
        <v>61</v>
      </c>
      <c r="IA85" s="1">
        <v>50</v>
      </c>
      <c r="IB85" s="1">
        <v>55</v>
      </c>
      <c r="IC85" s="1">
        <v>45</v>
      </c>
      <c r="ID85" s="1">
        <v>61</v>
      </c>
      <c r="IE85" s="1">
        <v>45</v>
      </c>
      <c r="IF85" s="1">
        <v>60</v>
      </c>
      <c r="IG85" s="1">
        <v>35</v>
      </c>
      <c r="IH85" s="1">
        <v>36</v>
      </c>
      <c r="II85" s="1">
        <v>31</v>
      </c>
      <c r="IJ85" s="1">
        <v>20</v>
      </c>
      <c r="IK85" s="1">
        <v>32</v>
      </c>
      <c r="IL85" s="1">
        <v>32</v>
      </c>
      <c r="IM85" s="1">
        <v>23</v>
      </c>
      <c r="IN85" s="1">
        <v>26</v>
      </c>
      <c r="IO85" s="1">
        <v>25</v>
      </c>
      <c r="IP85" s="1">
        <v>33</v>
      </c>
      <c r="IQ85" s="1">
        <v>18</v>
      </c>
      <c r="IR85" s="1">
        <v>19</v>
      </c>
      <c r="IS85" s="1">
        <v>29</v>
      </c>
      <c r="IT85" s="1">
        <v>22</v>
      </c>
      <c r="IU85" s="1">
        <v>18</v>
      </c>
      <c r="IV85" s="1">
        <v>10</v>
      </c>
      <c r="IW85" s="1">
        <v>22</v>
      </c>
      <c r="IX85" s="1">
        <v>28</v>
      </c>
      <c r="IY85" s="1">
        <v>23</v>
      </c>
      <c r="IZ85" s="1">
        <v>28</v>
      </c>
      <c r="JA85" s="1">
        <v>17</v>
      </c>
      <c r="JB85" s="1">
        <v>24</v>
      </c>
      <c r="JC85" s="1">
        <v>15</v>
      </c>
      <c r="JD85" s="1">
        <v>15</v>
      </c>
      <c r="JE85" s="1">
        <v>6</v>
      </c>
      <c r="JF85" s="1">
        <v>0</v>
      </c>
      <c r="JG85" s="1"/>
      <c r="JH85" s="1"/>
      <c r="JI85" s="1"/>
      <c r="JJ85" s="1"/>
      <c r="JK85" s="1"/>
      <c r="JL85" s="1"/>
      <c r="JM85" s="1"/>
      <c r="JN85" s="1"/>
      <c r="JO85" s="1"/>
      <c r="JP85" s="1"/>
      <c r="JQ85" s="1"/>
      <c r="JR85" s="1"/>
      <c r="JS85" s="1"/>
      <c r="JT85" s="1"/>
      <c r="JU85" s="1"/>
      <c r="JV85" s="1"/>
      <c r="JW85" s="1"/>
      <c r="JX85" s="1"/>
      <c r="JY85" s="1"/>
      <c r="JZ85" s="1"/>
      <c r="KA85" s="1"/>
      <c r="KB85" s="1"/>
      <c r="KC85" s="1"/>
      <c r="KD85" s="1"/>
      <c r="KE85" s="1"/>
      <c r="KF85" s="1"/>
      <c r="KG85" s="1"/>
      <c r="KH85" s="1"/>
      <c r="KI85" s="1"/>
      <c r="KJ85" s="1"/>
      <c r="KK85" s="1"/>
      <c r="KL85" s="1"/>
      <c r="KM85" s="1"/>
      <c r="KN85" s="1"/>
      <c r="KO85" s="1"/>
      <c r="KP85" s="1"/>
      <c r="KQ85" s="1"/>
      <c r="KR85" s="1"/>
      <c r="KS85" s="1"/>
      <c r="KT85" s="1"/>
      <c r="KU85" s="1"/>
      <c r="KV85" s="1"/>
      <c r="KW85" s="1"/>
      <c r="KX85" s="1"/>
      <c r="KY85" s="1"/>
      <c r="KZ85" s="1"/>
      <c r="LA85" s="1"/>
      <c r="LB85" s="1"/>
      <c r="LC85" s="1"/>
      <c r="LD85" s="1"/>
      <c r="LE85" s="1"/>
      <c r="LF85" s="1"/>
      <c r="LG85" s="1"/>
      <c r="LH85" s="1"/>
      <c r="LI85" s="1"/>
      <c r="LJ85" s="1"/>
      <c r="LK85" s="1"/>
      <c r="LL85" s="1"/>
      <c r="LM85" s="1"/>
      <c r="LN85" s="1"/>
      <c r="LO85" s="1"/>
      <c r="LP85" s="1"/>
      <c r="LQ85" s="1"/>
      <c r="LR85" s="1"/>
      <c r="LS85" s="1"/>
      <c r="LT85" s="1"/>
      <c r="LU85" s="1"/>
      <c r="LV85" s="1"/>
      <c r="LW85" s="1"/>
      <c r="LX85" s="1"/>
      <c r="LY85" s="1"/>
      <c r="LZ85" s="1"/>
    </row>
    <row r="86" spans="1:366" x14ac:dyDescent="0.2">
      <c r="A86" s="15" t="b">
        <v>1</v>
      </c>
      <c r="B86" s="9">
        <v>8</v>
      </c>
      <c r="C86" s="9" t="s">
        <v>871</v>
      </c>
      <c r="D86" s="1">
        <v>10088</v>
      </c>
      <c r="E86" s="1" t="s">
        <v>47</v>
      </c>
      <c r="F86" s="1" t="s">
        <v>51</v>
      </c>
      <c r="G86" s="1">
        <v>4</v>
      </c>
      <c r="H86" s="15">
        <f t="shared" si="31"/>
        <v>3.2999999999999972</v>
      </c>
      <c r="I86" s="15">
        <v>0.65380073576747655</v>
      </c>
      <c r="J86" s="15">
        <v>0.89039514198833558</v>
      </c>
      <c r="K86" s="15">
        <v>0.52833621762774841</v>
      </c>
      <c r="L86" s="15">
        <f t="shared" si="32"/>
        <v>2.9648193760282027</v>
      </c>
      <c r="M86" s="15">
        <f t="shared" si="33"/>
        <v>1.3000000000000007</v>
      </c>
      <c r="N86" s="15">
        <f t="shared" si="34"/>
        <v>4.5999999999999979</v>
      </c>
      <c r="O86" s="15">
        <f t="shared" si="35"/>
        <v>2.9442250298265655</v>
      </c>
      <c r="P86" s="15">
        <f t="shared" si="61"/>
        <v>1.5999999999999979</v>
      </c>
      <c r="Q86" s="15">
        <f t="shared" si="51"/>
        <v>2.0999999999999979</v>
      </c>
      <c r="R86" s="15">
        <f t="shared" si="37"/>
        <v>2.5</v>
      </c>
      <c r="S86" s="15">
        <f t="shared" si="38"/>
        <v>3.3999999999999986</v>
      </c>
      <c r="T86" s="15">
        <f t="shared" si="39"/>
        <v>3.8000000000000007</v>
      </c>
      <c r="U86" s="15">
        <f t="shared" si="40"/>
        <v>4.3000000000000007</v>
      </c>
      <c r="V86" s="15">
        <f t="shared" si="52"/>
        <v>0.32338141680823135</v>
      </c>
      <c r="W86" s="15">
        <f t="shared" si="41"/>
        <v>2.0923236402078436</v>
      </c>
      <c r="X86" s="15">
        <f t="shared" si="53"/>
        <v>2.5375715863771124E-2</v>
      </c>
      <c r="Y86" s="21">
        <f t="shared" si="54"/>
        <v>0.47793753355511659</v>
      </c>
      <c r="Z86" s="4">
        <v>25.764819376028203</v>
      </c>
      <c r="AA86" s="2">
        <v>24.1</v>
      </c>
      <c r="AB86" s="2">
        <v>27.4</v>
      </c>
      <c r="AC86" s="4">
        <v>25.744225029826566</v>
      </c>
      <c r="AD86" s="1">
        <v>24.4</v>
      </c>
      <c r="AE86" s="1">
        <v>24.9</v>
      </c>
      <c r="AF86" s="1">
        <v>25.3</v>
      </c>
      <c r="AG86" s="1">
        <v>26.2</v>
      </c>
      <c r="AH86" s="1">
        <v>26.6</v>
      </c>
      <c r="AI86" s="1">
        <v>27.1</v>
      </c>
      <c r="AJ86" s="1">
        <v>2020</v>
      </c>
      <c r="AK86" s="2">
        <v>4</v>
      </c>
      <c r="AL86" s="2">
        <v>2</v>
      </c>
      <c r="AM86" s="1">
        <v>11</v>
      </c>
      <c r="AN86" s="1">
        <v>46</v>
      </c>
      <c r="AO86" s="1">
        <v>22</v>
      </c>
      <c r="AP86" s="1">
        <v>781</v>
      </c>
      <c r="AQ86" s="3">
        <v>0.49027777777777781</v>
      </c>
      <c r="AR86" s="1">
        <v>22.8</v>
      </c>
      <c r="AS86" s="1">
        <v>42</v>
      </c>
      <c r="AT86" s="1">
        <v>961</v>
      </c>
      <c r="AU86" s="1">
        <v>1.1000000000000001</v>
      </c>
      <c r="AV86" s="1">
        <v>245</v>
      </c>
      <c r="AW86" s="4">
        <f t="shared" si="42"/>
        <v>37.184996506775938</v>
      </c>
      <c r="AX86" s="4">
        <f t="shared" si="43"/>
        <v>20.306688085396082</v>
      </c>
      <c r="AY86" s="4">
        <f t="shared" si="55"/>
        <v>26.334764437389552</v>
      </c>
      <c r="AZ86" s="20">
        <f t="shared" si="44"/>
        <v>208.05713786241333</v>
      </c>
      <c r="BA86" s="21">
        <f t="shared" si="56"/>
        <v>1.1927260836128353</v>
      </c>
      <c r="BB86" s="20">
        <f t="shared" si="45"/>
        <v>30.151134457776362</v>
      </c>
      <c r="BC86" s="4">
        <f t="shared" si="57"/>
        <v>27.917717090533667</v>
      </c>
      <c r="BD86" s="4">
        <f t="shared" si="46"/>
        <v>66.311599999999999</v>
      </c>
      <c r="BE86" s="4">
        <f t="shared" si="47"/>
        <v>654.76748007516903</v>
      </c>
      <c r="BF86" s="20">
        <f t="shared" si="48"/>
        <v>339.24438764586785</v>
      </c>
      <c r="BG86" s="20">
        <f t="shared" si="58"/>
        <v>443.66690757069892</v>
      </c>
      <c r="BH86" s="20">
        <f t="shared" si="49"/>
        <v>1165.5117515614379</v>
      </c>
      <c r="BI86" s="20">
        <f t="shared" si="59"/>
        <v>2775.0279799081854</v>
      </c>
      <c r="BJ86" s="4">
        <f t="shared" si="50"/>
        <v>169.65911584971431</v>
      </c>
      <c r="BK86" s="4">
        <f t="shared" si="60"/>
        <v>1609.5162283467478</v>
      </c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  <c r="ET86" s="1"/>
      <c r="EU86" s="1"/>
      <c r="EV86" s="1"/>
      <c r="EW86" s="1"/>
      <c r="EX86" s="1"/>
      <c r="EY86" s="1"/>
      <c r="EZ86" s="1"/>
      <c r="FA86" s="1"/>
      <c r="FB86" s="1"/>
      <c r="FC86" s="1"/>
      <c r="FD86" s="1"/>
      <c r="FE86" s="1"/>
      <c r="FF86" s="1"/>
      <c r="FG86" s="1"/>
      <c r="FH86" s="1"/>
      <c r="FI86" s="1"/>
      <c r="FJ86" s="1"/>
      <c r="FK86" s="1"/>
      <c r="FL86" s="1"/>
      <c r="FM86" s="1"/>
      <c r="FN86" s="1"/>
      <c r="FO86" s="1"/>
      <c r="FP86" s="1"/>
      <c r="FQ86" s="1"/>
      <c r="FR86" s="1"/>
      <c r="FS86" s="1"/>
      <c r="FT86" s="1"/>
      <c r="FU86" s="1"/>
      <c r="FV86" s="1"/>
      <c r="FW86" s="1"/>
      <c r="FX86" s="1"/>
      <c r="FY86" s="1"/>
      <c r="FZ86" s="1"/>
      <c r="GA86" s="1"/>
      <c r="GB86" s="1"/>
      <c r="GC86" s="1"/>
      <c r="GD86" s="1"/>
      <c r="GE86" s="1"/>
      <c r="GF86" s="1"/>
      <c r="GG86" s="1"/>
      <c r="GH86" s="1"/>
      <c r="GI86" s="1"/>
      <c r="GJ86" s="1"/>
      <c r="GK86" s="1"/>
      <c r="GL86" s="1"/>
      <c r="GM86" s="1"/>
      <c r="GN86" s="1"/>
      <c r="GO86" s="1"/>
      <c r="GP86" s="1"/>
      <c r="GQ86" s="1"/>
      <c r="GR86" s="1"/>
      <c r="GS86" s="1"/>
      <c r="GT86" s="1"/>
      <c r="GU86" s="1"/>
      <c r="GV86" s="1"/>
      <c r="GW86" s="1"/>
      <c r="GX86" s="1">
        <v>18</v>
      </c>
      <c r="GY86" s="1">
        <v>6</v>
      </c>
      <c r="GZ86" s="1">
        <v>15</v>
      </c>
      <c r="HA86" s="1">
        <v>11</v>
      </c>
      <c r="HB86" s="1">
        <v>27</v>
      </c>
      <c r="HC86" s="1">
        <v>34</v>
      </c>
      <c r="HD86" s="1">
        <v>30</v>
      </c>
      <c r="HE86" s="1">
        <v>44</v>
      </c>
      <c r="HF86" s="1">
        <v>39</v>
      </c>
      <c r="HG86" s="1">
        <v>83</v>
      </c>
      <c r="HH86" s="1">
        <v>82</v>
      </c>
      <c r="HI86" s="1">
        <v>71</v>
      </c>
      <c r="HJ86" s="1">
        <v>98</v>
      </c>
      <c r="HK86" s="1">
        <v>119</v>
      </c>
      <c r="HL86" s="1">
        <v>118</v>
      </c>
      <c r="HM86" s="1">
        <v>124</v>
      </c>
      <c r="HN86" s="1">
        <v>124</v>
      </c>
      <c r="HO86" s="1">
        <v>85</v>
      </c>
      <c r="HP86" s="1">
        <v>116</v>
      </c>
      <c r="HQ86" s="1">
        <v>120</v>
      </c>
      <c r="HR86" s="1">
        <v>97</v>
      </c>
      <c r="HS86" s="1">
        <v>85</v>
      </c>
      <c r="HT86" s="1">
        <v>64</v>
      </c>
      <c r="HU86" s="1">
        <v>85</v>
      </c>
      <c r="HV86" s="1">
        <v>64</v>
      </c>
      <c r="HW86" s="1">
        <v>61</v>
      </c>
      <c r="HX86" s="1">
        <v>55</v>
      </c>
      <c r="HY86" s="1">
        <v>35</v>
      </c>
      <c r="HZ86" s="1">
        <v>19</v>
      </c>
      <c r="IA86" s="1">
        <v>19</v>
      </c>
      <c r="IB86" s="1">
        <v>9</v>
      </c>
      <c r="IC86" s="1">
        <v>9</v>
      </c>
      <c r="ID86" s="1">
        <v>6</v>
      </c>
      <c r="IE86" s="1">
        <v>11</v>
      </c>
      <c r="IF86" s="1"/>
      <c r="IG86" s="1"/>
      <c r="IH86" s="1"/>
      <c r="II86" s="1"/>
      <c r="IJ86" s="1"/>
      <c r="IK86" s="1"/>
      <c r="IL86" s="1"/>
      <c r="IM86" s="1"/>
      <c r="IN86" s="1"/>
      <c r="IO86" s="1"/>
      <c r="IP86" s="1"/>
      <c r="IQ86" s="1"/>
      <c r="IR86" s="1"/>
      <c r="IS86" s="1"/>
      <c r="IT86" s="1"/>
      <c r="IU86" s="1"/>
      <c r="IV86" s="1"/>
      <c r="IW86" s="1"/>
      <c r="IX86" s="1"/>
      <c r="IY86" s="1"/>
      <c r="IZ86" s="1"/>
      <c r="JA86" s="1"/>
      <c r="JB86" s="1"/>
      <c r="JC86" s="1"/>
      <c r="JD86" s="1"/>
      <c r="JE86" s="1"/>
      <c r="JF86" s="1"/>
      <c r="JG86" s="1"/>
      <c r="JH86" s="1"/>
      <c r="JI86" s="1"/>
      <c r="JJ86" s="1"/>
      <c r="JK86" s="1"/>
      <c r="JL86" s="1"/>
      <c r="JM86" s="1"/>
      <c r="JN86" s="1"/>
      <c r="JO86" s="1"/>
      <c r="JP86" s="1"/>
      <c r="JQ86" s="1"/>
      <c r="JR86" s="1"/>
      <c r="JS86" s="1"/>
      <c r="JT86" s="1"/>
      <c r="JU86" s="1"/>
      <c r="JV86" s="1"/>
      <c r="JW86" s="1"/>
      <c r="JX86" s="1"/>
      <c r="JY86" s="1"/>
      <c r="JZ86" s="1"/>
      <c r="KA86" s="1"/>
      <c r="KB86" s="1"/>
      <c r="KC86" s="1"/>
      <c r="KD86" s="1"/>
      <c r="KE86" s="1"/>
      <c r="KF86" s="1"/>
      <c r="KG86" s="1"/>
      <c r="KH86" s="1"/>
      <c r="KI86" s="1"/>
      <c r="KJ86" s="1"/>
      <c r="KK86" s="1"/>
      <c r="KL86" s="1"/>
      <c r="KM86" s="1"/>
      <c r="KN86" s="1"/>
      <c r="KO86" s="1"/>
      <c r="KP86" s="1"/>
      <c r="KQ86" s="1"/>
      <c r="KR86" s="1"/>
      <c r="KS86" s="1"/>
      <c r="KT86" s="1"/>
      <c r="KU86" s="1"/>
      <c r="KV86" s="1"/>
      <c r="KW86" s="1"/>
      <c r="KX86" s="1"/>
      <c r="KY86" s="1"/>
      <c r="KZ86" s="1"/>
      <c r="LA86" s="1"/>
      <c r="LB86" s="1"/>
      <c r="LC86" s="1"/>
      <c r="LD86" s="1"/>
      <c r="LE86" s="1"/>
      <c r="LF86" s="1"/>
      <c r="LG86" s="1"/>
      <c r="LH86" s="1"/>
      <c r="LI86" s="1"/>
      <c r="LJ86" s="1"/>
      <c r="LK86" s="1"/>
      <c r="LL86" s="1"/>
      <c r="LM86" s="1"/>
      <c r="LN86" s="1"/>
      <c r="LO86" s="1"/>
      <c r="LP86" s="1"/>
      <c r="LQ86" s="1"/>
      <c r="LR86" s="1"/>
      <c r="LS86" s="1"/>
      <c r="LT86" s="1"/>
      <c r="LU86" s="1"/>
      <c r="LV86" s="1"/>
      <c r="LW86" s="1"/>
      <c r="LX86" s="1"/>
      <c r="LY86" s="1"/>
      <c r="LZ86" s="1"/>
    </row>
    <row r="87" spans="1:366" x14ac:dyDescent="0.2">
      <c r="A87" s="15" t="b">
        <v>1</v>
      </c>
      <c r="B87" s="9">
        <v>8</v>
      </c>
      <c r="C87" s="9" t="s">
        <v>858</v>
      </c>
      <c r="D87" s="1">
        <v>10088</v>
      </c>
      <c r="E87" s="1" t="s">
        <v>103</v>
      </c>
      <c r="F87" s="1" t="s">
        <v>104</v>
      </c>
      <c r="G87" s="1">
        <v>4</v>
      </c>
      <c r="H87" s="15">
        <f t="shared" si="31"/>
        <v>2.1000000000000014</v>
      </c>
      <c r="I87" s="15">
        <v>0.46418907288695449</v>
      </c>
      <c r="J87" s="15">
        <v>0.67689010365398872</v>
      </c>
      <c r="K87" s="15">
        <v>0.38183510715536784</v>
      </c>
      <c r="L87" s="15">
        <f t="shared" si="32"/>
        <v>4.0872317730584129</v>
      </c>
      <c r="M87" s="15">
        <f t="shared" si="33"/>
        <v>2.8999999999999986</v>
      </c>
      <c r="N87" s="15">
        <f t="shared" si="34"/>
        <v>5</v>
      </c>
      <c r="O87" s="15">
        <f t="shared" si="35"/>
        <v>4.0866840073624182</v>
      </c>
      <c r="P87" s="15">
        <f t="shared" si="61"/>
        <v>3.0999999999999979</v>
      </c>
      <c r="Q87" s="15">
        <f t="shared" si="51"/>
        <v>3.5</v>
      </c>
      <c r="R87" s="15">
        <f t="shared" si="37"/>
        <v>3.8000000000000007</v>
      </c>
      <c r="S87" s="15">
        <f t="shared" si="38"/>
        <v>4.3999999999999986</v>
      </c>
      <c r="T87" s="15">
        <f t="shared" si="39"/>
        <v>4.6999999999999993</v>
      </c>
      <c r="U87" s="15">
        <f t="shared" si="40"/>
        <v>5</v>
      </c>
      <c r="V87" s="15">
        <f t="shared" si="52"/>
        <v>0.56002798505790385</v>
      </c>
      <c r="W87" s="15">
        <f t="shared" si="41"/>
        <v>0.78562505210628952</v>
      </c>
      <c r="X87" s="15">
        <f t="shared" si="53"/>
        <v>1.6352037303176012E-2</v>
      </c>
      <c r="Y87" s="21">
        <f t="shared" si="54"/>
        <v>1.2728718328405686</v>
      </c>
      <c r="Z87" s="4">
        <v>28.387231773058414</v>
      </c>
      <c r="AA87" s="2">
        <v>27.2</v>
      </c>
      <c r="AB87" s="2">
        <v>29.3</v>
      </c>
      <c r="AC87" s="4">
        <v>28.386684007362419</v>
      </c>
      <c r="AD87" s="1">
        <v>27.4</v>
      </c>
      <c r="AE87" s="1">
        <v>27.8</v>
      </c>
      <c r="AF87" s="1">
        <v>28.1</v>
      </c>
      <c r="AG87" s="1">
        <v>28.7</v>
      </c>
      <c r="AH87" s="1">
        <v>29</v>
      </c>
      <c r="AI87" s="1">
        <v>29.3</v>
      </c>
      <c r="AJ87" s="1">
        <v>2020</v>
      </c>
      <c r="AK87" s="2">
        <v>4</v>
      </c>
      <c r="AL87" s="2">
        <v>2</v>
      </c>
      <c r="AM87" s="1">
        <v>12</v>
      </c>
      <c r="AN87" s="1">
        <v>51</v>
      </c>
      <c r="AO87" s="1">
        <v>17</v>
      </c>
      <c r="AP87" s="1">
        <v>599</v>
      </c>
      <c r="AQ87" s="3">
        <v>0.53541666666666665</v>
      </c>
      <c r="AR87" s="1">
        <v>24.3</v>
      </c>
      <c r="AS87" s="1">
        <v>39</v>
      </c>
      <c r="AT87" s="1">
        <v>829</v>
      </c>
      <c r="AU87" s="1">
        <v>1.4</v>
      </c>
      <c r="AV87" s="1">
        <v>262</v>
      </c>
      <c r="AW87" s="4">
        <f t="shared" si="42"/>
        <v>35.042063332120776</v>
      </c>
      <c r="AX87" s="4">
        <f t="shared" si="43"/>
        <v>19.916484129229445</v>
      </c>
      <c r="AY87" s="4">
        <f t="shared" si="55"/>
        <v>23.628857504511448</v>
      </c>
      <c r="AZ87" s="20">
        <f t="shared" si="44"/>
        <v>203.89196153763177</v>
      </c>
      <c r="BA87" s="21">
        <f t="shared" si="56"/>
        <v>1.1867113277701078</v>
      </c>
      <c r="BB87" s="20">
        <f t="shared" si="45"/>
        <v>26.726124191242441</v>
      </c>
      <c r="BC87" s="4">
        <f t="shared" si="57"/>
        <v>24.746411288187442</v>
      </c>
      <c r="BD87" s="4">
        <f t="shared" si="46"/>
        <v>66.419600000000003</v>
      </c>
      <c r="BE87" s="4">
        <f t="shared" si="47"/>
        <v>542.19578236505095</v>
      </c>
      <c r="BF87" s="20">
        <f t="shared" si="48"/>
        <v>346.72759686281154</v>
      </c>
      <c r="BG87" s="20">
        <f t="shared" si="58"/>
        <v>459.44181449776067</v>
      </c>
      <c r="BH87" s="20">
        <f t="shared" si="49"/>
        <v>1184.5866636609449</v>
      </c>
      <c r="BI87" s="20">
        <f t="shared" si="59"/>
        <v>3037.4017016947305</v>
      </c>
      <c r="BJ87" s="4">
        <f t="shared" si="50"/>
        <v>182.65355619688989</v>
      </c>
      <c r="BK87" s="4">
        <f t="shared" si="60"/>
        <v>1852.8150380337856</v>
      </c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T87" s="1"/>
      <c r="EU87" s="1"/>
      <c r="EV87" s="1"/>
      <c r="EW87" s="1"/>
      <c r="EX87" s="1"/>
      <c r="EY87" s="1"/>
      <c r="EZ87" s="1"/>
      <c r="FA87" s="1"/>
      <c r="FB87" s="1"/>
      <c r="FC87" s="1"/>
      <c r="FD87" s="1"/>
      <c r="FE87" s="1"/>
      <c r="FF87" s="1"/>
      <c r="FG87" s="1"/>
      <c r="FH87" s="1"/>
      <c r="FI87" s="1"/>
      <c r="FJ87" s="1"/>
      <c r="FK87" s="1"/>
      <c r="FL87" s="1"/>
      <c r="FM87" s="1"/>
      <c r="FN87" s="1"/>
      <c r="FO87" s="1"/>
      <c r="FP87" s="1"/>
      <c r="FQ87" s="1"/>
      <c r="FR87" s="1"/>
      <c r="FS87" s="1"/>
      <c r="FT87" s="1"/>
      <c r="FU87" s="1"/>
      <c r="FV87" s="1"/>
      <c r="FW87" s="1"/>
      <c r="FX87" s="1"/>
      <c r="FY87" s="1"/>
      <c r="FZ87" s="1"/>
      <c r="GA87" s="1"/>
      <c r="GB87" s="1"/>
      <c r="GC87" s="1"/>
      <c r="GD87" s="1"/>
      <c r="GE87" s="1"/>
      <c r="GF87" s="1"/>
      <c r="GG87" s="1"/>
      <c r="GH87" s="1"/>
      <c r="GI87" s="1"/>
      <c r="GJ87" s="1"/>
      <c r="GK87" s="1"/>
      <c r="GL87" s="1"/>
      <c r="GM87" s="1"/>
      <c r="GN87" s="1"/>
      <c r="GO87" s="1"/>
      <c r="GP87" s="1"/>
      <c r="GQ87" s="1"/>
      <c r="GR87" s="1"/>
      <c r="GS87" s="1"/>
      <c r="GT87" s="1"/>
      <c r="GU87" s="1"/>
      <c r="GV87" s="1"/>
      <c r="GW87" s="1"/>
      <c r="GX87" s="1"/>
      <c r="GY87" s="1"/>
      <c r="GZ87" s="1"/>
      <c r="HA87" s="1"/>
      <c r="HB87" s="1"/>
      <c r="HC87" s="1"/>
      <c r="HD87" s="1"/>
      <c r="HE87" s="1"/>
      <c r="HF87" s="1"/>
      <c r="HG87" s="1"/>
      <c r="HH87" s="1"/>
      <c r="HI87" s="1"/>
      <c r="HJ87" s="1"/>
      <c r="HK87" s="1"/>
      <c r="HL87" s="1"/>
      <c r="HM87" s="1"/>
      <c r="HN87" s="1"/>
      <c r="HO87" s="1"/>
      <c r="HP87" s="1"/>
      <c r="HQ87" s="1"/>
      <c r="HR87" s="1"/>
      <c r="HS87" s="1"/>
      <c r="HT87" s="1"/>
      <c r="HU87" s="1"/>
      <c r="HV87" s="1"/>
      <c r="HW87" s="1"/>
      <c r="HX87" s="1"/>
      <c r="HY87" s="1"/>
      <c r="HZ87" s="1"/>
      <c r="IA87" s="1"/>
      <c r="IB87" s="1">
        <v>2</v>
      </c>
      <c r="IC87" s="1">
        <v>9</v>
      </c>
      <c r="ID87" s="1">
        <v>16</v>
      </c>
      <c r="IE87" s="1">
        <v>17</v>
      </c>
      <c r="IF87" s="1">
        <v>21</v>
      </c>
      <c r="IG87" s="1">
        <v>32</v>
      </c>
      <c r="IH87" s="1">
        <v>38</v>
      </c>
      <c r="II87" s="1">
        <v>58</v>
      </c>
      <c r="IJ87" s="1">
        <v>89</v>
      </c>
      <c r="IK87" s="1">
        <v>85</v>
      </c>
      <c r="IL87" s="1">
        <v>115</v>
      </c>
      <c r="IM87" s="1">
        <v>90</v>
      </c>
      <c r="IN87" s="1">
        <v>84</v>
      </c>
      <c r="IO87" s="1">
        <v>109</v>
      </c>
      <c r="IP87" s="1">
        <v>85</v>
      </c>
      <c r="IQ87" s="1">
        <v>76</v>
      </c>
      <c r="IR87" s="1">
        <v>75</v>
      </c>
      <c r="IS87" s="1">
        <v>78</v>
      </c>
      <c r="IT87" s="1">
        <v>72</v>
      </c>
      <c r="IU87" s="1">
        <v>49</v>
      </c>
      <c r="IV87" s="1">
        <v>22</v>
      </c>
      <c r="IW87" s="1">
        <v>25</v>
      </c>
      <c r="IX87" s="1">
        <v>17</v>
      </c>
      <c r="IY87" s="1"/>
      <c r="IZ87" s="1"/>
      <c r="JA87" s="1"/>
      <c r="JB87" s="1"/>
      <c r="JC87" s="1"/>
      <c r="JD87" s="1"/>
      <c r="JE87" s="1"/>
      <c r="JF87" s="1"/>
      <c r="JG87" s="1"/>
      <c r="JH87" s="1"/>
      <c r="JI87" s="1"/>
      <c r="JJ87" s="1"/>
      <c r="JK87" s="1"/>
      <c r="JL87" s="1"/>
      <c r="JM87" s="1"/>
      <c r="JN87" s="1"/>
      <c r="JO87" s="1"/>
      <c r="JP87" s="1"/>
      <c r="JQ87" s="1"/>
      <c r="JR87" s="1"/>
      <c r="JS87" s="1"/>
      <c r="JT87" s="1"/>
      <c r="JU87" s="1"/>
      <c r="JV87" s="1"/>
      <c r="JW87" s="1"/>
      <c r="JX87" s="1"/>
      <c r="JY87" s="1"/>
      <c r="JZ87" s="1"/>
      <c r="KA87" s="1"/>
      <c r="KB87" s="1"/>
      <c r="KC87" s="1"/>
      <c r="KD87" s="1"/>
      <c r="KE87" s="1"/>
      <c r="KF87" s="1"/>
      <c r="KG87" s="1"/>
      <c r="KH87" s="1"/>
      <c r="KI87" s="1"/>
      <c r="KJ87" s="1"/>
      <c r="KK87" s="1"/>
      <c r="KL87" s="1"/>
      <c r="KM87" s="1"/>
      <c r="KN87" s="1"/>
      <c r="KO87" s="1"/>
      <c r="KP87" s="1"/>
      <c r="KQ87" s="1"/>
      <c r="KR87" s="1"/>
      <c r="KS87" s="1"/>
      <c r="KT87" s="1"/>
      <c r="KU87" s="1"/>
      <c r="KV87" s="1"/>
      <c r="KW87" s="1"/>
      <c r="KX87" s="1"/>
      <c r="KY87" s="1"/>
      <c r="KZ87" s="1"/>
      <c r="LA87" s="1"/>
      <c r="LB87" s="1"/>
      <c r="LC87" s="1"/>
      <c r="LD87" s="1"/>
      <c r="LE87" s="1"/>
      <c r="LF87" s="1"/>
      <c r="LG87" s="1"/>
      <c r="LH87" s="1"/>
      <c r="LI87" s="1"/>
      <c r="LJ87" s="1"/>
      <c r="LK87" s="1"/>
      <c r="LL87" s="1"/>
      <c r="LM87" s="1"/>
      <c r="LN87" s="1"/>
      <c r="LO87" s="1"/>
      <c r="LP87" s="1"/>
      <c r="LQ87" s="1"/>
      <c r="LR87" s="1"/>
      <c r="LS87" s="1"/>
      <c r="LT87" s="1"/>
      <c r="LU87" s="1"/>
      <c r="LV87" s="1"/>
      <c r="LW87" s="1"/>
      <c r="LX87" s="1"/>
      <c r="LY87" s="1"/>
      <c r="LZ87" s="1"/>
    </row>
    <row r="88" spans="1:366" x14ac:dyDescent="0.2">
      <c r="A88" s="15" t="b">
        <v>1</v>
      </c>
      <c r="B88" s="9">
        <v>8</v>
      </c>
      <c r="C88" s="9"/>
      <c r="D88" s="1">
        <v>10446</v>
      </c>
      <c r="E88" s="14" t="s">
        <v>330</v>
      </c>
      <c r="F88" s="1" t="s">
        <v>1040</v>
      </c>
      <c r="G88" s="1">
        <v>4</v>
      </c>
      <c r="H88" s="15">
        <f t="shared" si="31"/>
        <v>2.7000000000000028</v>
      </c>
      <c r="I88" s="15">
        <v>0.58974957349714052</v>
      </c>
      <c r="J88" s="15">
        <v>0.84615601045294397</v>
      </c>
      <c r="K88" s="15">
        <v>0.47997086271255263</v>
      </c>
      <c r="L88" s="15">
        <f t="shared" si="32"/>
        <v>3.9847568485055014</v>
      </c>
      <c r="M88" s="15">
        <f t="shared" si="33"/>
        <v>2.4999999999999964</v>
      </c>
      <c r="N88" s="15">
        <f t="shared" si="34"/>
        <v>5.1999999999999993</v>
      </c>
      <c r="O88" s="15">
        <f t="shared" si="35"/>
        <v>4.0243833978941659</v>
      </c>
      <c r="P88" s="15">
        <f t="shared" si="61"/>
        <v>2.6999999999999993</v>
      </c>
      <c r="Q88" s="15">
        <f t="shared" si="51"/>
        <v>3.1999999999999993</v>
      </c>
      <c r="R88" s="15">
        <f t="shared" si="37"/>
        <v>3.5999999999999979</v>
      </c>
      <c r="S88" s="15">
        <f t="shared" si="38"/>
        <v>4.4000000000000021</v>
      </c>
      <c r="T88" s="15">
        <f t="shared" si="39"/>
        <v>4.6999999999999993</v>
      </c>
      <c r="U88" s="15">
        <f t="shared" si="40"/>
        <v>4.9999999999999964</v>
      </c>
      <c r="V88" s="15">
        <f t="shared" si="52"/>
        <v>0.75453112449909232</v>
      </c>
      <c r="W88" s="15">
        <f t="shared" si="41"/>
        <v>0.32532637492438249</v>
      </c>
      <c r="X88" s="15">
        <f t="shared" si="53"/>
        <v>1.6480468932451905E-2</v>
      </c>
      <c r="Y88" s="21">
        <f t="shared" si="54"/>
        <v>3.0738362367097833</v>
      </c>
      <c r="Z88" s="4">
        <v>35.784756848505502</v>
      </c>
      <c r="AA88" s="2">
        <v>34.299999999999997</v>
      </c>
      <c r="AB88" s="2">
        <v>37</v>
      </c>
      <c r="AC88" s="4">
        <v>35.824383397894167</v>
      </c>
      <c r="AD88" s="1">
        <v>34.5</v>
      </c>
      <c r="AE88" s="1">
        <v>35</v>
      </c>
      <c r="AF88" s="1">
        <v>35.4</v>
      </c>
      <c r="AG88" s="1">
        <v>36.200000000000003</v>
      </c>
      <c r="AH88" s="1">
        <v>36.5</v>
      </c>
      <c r="AI88" s="1">
        <v>36.799999999999997</v>
      </c>
      <c r="AJ88" s="1">
        <v>2020</v>
      </c>
      <c r="AK88" s="2">
        <v>10</v>
      </c>
      <c r="AL88" s="2">
        <v>25</v>
      </c>
      <c r="AM88" s="1">
        <v>12</v>
      </c>
      <c r="AN88" s="1">
        <v>7</v>
      </c>
      <c r="AO88" s="1">
        <v>37</v>
      </c>
      <c r="AP88" s="1">
        <v>743</v>
      </c>
      <c r="AQ88" s="3">
        <v>0.50486111111111109</v>
      </c>
      <c r="AR88" s="1">
        <v>31.8</v>
      </c>
      <c r="AS88" s="1">
        <v>39</v>
      </c>
      <c r="AT88" s="1">
        <v>685</v>
      </c>
      <c r="AU88" s="1">
        <v>2</v>
      </c>
      <c r="AV88" s="1">
        <v>241</v>
      </c>
      <c r="AW88" s="4">
        <f t="shared" si="42"/>
        <v>39.363828345436097</v>
      </c>
      <c r="AX88" s="4">
        <f t="shared" si="43"/>
        <v>24.78327718746511</v>
      </c>
      <c r="AY88" s="4">
        <f t="shared" si="55"/>
        <v>19.94431408399873</v>
      </c>
      <c r="AZ88" s="20">
        <f t="shared" si="44"/>
        <v>184.56164239770692</v>
      </c>
      <c r="BA88" s="21">
        <f t="shared" si="56"/>
        <v>1.1575251170526926</v>
      </c>
      <c r="BB88" s="20">
        <f t="shared" si="45"/>
        <v>22.360679774997898</v>
      </c>
      <c r="BC88" s="4">
        <f t="shared" si="57"/>
        <v>20.704333124998051</v>
      </c>
      <c r="BD88" s="4">
        <f t="shared" si="46"/>
        <v>66.959599999999995</v>
      </c>
      <c r="BE88" s="4">
        <f t="shared" si="47"/>
        <v>441.18327962110624</v>
      </c>
      <c r="BF88" s="20">
        <f t="shared" si="48"/>
        <v>406.24529711122773</v>
      </c>
      <c r="BG88" s="20">
        <f t="shared" si="58"/>
        <v>506.21201749012147</v>
      </c>
      <c r="BH88" s="20">
        <f t="shared" si="49"/>
        <v>1833.0746539712634</v>
      </c>
      <c r="BI88" s="20">
        <f t="shared" si="59"/>
        <v>4700.1914204391369</v>
      </c>
      <c r="BJ88" s="4">
        <f t="shared" si="50"/>
        <v>264.16957409466926</v>
      </c>
      <c r="BK88" s="4">
        <f t="shared" si="60"/>
        <v>2867.1167664678733</v>
      </c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  <c r="EU88" s="1"/>
      <c r="EV88" s="1"/>
      <c r="EW88" s="1"/>
      <c r="EX88" s="1"/>
      <c r="EY88" s="1"/>
      <c r="EZ88" s="1"/>
      <c r="FA88" s="1"/>
      <c r="FB88" s="1"/>
      <c r="FC88" s="1"/>
      <c r="FD88" s="1"/>
      <c r="FE88" s="1"/>
      <c r="FF88" s="1"/>
      <c r="FG88" s="1"/>
      <c r="FH88" s="1"/>
      <c r="FI88" s="1"/>
      <c r="FJ88" s="1"/>
      <c r="FK88" s="1"/>
      <c r="FL88" s="1"/>
      <c r="FM88" s="1"/>
      <c r="FN88" s="1"/>
      <c r="FO88" s="1"/>
      <c r="FP88" s="1"/>
      <c r="FQ88" s="1"/>
      <c r="FR88" s="1"/>
      <c r="FS88" s="1"/>
      <c r="FT88" s="1"/>
      <c r="FU88" s="1"/>
      <c r="FV88" s="1"/>
      <c r="FW88" s="1"/>
      <c r="FX88" s="1"/>
      <c r="FY88" s="1"/>
      <c r="FZ88" s="1"/>
      <c r="GA88" s="1"/>
      <c r="GB88" s="1"/>
      <c r="GC88" s="1"/>
      <c r="GD88" s="1"/>
      <c r="GE88" s="1"/>
      <c r="GF88" s="1"/>
      <c r="GG88" s="1"/>
      <c r="GH88" s="1"/>
      <c r="GI88" s="1"/>
      <c r="GJ88" s="1"/>
      <c r="GK88" s="1"/>
      <c r="GL88" s="1"/>
      <c r="GM88" s="1"/>
      <c r="GN88" s="1"/>
      <c r="GO88" s="1"/>
      <c r="GP88" s="1"/>
      <c r="GQ88" s="1"/>
      <c r="GR88" s="1"/>
      <c r="GS88" s="1"/>
      <c r="GT88" s="1"/>
      <c r="GU88" s="1"/>
      <c r="GV88" s="1"/>
      <c r="GW88" s="1"/>
      <c r="GX88" s="1"/>
      <c r="GY88" s="1"/>
      <c r="GZ88" s="1"/>
      <c r="HA88" s="1"/>
      <c r="HB88" s="1"/>
      <c r="HC88" s="1"/>
      <c r="HD88" s="1"/>
      <c r="HE88" s="1"/>
      <c r="HF88" s="1"/>
      <c r="HG88" s="1"/>
      <c r="HH88" s="1"/>
      <c r="HI88" s="1"/>
      <c r="HJ88" s="1"/>
      <c r="HK88" s="1"/>
      <c r="HL88" s="1"/>
      <c r="HM88" s="1"/>
      <c r="HN88" s="1"/>
      <c r="HO88" s="1"/>
      <c r="HP88" s="1"/>
      <c r="HQ88" s="1"/>
      <c r="HR88" s="1"/>
      <c r="HS88" s="1"/>
      <c r="HT88" s="1"/>
      <c r="HU88" s="1"/>
      <c r="HV88" s="1"/>
      <c r="HW88" s="1"/>
      <c r="HX88" s="1"/>
      <c r="HY88" s="1"/>
      <c r="HZ88" s="1"/>
      <c r="IA88" s="1"/>
      <c r="IB88" s="1"/>
      <c r="IC88" s="1"/>
      <c r="ID88" s="1"/>
      <c r="IE88" s="1"/>
      <c r="IF88" s="1"/>
      <c r="IG88" s="1"/>
      <c r="IH88" s="1"/>
      <c r="II88" s="1"/>
      <c r="IJ88" s="1"/>
      <c r="IK88" s="1"/>
      <c r="IL88" s="1"/>
      <c r="IM88" s="1"/>
      <c r="IN88" s="1"/>
      <c r="IO88" s="1"/>
      <c r="IP88" s="1"/>
      <c r="IQ88" s="1"/>
      <c r="IR88" s="1"/>
      <c r="IS88" s="1"/>
      <c r="IT88" s="1"/>
      <c r="IU88" s="1"/>
      <c r="IV88" s="1"/>
      <c r="IW88" s="1"/>
      <c r="IX88" s="1"/>
      <c r="IY88" s="1"/>
      <c r="IZ88" s="1"/>
      <c r="JA88" s="1"/>
      <c r="JB88" s="1"/>
      <c r="JC88" s="1"/>
      <c r="JD88" s="1"/>
      <c r="JE88" s="1"/>
      <c r="JF88" s="1"/>
      <c r="JG88" s="1"/>
      <c r="JH88" s="1"/>
      <c r="JI88" s="1"/>
      <c r="JJ88" s="1"/>
      <c r="JK88" s="1"/>
      <c r="JL88" s="1"/>
      <c r="JM88" s="1"/>
      <c r="JN88" s="1"/>
      <c r="JO88" s="1"/>
      <c r="JP88" s="1"/>
      <c r="JQ88" s="1"/>
      <c r="JR88" s="1"/>
      <c r="JS88" s="1"/>
      <c r="JT88" s="1"/>
      <c r="JU88" s="1"/>
      <c r="JV88" s="1"/>
      <c r="JW88" s="1"/>
      <c r="JX88" s="1"/>
      <c r="JY88" s="1"/>
      <c r="JZ88" s="1"/>
      <c r="KA88" s="1"/>
      <c r="KB88" s="1"/>
      <c r="KC88" s="1"/>
      <c r="KD88" s="1"/>
      <c r="KE88" s="1"/>
      <c r="KF88" s="1"/>
      <c r="KG88" s="1"/>
      <c r="KH88" s="1"/>
      <c r="KI88" s="1"/>
      <c r="KJ88" s="1"/>
      <c r="KK88" s="1"/>
      <c r="KL88" s="1"/>
      <c r="KM88" s="1">
        <v>3</v>
      </c>
      <c r="KN88" s="1">
        <v>1</v>
      </c>
      <c r="KO88" s="1">
        <v>0</v>
      </c>
      <c r="KP88" s="1">
        <v>2</v>
      </c>
      <c r="KQ88" s="1">
        <v>3</v>
      </c>
      <c r="KR88" s="1">
        <v>1</v>
      </c>
      <c r="KS88" s="1">
        <v>3</v>
      </c>
      <c r="KT88" s="1">
        <v>1</v>
      </c>
      <c r="KU88" s="1">
        <v>8</v>
      </c>
      <c r="KV88" s="1">
        <v>7</v>
      </c>
      <c r="KW88" s="1">
        <v>13</v>
      </c>
      <c r="KX88" s="1">
        <v>17</v>
      </c>
      <c r="KY88" s="1">
        <v>23</v>
      </c>
      <c r="KZ88" s="1">
        <v>29</v>
      </c>
      <c r="LA88" s="1">
        <v>32</v>
      </c>
      <c r="LB88" s="1">
        <v>59</v>
      </c>
      <c r="LC88" s="1">
        <v>62</v>
      </c>
      <c r="LD88" s="1">
        <v>56</v>
      </c>
      <c r="LE88" s="1">
        <v>77</v>
      </c>
      <c r="LF88" s="1">
        <v>71</v>
      </c>
      <c r="LG88" s="1">
        <v>101</v>
      </c>
      <c r="LH88" s="1">
        <v>112</v>
      </c>
      <c r="LI88" s="1">
        <v>77</v>
      </c>
      <c r="LJ88" s="1">
        <v>74</v>
      </c>
      <c r="LK88" s="1">
        <v>104</v>
      </c>
      <c r="LL88" s="1">
        <v>109</v>
      </c>
      <c r="LM88" s="1">
        <v>112</v>
      </c>
      <c r="LN88" s="1">
        <v>87</v>
      </c>
      <c r="LO88" s="1">
        <v>101</v>
      </c>
      <c r="LP88" s="1">
        <v>57</v>
      </c>
      <c r="LQ88" s="1">
        <v>60</v>
      </c>
      <c r="LR88" s="1">
        <v>32</v>
      </c>
      <c r="LS88" s="1">
        <v>35</v>
      </c>
      <c r="LT88" s="1">
        <v>29</v>
      </c>
      <c r="LU88" s="1">
        <v>7</v>
      </c>
      <c r="LV88" s="1">
        <v>7</v>
      </c>
      <c r="LW88" s="1"/>
      <c r="LX88" s="1"/>
      <c r="LY88" s="1"/>
      <c r="LZ88" s="1"/>
    </row>
    <row r="89" spans="1:366" x14ac:dyDescent="0.2">
      <c r="A89" s="15" t="b">
        <v>1</v>
      </c>
      <c r="B89" s="9">
        <v>8</v>
      </c>
      <c r="C89" s="9"/>
      <c r="D89" s="1">
        <v>10446</v>
      </c>
      <c r="E89" s="14" t="s">
        <v>330</v>
      </c>
      <c r="F89" s="1" t="s">
        <v>1041</v>
      </c>
      <c r="G89" s="1">
        <v>4</v>
      </c>
      <c r="H89" s="15">
        <f t="shared" si="31"/>
        <v>3.2000000000000028</v>
      </c>
      <c r="I89" s="15">
        <v>0.697358232527577</v>
      </c>
      <c r="J89" s="15">
        <v>1.0211654681612572</v>
      </c>
      <c r="K89" s="15">
        <v>0.57347206046174304</v>
      </c>
      <c r="L89" s="15">
        <f t="shared" si="32"/>
        <v>5.5170488746166733</v>
      </c>
      <c r="M89" s="15">
        <f t="shared" si="33"/>
        <v>3.5999999999999979</v>
      </c>
      <c r="N89" s="15">
        <f t="shared" si="34"/>
        <v>6.8000000000000007</v>
      </c>
      <c r="O89" s="15">
        <f t="shared" si="35"/>
        <v>5.5710311368788545</v>
      </c>
      <c r="P89" s="15">
        <f t="shared" si="61"/>
        <v>3.9000000000000021</v>
      </c>
      <c r="Q89" s="15">
        <f t="shared" si="51"/>
        <v>4.5999999999999979</v>
      </c>
      <c r="R89" s="15">
        <f t="shared" si="37"/>
        <v>5.0999999999999979</v>
      </c>
      <c r="S89" s="15">
        <f t="shared" si="38"/>
        <v>6.0999999999999979</v>
      </c>
      <c r="T89" s="15">
        <f t="shared" si="39"/>
        <v>6.3000000000000007</v>
      </c>
      <c r="U89" s="15">
        <f t="shared" si="40"/>
        <v>6.5999999999999979</v>
      </c>
      <c r="V89" s="15">
        <f t="shared" si="52"/>
        <v>0.87029785985489094</v>
      </c>
      <c r="W89" s="15">
        <f t="shared" si="41"/>
        <v>0.14903189600711531</v>
      </c>
      <c r="X89" s="15">
        <f t="shared" si="53"/>
        <v>1.8687389639804156E-2</v>
      </c>
      <c r="Y89" s="21">
        <f t="shared" si="54"/>
        <v>6.7099730110945943</v>
      </c>
      <c r="Z89" s="4">
        <v>37.317048874616674</v>
      </c>
      <c r="AA89" s="2">
        <v>35.4</v>
      </c>
      <c r="AB89" s="2">
        <v>38.6</v>
      </c>
      <c r="AC89" s="4">
        <v>37.371031136878855</v>
      </c>
      <c r="AD89" s="1">
        <v>35.700000000000003</v>
      </c>
      <c r="AE89" s="1">
        <v>36.4</v>
      </c>
      <c r="AF89" s="1">
        <v>36.9</v>
      </c>
      <c r="AG89" s="1">
        <v>37.9</v>
      </c>
      <c r="AH89" s="1">
        <v>38.1</v>
      </c>
      <c r="AI89" s="1">
        <v>38.4</v>
      </c>
      <c r="AJ89" s="1">
        <v>2020</v>
      </c>
      <c r="AK89" s="2">
        <v>10</v>
      </c>
      <c r="AL89" s="2">
        <v>25</v>
      </c>
      <c r="AM89" s="1">
        <v>12</v>
      </c>
      <c r="AN89" s="1">
        <v>7</v>
      </c>
      <c r="AO89" s="1">
        <v>44</v>
      </c>
      <c r="AP89" s="1">
        <v>781</v>
      </c>
      <c r="AQ89" s="3">
        <v>0.50486111111111109</v>
      </c>
      <c r="AR89" s="1">
        <v>31.8</v>
      </c>
      <c r="AS89" s="1">
        <v>39</v>
      </c>
      <c r="AT89" s="1">
        <v>685</v>
      </c>
      <c r="AU89" s="1">
        <v>2</v>
      </c>
      <c r="AV89" s="1">
        <v>241</v>
      </c>
      <c r="AW89" s="4">
        <f t="shared" si="42"/>
        <v>39.190365914890357</v>
      </c>
      <c r="AX89" s="4">
        <f t="shared" si="43"/>
        <v>24.747142093156654</v>
      </c>
      <c r="AY89" s="4">
        <f t="shared" si="55"/>
        <v>19.94431408399873</v>
      </c>
      <c r="AZ89" s="20">
        <f t="shared" si="44"/>
        <v>184.56164239770692</v>
      </c>
      <c r="BA89" s="21">
        <f t="shared" si="56"/>
        <v>1.1575251170526926</v>
      </c>
      <c r="BB89" s="20">
        <f t="shared" si="45"/>
        <v>22.360679774997898</v>
      </c>
      <c r="BC89" s="4">
        <f t="shared" si="57"/>
        <v>20.704333124998051</v>
      </c>
      <c r="BD89" s="4">
        <f t="shared" si="46"/>
        <v>66.959599999999995</v>
      </c>
      <c r="BE89" s="4">
        <f t="shared" si="47"/>
        <v>431.06555609484542</v>
      </c>
      <c r="BF89" s="20">
        <f t="shared" si="48"/>
        <v>406.24529711122773</v>
      </c>
      <c r="BG89" s="20">
        <f t="shared" si="58"/>
        <v>516.32974101638229</v>
      </c>
      <c r="BH89" s="20">
        <f t="shared" si="49"/>
        <v>1833.0746539712634</v>
      </c>
      <c r="BI89" s="20">
        <f t="shared" si="59"/>
        <v>4700.1914204391369</v>
      </c>
      <c r="BJ89" s="4">
        <f t="shared" si="50"/>
        <v>264.16957409466926</v>
      </c>
      <c r="BK89" s="4">
        <f t="shared" si="60"/>
        <v>2867.1167664678733</v>
      </c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  <c r="ET89" s="1"/>
      <c r="EU89" s="1"/>
      <c r="EV89" s="1"/>
      <c r="EW89" s="1"/>
      <c r="EX89" s="1"/>
      <c r="EY89" s="1"/>
      <c r="EZ89" s="1"/>
      <c r="FA89" s="1"/>
      <c r="FB89" s="1"/>
      <c r="FC89" s="1"/>
      <c r="FD89" s="1"/>
      <c r="FE89" s="1"/>
      <c r="FF89" s="1"/>
      <c r="FG89" s="1"/>
      <c r="FH89" s="1"/>
      <c r="FI89" s="1"/>
      <c r="FJ89" s="1"/>
      <c r="FK89" s="1"/>
      <c r="FL89" s="1"/>
      <c r="FM89" s="1"/>
      <c r="FN89" s="1"/>
      <c r="FO89" s="1"/>
      <c r="FP89" s="1"/>
      <c r="FQ89" s="1"/>
      <c r="FR89" s="1"/>
      <c r="FS89" s="1"/>
      <c r="FT89" s="1"/>
      <c r="FU89" s="1"/>
      <c r="FV89" s="1"/>
      <c r="FW89" s="1"/>
      <c r="FX89" s="1"/>
      <c r="FY89" s="1"/>
      <c r="FZ89" s="1"/>
      <c r="GA89" s="1"/>
      <c r="GB89" s="1"/>
      <c r="GC89" s="1"/>
      <c r="GD89" s="1"/>
      <c r="GE89" s="1"/>
      <c r="GF89" s="1"/>
      <c r="GG89" s="1"/>
      <c r="GH89" s="1"/>
      <c r="GI89" s="1"/>
      <c r="GJ89" s="1"/>
      <c r="GK89" s="1"/>
      <c r="GL89" s="1"/>
      <c r="GM89" s="1"/>
      <c r="GN89" s="1"/>
      <c r="GO89" s="1"/>
      <c r="GP89" s="1"/>
      <c r="GQ89" s="1"/>
      <c r="GR89" s="1"/>
      <c r="GS89" s="1"/>
      <c r="GT89" s="1"/>
      <c r="GU89" s="1"/>
      <c r="GV89" s="1"/>
      <c r="GW89" s="1"/>
      <c r="GX89" s="1"/>
      <c r="GY89" s="1"/>
      <c r="GZ89" s="1"/>
      <c r="HA89" s="1"/>
      <c r="HB89" s="1"/>
      <c r="HC89" s="1"/>
      <c r="HD89" s="1"/>
      <c r="HE89" s="1"/>
      <c r="HF89" s="1"/>
      <c r="HG89" s="1"/>
      <c r="HH89" s="1"/>
      <c r="HI89" s="1"/>
      <c r="HJ89" s="1"/>
      <c r="HK89" s="1"/>
      <c r="HL89" s="1"/>
      <c r="HM89" s="1"/>
      <c r="HN89" s="1"/>
      <c r="HO89" s="1"/>
      <c r="HP89" s="1"/>
      <c r="HQ89" s="1"/>
      <c r="HR89" s="1"/>
      <c r="HS89" s="1"/>
      <c r="HT89" s="1"/>
      <c r="HU89" s="1"/>
      <c r="HV89" s="1"/>
      <c r="HW89" s="1"/>
      <c r="HX89" s="1"/>
      <c r="HY89" s="1"/>
      <c r="HZ89" s="1"/>
      <c r="IA89" s="1"/>
      <c r="IB89" s="1"/>
      <c r="IC89" s="1"/>
      <c r="ID89" s="1"/>
      <c r="IE89" s="1"/>
      <c r="IF89" s="1"/>
      <c r="IG89" s="1"/>
      <c r="IH89" s="1"/>
      <c r="II89" s="1"/>
      <c r="IJ89" s="1"/>
      <c r="IK89" s="1"/>
      <c r="IL89" s="1"/>
      <c r="IM89" s="1"/>
      <c r="IN89" s="1"/>
      <c r="IO89" s="1"/>
      <c r="IP89" s="1"/>
      <c r="IQ89" s="1"/>
      <c r="IR89" s="1"/>
      <c r="IS89" s="1"/>
      <c r="IT89" s="1"/>
      <c r="IU89" s="1"/>
      <c r="IV89" s="1"/>
      <c r="IW89" s="1"/>
      <c r="IX89" s="1"/>
      <c r="IY89" s="1"/>
      <c r="IZ89" s="1"/>
      <c r="JA89" s="1"/>
      <c r="JB89" s="1"/>
      <c r="JC89" s="1"/>
      <c r="JD89" s="1"/>
      <c r="JE89" s="1"/>
      <c r="JF89" s="1"/>
      <c r="JG89" s="1"/>
      <c r="JH89" s="1"/>
      <c r="JI89" s="1"/>
      <c r="JJ89" s="1"/>
      <c r="JK89" s="1"/>
      <c r="JL89" s="1"/>
      <c r="JM89" s="1"/>
      <c r="JN89" s="1"/>
      <c r="JO89" s="1"/>
      <c r="JP89" s="1"/>
      <c r="JQ89" s="1"/>
      <c r="JR89" s="1"/>
      <c r="JS89" s="1"/>
      <c r="JT89" s="1"/>
      <c r="JU89" s="1"/>
      <c r="JV89" s="1"/>
      <c r="JW89" s="1"/>
      <c r="JX89" s="1"/>
      <c r="JY89" s="1"/>
      <c r="JZ89" s="1"/>
      <c r="KA89" s="1"/>
      <c r="KB89" s="1"/>
      <c r="KC89" s="1"/>
      <c r="KD89" s="1"/>
      <c r="KE89" s="1"/>
      <c r="KF89" s="1"/>
      <c r="KG89" s="1"/>
      <c r="KH89" s="1"/>
      <c r="KI89" s="1"/>
      <c r="KJ89" s="1"/>
      <c r="KK89" s="1"/>
      <c r="KL89" s="1"/>
      <c r="KM89" s="1"/>
      <c r="KN89" s="1"/>
      <c r="KO89" s="1"/>
      <c r="KP89" s="1"/>
      <c r="KQ89" s="1"/>
      <c r="KR89" s="1"/>
      <c r="KS89" s="1"/>
      <c r="KT89" s="1"/>
      <c r="KU89" s="1"/>
      <c r="KV89" s="1"/>
      <c r="KW89" s="1"/>
      <c r="KX89" s="1"/>
      <c r="KY89" s="1"/>
      <c r="KZ89" s="1"/>
      <c r="LA89" s="1"/>
      <c r="LB89" s="1"/>
      <c r="LC89" s="1"/>
      <c r="LD89" s="1">
        <v>3</v>
      </c>
      <c r="LE89" s="1">
        <v>3</v>
      </c>
      <c r="LF89" s="1">
        <v>5</v>
      </c>
      <c r="LG89" s="1">
        <v>10</v>
      </c>
      <c r="LH89" s="1">
        <v>21</v>
      </c>
      <c r="LI89" s="1">
        <v>14</v>
      </c>
      <c r="LJ89" s="1">
        <v>32</v>
      </c>
      <c r="LK89" s="1">
        <v>29</v>
      </c>
      <c r="LL89" s="1">
        <v>18</v>
      </c>
      <c r="LM89" s="1">
        <v>29</v>
      </c>
      <c r="LN89" s="1">
        <v>33</v>
      </c>
      <c r="LO89" s="1">
        <v>36</v>
      </c>
      <c r="LP89" s="1">
        <v>52</v>
      </c>
      <c r="LQ89" s="1">
        <v>52</v>
      </c>
      <c r="LR89" s="1">
        <v>67</v>
      </c>
      <c r="LS89" s="1">
        <v>83</v>
      </c>
      <c r="LT89" s="1">
        <v>101</v>
      </c>
      <c r="LU89" s="1">
        <v>103</v>
      </c>
      <c r="LV89" s="1">
        <v>83</v>
      </c>
      <c r="LW89" s="1">
        <v>134</v>
      </c>
      <c r="LX89" s="1">
        <v>96</v>
      </c>
      <c r="LY89" s="1">
        <v>123</v>
      </c>
      <c r="LZ89" s="1">
        <v>99</v>
      </c>
      <c r="MA89">
        <v>93</v>
      </c>
      <c r="MB89">
        <v>107</v>
      </c>
      <c r="MC89">
        <v>110</v>
      </c>
      <c r="MD89">
        <v>151</v>
      </c>
      <c r="ME89">
        <v>112</v>
      </c>
      <c r="MF89">
        <v>136</v>
      </c>
      <c r="MG89">
        <v>105</v>
      </c>
      <c r="MH89">
        <v>66</v>
      </c>
      <c r="MI89">
        <v>72</v>
      </c>
      <c r="MJ89">
        <v>46</v>
      </c>
      <c r="MK89">
        <v>9</v>
      </c>
    </row>
    <row r="90" spans="1:366" x14ac:dyDescent="0.2">
      <c r="A90" s="15" t="b">
        <v>1</v>
      </c>
      <c r="B90" s="9">
        <v>8</v>
      </c>
      <c r="C90" s="9"/>
      <c r="D90" s="1">
        <v>10446</v>
      </c>
      <c r="E90" s="14" t="s">
        <v>330</v>
      </c>
      <c r="F90" s="1" t="s">
        <v>1042</v>
      </c>
      <c r="G90" s="1">
        <v>4</v>
      </c>
      <c r="H90" s="15">
        <f t="shared" si="31"/>
        <v>3.0999999999999943</v>
      </c>
      <c r="I90" s="15">
        <v>0.66576950374926935</v>
      </c>
      <c r="J90" s="15">
        <v>0.95912254217563486</v>
      </c>
      <c r="K90" s="15">
        <v>0.54284296212740968</v>
      </c>
      <c r="L90" s="15">
        <f t="shared" si="32"/>
        <v>4.9850098573455917</v>
      </c>
      <c r="M90" s="15">
        <f t="shared" si="33"/>
        <v>3.4000000000000021</v>
      </c>
      <c r="N90" s="15">
        <f t="shared" si="34"/>
        <v>6.4999999999999964</v>
      </c>
      <c r="O90" s="15">
        <f t="shared" si="35"/>
        <v>4.9730616595421786</v>
      </c>
      <c r="P90" s="15">
        <f t="shared" si="61"/>
        <v>3.6999999999999993</v>
      </c>
      <c r="Q90" s="15">
        <f t="shared" si="51"/>
        <v>4.0999999999999979</v>
      </c>
      <c r="R90" s="15">
        <f t="shared" si="37"/>
        <v>4.4999999999999964</v>
      </c>
      <c r="S90" s="15">
        <f t="shared" si="38"/>
        <v>5.4999999999999964</v>
      </c>
      <c r="T90" s="15">
        <f t="shared" si="39"/>
        <v>5.8000000000000007</v>
      </c>
      <c r="U90" s="15">
        <f t="shared" si="40"/>
        <v>6.4000000000000021</v>
      </c>
      <c r="V90" s="15">
        <f t="shared" si="52"/>
        <v>0.82983549554273339</v>
      </c>
      <c r="W90" s="15">
        <f t="shared" si="41"/>
        <v>0.2050581173874404</v>
      </c>
      <c r="X90" s="15">
        <f t="shared" si="53"/>
        <v>1.8098935037156771E-2</v>
      </c>
      <c r="Y90" s="21">
        <f t="shared" si="54"/>
        <v>4.8766662482840539</v>
      </c>
      <c r="Z90" s="4">
        <v>36.785009857345592</v>
      </c>
      <c r="AA90" s="2">
        <v>35.200000000000003</v>
      </c>
      <c r="AB90" s="2">
        <v>38.299999999999997</v>
      </c>
      <c r="AC90" s="4">
        <v>36.773061659542179</v>
      </c>
      <c r="AD90" s="1">
        <v>35.5</v>
      </c>
      <c r="AE90" s="1">
        <v>35.9</v>
      </c>
      <c r="AF90" s="1">
        <v>36.299999999999997</v>
      </c>
      <c r="AG90" s="1">
        <v>37.299999999999997</v>
      </c>
      <c r="AH90" s="1">
        <v>37.6</v>
      </c>
      <c r="AI90" s="1">
        <v>38.200000000000003</v>
      </c>
      <c r="AJ90" s="1">
        <v>2020</v>
      </c>
      <c r="AK90" s="2">
        <v>10</v>
      </c>
      <c r="AL90" s="2">
        <v>25</v>
      </c>
      <c r="AM90" s="1">
        <v>12</v>
      </c>
      <c r="AN90" s="1">
        <v>7</v>
      </c>
      <c r="AO90" s="1">
        <v>53</v>
      </c>
      <c r="AP90" s="1">
        <v>742</v>
      </c>
      <c r="AQ90" s="3">
        <v>0.50486111111111109</v>
      </c>
      <c r="AR90" s="1">
        <v>31.8</v>
      </c>
      <c r="AS90" s="1">
        <v>39</v>
      </c>
      <c r="AT90" s="1">
        <v>685</v>
      </c>
      <c r="AU90" s="1">
        <v>2</v>
      </c>
      <c r="AV90" s="1">
        <v>241</v>
      </c>
      <c r="AW90" s="4">
        <f t="shared" si="42"/>
        <v>39.250887076069091</v>
      </c>
      <c r="AX90" s="4">
        <f t="shared" si="43"/>
        <v>24.759749652384151</v>
      </c>
      <c r="AY90" s="4">
        <f t="shared" si="55"/>
        <v>19.94431408399873</v>
      </c>
      <c r="AZ90" s="20">
        <f t="shared" si="44"/>
        <v>184.56164239770692</v>
      </c>
      <c r="BA90" s="21">
        <f t="shared" si="56"/>
        <v>1.1575251170526926</v>
      </c>
      <c r="BB90" s="20">
        <f t="shared" si="45"/>
        <v>22.360679774997898</v>
      </c>
      <c r="BC90" s="4">
        <f t="shared" si="57"/>
        <v>20.704333124998051</v>
      </c>
      <c r="BD90" s="4">
        <f t="shared" si="46"/>
        <v>66.959599999999995</v>
      </c>
      <c r="BE90" s="4">
        <f t="shared" si="47"/>
        <v>434.59563678360439</v>
      </c>
      <c r="BF90" s="20">
        <f t="shared" si="48"/>
        <v>406.24529711122773</v>
      </c>
      <c r="BG90" s="20">
        <f t="shared" si="58"/>
        <v>512.79966032762331</v>
      </c>
      <c r="BH90" s="20">
        <f t="shared" si="49"/>
        <v>1833.0746539712634</v>
      </c>
      <c r="BI90" s="20">
        <f t="shared" si="59"/>
        <v>4700.1914204391369</v>
      </c>
      <c r="BJ90" s="4">
        <f t="shared" si="50"/>
        <v>264.16957409466926</v>
      </c>
      <c r="BK90" s="4">
        <f t="shared" si="60"/>
        <v>2867.1167664678733</v>
      </c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/>
      <c r="EK90" s="1"/>
      <c r="EL90" s="1"/>
      <c r="EM90" s="1"/>
      <c r="EN90" s="1"/>
      <c r="EO90" s="1"/>
      <c r="EP90" s="1"/>
      <c r="EQ90" s="1"/>
      <c r="ER90" s="1"/>
      <c r="ES90" s="1"/>
      <c r="ET90" s="1"/>
      <c r="EU90" s="1"/>
      <c r="EV90" s="1"/>
      <c r="EW90" s="1"/>
      <c r="EX90" s="1"/>
      <c r="EY90" s="1"/>
      <c r="EZ90" s="1"/>
      <c r="FA90" s="1"/>
      <c r="FB90" s="1"/>
      <c r="FC90" s="1"/>
      <c r="FD90" s="1"/>
      <c r="FE90" s="1"/>
      <c r="FF90" s="1"/>
      <c r="FG90" s="1"/>
      <c r="FH90" s="1"/>
      <c r="FI90" s="1"/>
      <c r="FJ90" s="1"/>
      <c r="FK90" s="1"/>
      <c r="FL90" s="1"/>
      <c r="FM90" s="1"/>
      <c r="FN90" s="1"/>
      <c r="FO90" s="1"/>
      <c r="FP90" s="1"/>
      <c r="FQ90" s="1"/>
      <c r="FR90" s="1"/>
      <c r="FS90" s="1"/>
      <c r="FT90" s="1"/>
      <c r="FU90" s="1"/>
      <c r="FV90" s="1"/>
      <c r="FW90" s="1"/>
      <c r="FX90" s="1"/>
      <c r="FY90" s="1"/>
      <c r="FZ90" s="1"/>
      <c r="GA90" s="1"/>
      <c r="GB90" s="1"/>
      <c r="GC90" s="1"/>
      <c r="GD90" s="1"/>
      <c r="GE90" s="1"/>
      <c r="GF90" s="1"/>
      <c r="GG90" s="1"/>
      <c r="GH90" s="1"/>
      <c r="GI90" s="1"/>
      <c r="GJ90" s="1"/>
      <c r="GK90" s="1"/>
      <c r="GL90" s="1"/>
      <c r="GM90" s="1"/>
      <c r="GN90" s="1"/>
      <c r="GO90" s="1"/>
      <c r="GP90" s="1"/>
      <c r="GQ90" s="1"/>
      <c r="GR90" s="1"/>
      <c r="GS90" s="1"/>
      <c r="GT90" s="1"/>
      <c r="GU90" s="1"/>
      <c r="GV90" s="1"/>
      <c r="GW90" s="1"/>
      <c r="GX90" s="1"/>
      <c r="GY90" s="1"/>
      <c r="GZ90" s="1"/>
      <c r="HA90" s="1"/>
      <c r="HB90" s="1"/>
      <c r="HC90" s="1"/>
      <c r="HD90" s="1"/>
      <c r="HE90" s="1"/>
      <c r="HF90" s="1"/>
      <c r="HG90" s="1"/>
      <c r="HH90" s="1"/>
      <c r="HI90" s="1"/>
      <c r="HJ90" s="1"/>
      <c r="HK90" s="1"/>
      <c r="HL90" s="1"/>
      <c r="HM90" s="1"/>
      <c r="HN90" s="1"/>
      <c r="HO90" s="1"/>
      <c r="HP90" s="1"/>
      <c r="HQ90" s="1"/>
      <c r="HR90" s="1"/>
      <c r="HS90" s="1"/>
      <c r="HT90" s="1"/>
      <c r="HU90" s="1"/>
      <c r="HV90" s="1"/>
      <c r="HW90" s="1"/>
      <c r="HX90" s="1"/>
      <c r="HY90" s="1"/>
      <c r="HZ90" s="1"/>
      <c r="IA90" s="1"/>
      <c r="IB90" s="1"/>
      <c r="IC90" s="1"/>
      <c r="ID90" s="1"/>
      <c r="IE90" s="1"/>
      <c r="IF90" s="1"/>
      <c r="IG90" s="1"/>
      <c r="IH90" s="1"/>
      <c r="II90" s="1"/>
      <c r="IJ90" s="1"/>
      <c r="IK90" s="1"/>
      <c r="IL90" s="1"/>
      <c r="IM90" s="1"/>
      <c r="IN90" s="1"/>
      <c r="IO90" s="1"/>
      <c r="IP90" s="1"/>
      <c r="IQ90" s="1"/>
      <c r="IR90" s="1"/>
      <c r="IS90" s="1"/>
      <c r="IT90" s="1"/>
      <c r="IU90" s="1"/>
      <c r="IV90" s="1"/>
      <c r="IW90" s="1"/>
      <c r="IX90" s="1"/>
      <c r="IY90" s="1"/>
      <c r="IZ90" s="1"/>
      <c r="JA90" s="1"/>
      <c r="JB90" s="1"/>
      <c r="JC90" s="1"/>
      <c r="JD90" s="1"/>
      <c r="JE90" s="1"/>
      <c r="JF90" s="1"/>
      <c r="JG90" s="1"/>
      <c r="JH90" s="1"/>
      <c r="JI90" s="1"/>
      <c r="JJ90" s="1"/>
      <c r="JK90" s="1"/>
      <c r="JL90" s="1"/>
      <c r="JM90" s="1"/>
      <c r="JN90" s="1"/>
      <c r="JO90" s="1"/>
      <c r="JP90" s="1"/>
      <c r="JQ90" s="1"/>
      <c r="JR90" s="1"/>
      <c r="JS90" s="1"/>
      <c r="JT90" s="1"/>
      <c r="JU90" s="1"/>
      <c r="JV90" s="1"/>
      <c r="JW90" s="1"/>
      <c r="JX90" s="1"/>
      <c r="JY90" s="1"/>
      <c r="JZ90" s="1"/>
      <c r="KA90" s="1"/>
      <c r="KB90" s="1"/>
      <c r="KC90" s="1"/>
      <c r="KD90" s="1"/>
      <c r="KE90" s="1"/>
      <c r="KF90" s="1"/>
      <c r="KG90" s="1"/>
      <c r="KH90" s="1"/>
      <c r="KI90" s="1"/>
      <c r="KJ90" s="1"/>
      <c r="KK90" s="1"/>
      <c r="KL90" s="1"/>
      <c r="KM90" s="1"/>
      <c r="KN90" s="1"/>
      <c r="KO90" s="1"/>
      <c r="KP90" s="1"/>
      <c r="KQ90" s="1"/>
      <c r="KR90" s="1"/>
      <c r="KS90" s="1"/>
      <c r="KT90" s="1"/>
      <c r="KU90" s="1"/>
      <c r="KV90" s="1"/>
      <c r="KW90" s="1"/>
      <c r="KX90" s="1"/>
      <c r="KY90" s="1"/>
      <c r="KZ90" s="1"/>
      <c r="LA90" s="1"/>
      <c r="LB90" s="1"/>
      <c r="LC90" s="1"/>
      <c r="LD90" s="1">
        <v>7</v>
      </c>
      <c r="LE90" s="1">
        <v>10</v>
      </c>
      <c r="LF90" s="1">
        <v>19</v>
      </c>
      <c r="LG90" s="1">
        <v>35</v>
      </c>
      <c r="LH90" s="1">
        <v>27</v>
      </c>
      <c r="LI90" s="1">
        <v>39</v>
      </c>
      <c r="LJ90" s="1">
        <v>38</v>
      </c>
      <c r="LK90" s="1">
        <v>67</v>
      </c>
      <c r="LL90" s="1">
        <v>51</v>
      </c>
      <c r="LM90" s="1">
        <v>83</v>
      </c>
      <c r="LN90" s="1">
        <v>103</v>
      </c>
      <c r="LO90" s="1">
        <v>96</v>
      </c>
      <c r="LP90" s="1">
        <v>92</v>
      </c>
      <c r="LQ90" s="1">
        <v>96</v>
      </c>
      <c r="LR90" s="1">
        <v>106</v>
      </c>
      <c r="LS90" s="1">
        <v>98</v>
      </c>
      <c r="LT90" s="1">
        <v>130</v>
      </c>
      <c r="LU90" s="1">
        <v>73</v>
      </c>
      <c r="LV90" s="1">
        <v>103</v>
      </c>
      <c r="LW90" s="1">
        <v>87</v>
      </c>
      <c r="LX90" s="1">
        <v>112</v>
      </c>
      <c r="LY90" s="1">
        <v>88</v>
      </c>
      <c r="LZ90" s="1">
        <v>67</v>
      </c>
      <c r="MA90">
        <v>56</v>
      </c>
      <c r="MB90">
        <v>60</v>
      </c>
      <c r="MC90">
        <v>25</v>
      </c>
      <c r="MD90">
        <v>25</v>
      </c>
      <c r="ME90">
        <v>24</v>
      </c>
      <c r="MF90">
        <v>15</v>
      </c>
      <c r="MG90">
        <v>22</v>
      </c>
      <c r="MH90">
        <v>23</v>
      </c>
      <c r="MI90">
        <v>19</v>
      </c>
      <c r="MJ90">
        <v>3</v>
      </c>
    </row>
    <row r="91" spans="1:366" x14ac:dyDescent="0.2">
      <c r="A91" s="15" t="b">
        <v>1</v>
      </c>
      <c r="B91" s="9">
        <v>8</v>
      </c>
      <c r="C91" s="9"/>
      <c r="D91" s="1">
        <v>10446</v>
      </c>
      <c r="E91" s="1" t="s">
        <v>330</v>
      </c>
      <c r="F91" s="1" t="s">
        <v>891</v>
      </c>
      <c r="G91" s="1">
        <v>5</v>
      </c>
      <c r="H91" s="15">
        <f t="shared" si="31"/>
        <v>2.5</v>
      </c>
      <c r="I91" s="15">
        <v>0.64838810336156139</v>
      </c>
      <c r="J91" s="15">
        <v>1.0922165692454655</v>
      </c>
      <c r="K91" s="15">
        <v>0.55627134068570927</v>
      </c>
      <c r="L91" s="15">
        <f t="shared" si="32"/>
        <v>2.1995551489808705</v>
      </c>
      <c r="M91" s="15">
        <f t="shared" si="33"/>
        <v>0.70000000000000284</v>
      </c>
      <c r="N91" s="15">
        <f t="shared" si="34"/>
        <v>3.2000000000000028</v>
      </c>
      <c r="O91" s="15">
        <f t="shared" si="35"/>
        <v>2.2988088809191609</v>
      </c>
      <c r="P91" s="15">
        <f t="shared" si="61"/>
        <v>1</v>
      </c>
      <c r="Q91" s="15">
        <f t="shared" si="51"/>
        <v>1.3000000000000043</v>
      </c>
      <c r="R91" s="15">
        <f t="shared" si="37"/>
        <v>1.7000000000000028</v>
      </c>
      <c r="S91" s="15">
        <f t="shared" si="38"/>
        <v>2.7000000000000028</v>
      </c>
      <c r="T91" s="15">
        <f t="shared" si="39"/>
        <v>3</v>
      </c>
      <c r="U91" s="15">
        <f t="shared" si="40"/>
        <v>3.2000000000000028</v>
      </c>
      <c r="V91" s="15">
        <f t="shared" si="52"/>
        <v>0.61138888749240483</v>
      </c>
      <c r="W91" s="15">
        <f t="shared" si="41"/>
        <v>0.63562017638474466</v>
      </c>
      <c r="X91" s="15">
        <f t="shared" si="53"/>
        <v>1.9014561935742431E-2</v>
      </c>
      <c r="Y91" s="21">
        <f t="shared" si="54"/>
        <v>1.5732666097664811</v>
      </c>
      <c r="Z91" s="4">
        <v>34.099555148980869</v>
      </c>
      <c r="AA91" s="2">
        <v>32.6</v>
      </c>
      <c r="AB91" s="2">
        <v>35.1</v>
      </c>
      <c r="AC91" s="4">
        <v>34.198808880919159</v>
      </c>
      <c r="AD91" s="1">
        <v>32.9</v>
      </c>
      <c r="AE91" s="1">
        <v>33.200000000000003</v>
      </c>
      <c r="AF91" s="1">
        <v>33.6</v>
      </c>
      <c r="AG91" s="1">
        <v>34.6</v>
      </c>
      <c r="AH91" s="1">
        <v>34.9</v>
      </c>
      <c r="AI91" s="1">
        <v>35.1</v>
      </c>
      <c r="AJ91" s="1">
        <v>2020</v>
      </c>
      <c r="AK91" s="2">
        <v>10</v>
      </c>
      <c r="AL91" s="2">
        <v>26</v>
      </c>
      <c r="AM91" s="1">
        <v>11</v>
      </c>
      <c r="AN91" s="1">
        <v>56</v>
      </c>
      <c r="AO91" s="1">
        <v>20</v>
      </c>
      <c r="AP91" s="1">
        <v>78</v>
      </c>
      <c r="AQ91" s="3">
        <v>0.49722222222222223</v>
      </c>
      <c r="AR91" s="1">
        <v>31.9</v>
      </c>
      <c r="AS91" s="1">
        <v>34</v>
      </c>
      <c r="AT91" s="1">
        <v>770</v>
      </c>
      <c r="AU91" s="1">
        <v>2.2000000000000002</v>
      </c>
      <c r="AV91" s="1">
        <v>195</v>
      </c>
      <c r="AW91" s="4">
        <f t="shared" si="42"/>
        <v>40.317130302038869</v>
      </c>
      <c r="AX91" s="4">
        <f t="shared" si="43"/>
        <v>24.317651766960999</v>
      </c>
      <c r="AY91" s="4">
        <f t="shared" si="55"/>
        <v>19.109675593005754</v>
      </c>
      <c r="AZ91" s="20">
        <f t="shared" si="44"/>
        <v>184.31975299061133</v>
      </c>
      <c r="BA91" s="21">
        <f t="shared" si="56"/>
        <v>1.1571456628264829</v>
      </c>
      <c r="BB91" s="20">
        <f t="shared" si="45"/>
        <v>21.320071635561042</v>
      </c>
      <c r="BC91" s="4">
        <f t="shared" si="57"/>
        <v>19.740807069963928</v>
      </c>
      <c r="BD91" s="4">
        <f t="shared" si="46"/>
        <v>66.966800000000006</v>
      </c>
      <c r="BE91" s="4">
        <f t="shared" si="47"/>
        <v>512.22978662937373</v>
      </c>
      <c r="BF91" s="20">
        <f t="shared" si="48"/>
        <v>399.18690267868328</v>
      </c>
      <c r="BG91" s="20">
        <f t="shared" si="58"/>
        <v>495.25711604930962</v>
      </c>
      <c r="BH91" s="20">
        <f t="shared" si="49"/>
        <v>1607.1309507071712</v>
      </c>
      <c r="BI91" s="20">
        <f t="shared" si="59"/>
        <v>4726.8557373740332</v>
      </c>
      <c r="BJ91" s="4">
        <f t="shared" si="50"/>
        <v>265.47249094642757</v>
      </c>
      <c r="BK91" s="4">
        <f t="shared" si="60"/>
        <v>3119.7247866668617</v>
      </c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1"/>
      <c r="EK91" s="1"/>
      <c r="EL91" s="1"/>
      <c r="EM91" s="1"/>
      <c r="EN91" s="1"/>
      <c r="EO91" s="1"/>
      <c r="EP91" s="1"/>
      <c r="EQ91" s="1"/>
      <c r="ER91" s="1"/>
      <c r="ES91" s="1"/>
      <c r="ET91" s="1"/>
      <c r="EU91" s="1"/>
      <c r="EV91" s="1"/>
      <c r="EW91" s="1"/>
      <c r="EX91" s="1"/>
      <c r="EY91" s="1"/>
      <c r="EZ91" s="1"/>
      <c r="FA91" s="1"/>
      <c r="FB91" s="1"/>
      <c r="FC91" s="1"/>
      <c r="FD91" s="1"/>
      <c r="FE91" s="1"/>
      <c r="FF91" s="1"/>
      <c r="FG91" s="1"/>
      <c r="FH91" s="1"/>
      <c r="FI91" s="1"/>
      <c r="FJ91" s="1"/>
      <c r="FK91" s="1"/>
      <c r="FL91" s="1"/>
      <c r="FM91" s="1"/>
      <c r="FN91" s="1"/>
      <c r="FO91" s="1"/>
      <c r="FP91" s="1"/>
      <c r="FQ91" s="1"/>
      <c r="FR91" s="1"/>
      <c r="FS91" s="1"/>
      <c r="FT91" s="1"/>
      <c r="FU91" s="1"/>
      <c r="FV91" s="1"/>
      <c r="FW91" s="1"/>
      <c r="FX91" s="1"/>
      <c r="FY91" s="1"/>
      <c r="FZ91" s="1"/>
      <c r="GA91" s="1"/>
      <c r="GB91" s="1"/>
      <c r="GC91" s="1"/>
      <c r="GD91" s="1"/>
      <c r="GE91" s="1"/>
      <c r="GF91" s="1"/>
      <c r="GG91" s="1"/>
      <c r="GH91" s="1"/>
      <c r="GI91" s="1"/>
      <c r="GJ91" s="1"/>
      <c r="GK91" s="1"/>
      <c r="GL91" s="1"/>
      <c r="GM91" s="1"/>
      <c r="GN91" s="1"/>
      <c r="GO91" s="1"/>
      <c r="GP91" s="1"/>
      <c r="GQ91" s="1"/>
      <c r="GR91" s="1"/>
      <c r="GS91" s="1"/>
      <c r="GT91" s="1"/>
      <c r="GU91" s="1"/>
      <c r="GV91" s="1"/>
      <c r="GW91" s="1"/>
      <c r="GX91" s="1"/>
      <c r="GY91" s="1"/>
      <c r="GZ91" s="1"/>
      <c r="HA91" s="1"/>
      <c r="HB91" s="1"/>
      <c r="HC91" s="1"/>
      <c r="HD91" s="1"/>
      <c r="HE91" s="1"/>
      <c r="HF91" s="1"/>
      <c r="HG91" s="1"/>
      <c r="HH91" s="1"/>
      <c r="HI91" s="1"/>
      <c r="HJ91" s="1"/>
      <c r="HK91" s="1"/>
      <c r="HL91" s="1"/>
      <c r="HM91" s="1"/>
      <c r="HN91" s="1"/>
      <c r="HO91" s="1"/>
      <c r="HP91" s="1"/>
      <c r="HQ91" s="1"/>
      <c r="HR91" s="1"/>
      <c r="HS91" s="1"/>
      <c r="HT91" s="1"/>
      <c r="HU91" s="1"/>
      <c r="HV91" s="1"/>
      <c r="HW91" s="1"/>
      <c r="HX91" s="1"/>
      <c r="HY91" s="1"/>
      <c r="HZ91" s="1"/>
      <c r="IA91" s="1"/>
      <c r="IB91" s="1"/>
      <c r="IC91" s="1"/>
      <c r="ID91" s="1"/>
      <c r="IE91" s="1"/>
      <c r="IF91" s="1"/>
      <c r="IG91" s="1"/>
      <c r="IH91" s="1"/>
      <c r="II91" s="1"/>
      <c r="IJ91" s="1"/>
      <c r="IK91" s="1"/>
      <c r="IL91" s="1"/>
      <c r="IM91" s="1"/>
      <c r="IN91" s="1"/>
      <c r="IO91" s="1"/>
      <c r="IP91" s="1"/>
      <c r="IQ91" s="1"/>
      <c r="IR91" s="1"/>
      <c r="IS91" s="1"/>
      <c r="IT91" s="1"/>
      <c r="IU91" s="1"/>
      <c r="IV91" s="1"/>
      <c r="IW91" s="1"/>
      <c r="IX91" s="1"/>
      <c r="IY91" s="1"/>
      <c r="IZ91" s="1"/>
      <c r="JA91" s="1"/>
      <c r="JB91" s="1"/>
      <c r="JC91" s="1"/>
      <c r="JD91" s="1"/>
      <c r="JE91" s="1"/>
      <c r="JF91" s="1"/>
      <c r="JG91" s="1"/>
      <c r="JH91" s="1"/>
      <c r="JI91" s="1"/>
      <c r="JJ91" s="1"/>
      <c r="JK91" s="1"/>
      <c r="JL91" s="1"/>
      <c r="JM91" s="1"/>
      <c r="JN91" s="1"/>
      <c r="JO91" s="1"/>
      <c r="JP91" s="1"/>
      <c r="JQ91" s="1"/>
      <c r="JR91" s="1"/>
      <c r="JS91" s="1"/>
      <c r="JT91" s="1"/>
      <c r="JU91" s="1"/>
      <c r="JV91" s="1"/>
      <c r="JW91" s="1"/>
      <c r="JX91" s="1"/>
      <c r="JY91" s="1"/>
      <c r="JZ91" s="1"/>
      <c r="KA91" s="1"/>
      <c r="KB91" s="1"/>
      <c r="KC91" s="1">
        <v>0</v>
      </c>
      <c r="KD91" s="1">
        <v>6</v>
      </c>
      <c r="KE91" s="1">
        <v>5</v>
      </c>
      <c r="KF91" s="1">
        <v>13</v>
      </c>
      <c r="KG91" s="1">
        <v>31</v>
      </c>
      <c r="KH91" s="1">
        <v>26</v>
      </c>
      <c r="KI91" s="1">
        <v>45</v>
      </c>
      <c r="KJ91" s="1">
        <v>40</v>
      </c>
      <c r="KK91" s="1">
        <v>43</v>
      </c>
      <c r="KL91" s="1">
        <v>43</v>
      </c>
      <c r="KM91" s="1">
        <v>37</v>
      </c>
      <c r="KN91" s="1">
        <v>42</v>
      </c>
      <c r="KO91" s="1">
        <v>42</v>
      </c>
      <c r="KP91" s="1">
        <v>48</v>
      </c>
      <c r="KQ91" s="1">
        <v>40</v>
      </c>
      <c r="KR91" s="1">
        <v>52</v>
      </c>
      <c r="KS91" s="1">
        <v>44</v>
      </c>
      <c r="KT91" s="1">
        <v>66</v>
      </c>
      <c r="KU91" s="1">
        <v>56</v>
      </c>
      <c r="KV91" s="1">
        <v>65</v>
      </c>
      <c r="KW91" s="1">
        <v>65</v>
      </c>
      <c r="KX91" s="1">
        <v>73</v>
      </c>
      <c r="KY91" s="1">
        <v>56</v>
      </c>
      <c r="KZ91" s="1">
        <v>41</v>
      </c>
      <c r="LA91" s="1">
        <v>63</v>
      </c>
      <c r="LB91" s="1">
        <v>36</v>
      </c>
      <c r="LC91" s="1">
        <v>28</v>
      </c>
      <c r="LD91" s="1"/>
      <c r="LE91" s="1"/>
      <c r="LF91" s="1"/>
      <c r="LG91" s="1"/>
      <c r="LH91" s="1"/>
      <c r="LI91" s="1"/>
      <c r="LJ91" s="1"/>
      <c r="LK91" s="1"/>
      <c r="LL91" s="1"/>
      <c r="LM91" s="1"/>
      <c r="LN91" s="1"/>
      <c r="LO91" s="1"/>
      <c r="LP91" s="1"/>
      <c r="LQ91" s="1"/>
      <c r="LR91" s="1"/>
      <c r="LS91" s="1"/>
      <c r="LT91" s="1"/>
      <c r="LU91" s="1"/>
      <c r="LV91" s="1"/>
      <c r="LW91" s="1"/>
      <c r="LX91" s="1"/>
      <c r="LY91" s="1"/>
      <c r="LZ91" s="1"/>
    </row>
    <row r="92" spans="1:366" x14ac:dyDescent="0.2">
      <c r="A92" s="15" t="b">
        <v>1</v>
      </c>
      <c r="B92" s="9">
        <v>8</v>
      </c>
      <c r="C92" s="9"/>
      <c r="D92" s="1">
        <v>10446</v>
      </c>
      <c r="E92" s="1" t="s">
        <v>330</v>
      </c>
      <c r="F92" s="1" t="s">
        <v>892</v>
      </c>
      <c r="G92" s="1">
        <v>5</v>
      </c>
      <c r="H92" s="15">
        <f t="shared" si="31"/>
        <v>2.6999999999999957</v>
      </c>
      <c r="I92" s="15">
        <v>0.51592594982105866</v>
      </c>
      <c r="J92" s="15">
        <v>0.53500479112665289</v>
      </c>
      <c r="K92" s="15">
        <v>0.38564085816305804</v>
      </c>
      <c r="L92" s="15">
        <f t="shared" si="32"/>
        <v>5.1737879493834029</v>
      </c>
      <c r="M92" s="15">
        <f t="shared" si="33"/>
        <v>3.3000000000000043</v>
      </c>
      <c r="N92" s="15">
        <f t="shared" si="34"/>
        <v>6</v>
      </c>
      <c r="O92" s="15">
        <f t="shared" si="35"/>
        <v>5.2891108161284492</v>
      </c>
      <c r="P92" s="15">
        <f t="shared" si="61"/>
        <v>3.7000000000000028</v>
      </c>
      <c r="Q92" s="15">
        <f t="shared" si="51"/>
        <v>4.3999999999999986</v>
      </c>
      <c r="R92" s="15">
        <f t="shared" si="37"/>
        <v>5</v>
      </c>
      <c r="S92" s="15">
        <f t="shared" si="38"/>
        <v>5.5</v>
      </c>
      <c r="T92" s="15">
        <f t="shared" si="39"/>
        <v>5.7000000000000028</v>
      </c>
      <c r="U92" s="15">
        <f t="shared" si="40"/>
        <v>5.8999999999999986</v>
      </c>
      <c r="V92" s="15">
        <f t="shared" si="52"/>
        <v>0.81432388452846427</v>
      </c>
      <c r="W92" s="15">
        <f t="shared" si="41"/>
        <v>0.22801261144274526</v>
      </c>
      <c r="X92" s="15">
        <f t="shared" si="53"/>
        <v>1.3916191960892934E-2</v>
      </c>
      <c r="Y92" s="21">
        <f t="shared" si="54"/>
        <v>4.3857223233071183</v>
      </c>
      <c r="Z92" s="4">
        <v>37.073787949383401</v>
      </c>
      <c r="AA92" s="2">
        <v>35.200000000000003</v>
      </c>
      <c r="AB92" s="2">
        <v>37.9</v>
      </c>
      <c r="AC92" s="4">
        <v>37.189110816128448</v>
      </c>
      <c r="AD92" s="1">
        <v>35.6</v>
      </c>
      <c r="AE92" s="1">
        <v>36.299999999999997</v>
      </c>
      <c r="AF92" s="1">
        <v>36.9</v>
      </c>
      <c r="AG92" s="1">
        <v>37.4</v>
      </c>
      <c r="AH92" s="1">
        <v>37.6</v>
      </c>
      <c r="AI92" s="1">
        <v>37.799999999999997</v>
      </c>
      <c r="AJ92" s="1">
        <v>2020</v>
      </c>
      <c r="AK92" s="2">
        <v>10</v>
      </c>
      <c r="AL92" s="2">
        <v>26</v>
      </c>
      <c r="AM92" s="1">
        <v>11</v>
      </c>
      <c r="AN92" s="1">
        <v>56</v>
      </c>
      <c r="AO92" s="1">
        <v>33</v>
      </c>
      <c r="AP92" s="1">
        <v>518</v>
      </c>
      <c r="AQ92" s="3">
        <v>0.49722222222222223</v>
      </c>
      <c r="AR92" s="1">
        <v>31.9</v>
      </c>
      <c r="AS92" s="1">
        <v>34</v>
      </c>
      <c r="AT92" s="1">
        <v>770</v>
      </c>
      <c r="AU92" s="1">
        <v>2.2000000000000002</v>
      </c>
      <c r="AV92" s="1">
        <v>195</v>
      </c>
      <c r="AW92" s="4">
        <f t="shared" si="42"/>
        <v>39.997417347338271</v>
      </c>
      <c r="AX92" s="4">
        <f t="shared" si="43"/>
        <v>24.251561233695782</v>
      </c>
      <c r="AY92" s="4">
        <f t="shared" si="55"/>
        <v>19.109675593005754</v>
      </c>
      <c r="AZ92" s="20">
        <f t="shared" si="44"/>
        <v>184.31975299061133</v>
      </c>
      <c r="BA92" s="21">
        <f t="shared" si="56"/>
        <v>1.1571456628264829</v>
      </c>
      <c r="BB92" s="20">
        <f t="shared" si="45"/>
        <v>21.320071635561042</v>
      </c>
      <c r="BC92" s="4">
        <f t="shared" si="57"/>
        <v>19.740807069963928</v>
      </c>
      <c r="BD92" s="4">
        <f t="shared" si="46"/>
        <v>66.966800000000006</v>
      </c>
      <c r="BE92" s="4">
        <f t="shared" si="47"/>
        <v>492.77345261856897</v>
      </c>
      <c r="BF92" s="20">
        <f t="shared" si="48"/>
        <v>399.18690267868328</v>
      </c>
      <c r="BG92" s="20">
        <f t="shared" si="58"/>
        <v>514.71345006011438</v>
      </c>
      <c r="BH92" s="20">
        <f t="shared" si="49"/>
        <v>1607.1309507071712</v>
      </c>
      <c r="BI92" s="20">
        <f t="shared" si="59"/>
        <v>4726.8557373740332</v>
      </c>
      <c r="BJ92" s="4">
        <f t="shared" si="50"/>
        <v>265.47249094642757</v>
      </c>
      <c r="BK92" s="4">
        <f t="shared" si="60"/>
        <v>3119.7247866668617</v>
      </c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  <c r="DZ92" s="1"/>
      <c r="EA92" s="1"/>
      <c r="EB92" s="1"/>
      <c r="EC92" s="1"/>
      <c r="ED92" s="1"/>
      <c r="EE92" s="1"/>
      <c r="EF92" s="1"/>
      <c r="EG92" s="1"/>
      <c r="EH92" s="1"/>
      <c r="EI92" s="1"/>
      <c r="EJ92" s="1"/>
      <c r="EK92" s="1"/>
      <c r="EL92" s="1"/>
      <c r="EM92" s="1"/>
      <c r="EN92" s="1"/>
      <c r="EO92" s="1"/>
      <c r="EP92" s="1"/>
      <c r="EQ92" s="1"/>
      <c r="ER92" s="1"/>
      <c r="ES92" s="1"/>
      <c r="ET92" s="1"/>
      <c r="EU92" s="1"/>
      <c r="EV92" s="1"/>
      <c r="EW92" s="1"/>
      <c r="EX92" s="1"/>
      <c r="EY92" s="1"/>
      <c r="EZ92" s="1"/>
      <c r="FA92" s="1"/>
      <c r="FB92" s="1"/>
      <c r="FC92" s="1"/>
      <c r="FD92" s="1"/>
      <c r="FE92" s="1"/>
      <c r="FF92" s="1"/>
      <c r="FG92" s="1"/>
      <c r="FH92" s="1"/>
      <c r="FI92" s="1"/>
      <c r="FJ92" s="1"/>
      <c r="FK92" s="1"/>
      <c r="FL92" s="1"/>
      <c r="FM92" s="1"/>
      <c r="FN92" s="1"/>
      <c r="FO92" s="1"/>
      <c r="FP92" s="1"/>
      <c r="FQ92" s="1"/>
      <c r="FR92" s="1"/>
      <c r="FS92" s="1"/>
      <c r="FT92" s="1"/>
      <c r="FU92" s="1"/>
      <c r="FV92" s="1"/>
      <c r="FW92" s="1"/>
      <c r="FX92" s="1"/>
      <c r="FY92" s="1"/>
      <c r="FZ92" s="1"/>
      <c r="GA92" s="1"/>
      <c r="GB92" s="1"/>
      <c r="GC92" s="1"/>
      <c r="GD92" s="1"/>
      <c r="GE92" s="1"/>
      <c r="GF92" s="1"/>
      <c r="GG92" s="1"/>
      <c r="GH92" s="1"/>
      <c r="GI92" s="1"/>
      <c r="GJ92" s="1"/>
      <c r="GK92" s="1"/>
      <c r="GL92" s="1"/>
      <c r="GM92" s="1"/>
      <c r="GN92" s="1"/>
      <c r="GO92" s="1"/>
      <c r="GP92" s="1"/>
      <c r="GQ92" s="1"/>
      <c r="GR92" s="1"/>
      <c r="GS92" s="1"/>
      <c r="GT92" s="1"/>
      <c r="GU92" s="1"/>
      <c r="GV92" s="1"/>
      <c r="GW92" s="1"/>
      <c r="GX92" s="1"/>
      <c r="GY92" s="1"/>
      <c r="GZ92" s="1"/>
      <c r="HA92" s="1"/>
      <c r="HB92" s="1"/>
      <c r="HC92" s="1"/>
      <c r="HD92" s="1"/>
      <c r="HE92" s="1"/>
      <c r="HF92" s="1"/>
      <c r="HG92" s="1"/>
      <c r="HH92" s="1"/>
      <c r="HI92" s="1"/>
      <c r="HJ92" s="1"/>
      <c r="HK92" s="1"/>
      <c r="HL92" s="1"/>
      <c r="HM92" s="1"/>
      <c r="HN92" s="1"/>
      <c r="HO92" s="1"/>
      <c r="HP92" s="1"/>
      <c r="HQ92" s="1"/>
      <c r="HR92" s="1"/>
      <c r="HS92" s="1"/>
      <c r="HT92" s="1"/>
      <c r="HU92" s="1"/>
      <c r="HV92" s="1"/>
      <c r="HW92" s="1"/>
      <c r="HX92" s="1"/>
      <c r="HY92" s="1"/>
      <c r="HZ92" s="1"/>
      <c r="IA92" s="1"/>
      <c r="IB92" s="1"/>
      <c r="IC92" s="1"/>
      <c r="ID92" s="1"/>
      <c r="IE92" s="1"/>
      <c r="IF92" s="1"/>
      <c r="IG92" s="1"/>
      <c r="IH92" s="1"/>
      <c r="II92" s="1"/>
      <c r="IJ92" s="1"/>
      <c r="IK92" s="1"/>
      <c r="IL92" s="1"/>
      <c r="IM92" s="1"/>
      <c r="IN92" s="1"/>
      <c r="IO92" s="1"/>
      <c r="IP92" s="1"/>
      <c r="IQ92" s="1"/>
      <c r="IR92" s="1"/>
      <c r="IS92" s="1"/>
      <c r="IT92" s="1"/>
      <c r="IU92" s="1"/>
      <c r="IV92" s="1"/>
      <c r="IW92" s="1"/>
      <c r="IX92" s="1"/>
      <c r="IY92" s="1"/>
      <c r="IZ92" s="1"/>
      <c r="JA92" s="1"/>
      <c r="JB92" s="1"/>
      <c r="JC92" s="1"/>
      <c r="JD92" s="1"/>
      <c r="JE92" s="1"/>
      <c r="JF92" s="1"/>
      <c r="JG92" s="1"/>
      <c r="JH92" s="1"/>
      <c r="JI92" s="1"/>
      <c r="JJ92" s="1"/>
      <c r="JK92" s="1"/>
      <c r="JL92" s="1"/>
      <c r="JM92" s="1"/>
      <c r="JN92" s="1"/>
      <c r="JO92" s="1"/>
      <c r="JP92" s="1"/>
      <c r="JQ92" s="1"/>
      <c r="JR92" s="1"/>
      <c r="JS92" s="1"/>
      <c r="JT92" s="1"/>
      <c r="JU92" s="1"/>
      <c r="JV92" s="1"/>
      <c r="JW92" s="1"/>
      <c r="JX92" s="1"/>
      <c r="JY92" s="1"/>
      <c r="JZ92" s="1"/>
      <c r="KA92" s="1"/>
      <c r="KB92" s="1"/>
      <c r="KC92" s="1"/>
      <c r="KD92" s="1"/>
      <c r="KE92" s="1"/>
      <c r="KF92" s="1"/>
      <c r="KG92" s="1"/>
      <c r="KH92" s="1"/>
      <c r="KI92" s="1"/>
      <c r="KJ92" s="1"/>
      <c r="KK92" s="1"/>
      <c r="KL92" s="1"/>
      <c r="KM92" s="1"/>
      <c r="KN92" s="1"/>
      <c r="KO92" s="1"/>
      <c r="KP92" s="1"/>
      <c r="KQ92" s="1"/>
      <c r="KR92" s="1"/>
      <c r="KS92" s="1"/>
      <c r="KT92" s="1"/>
      <c r="KU92" s="1"/>
      <c r="KV92" s="1"/>
      <c r="KW92" s="1"/>
      <c r="KX92" s="1"/>
      <c r="KY92" s="1"/>
      <c r="KZ92" s="1"/>
      <c r="LA92" s="1"/>
      <c r="LB92" s="1">
        <v>2</v>
      </c>
      <c r="LC92" s="1">
        <v>3</v>
      </c>
      <c r="LD92" s="1">
        <v>5</v>
      </c>
      <c r="LE92" s="1">
        <v>1</v>
      </c>
      <c r="LF92" s="1">
        <v>4</v>
      </c>
      <c r="LG92" s="1">
        <v>10</v>
      </c>
      <c r="LH92" s="1">
        <v>12</v>
      </c>
      <c r="LI92" s="1">
        <v>12</v>
      </c>
      <c r="LJ92" s="1">
        <v>24</v>
      </c>
      <c r="LK92" s="1">
        <v>19</v>
      </c>
      <c r="LL92" s="1">
        <v>14</v>
      </c>
      <c r="LM92" s="1">
        <v>25</v>
      </c>
      <c r="LN92" s="1">
        <v>14</v>
      </c>
      <c r="LO92" s="1">
        <v>19</v>
      </c>
      <c r="LP92" s="1">
        <v>32</v>
      </c>
      <c r="LQ92" s="1">
        <v>25</v>
      </c>
      <c r="LR92" s="1">
        <v>55</v>
      </c>
      <c r="LS92" s="1">
        <v>65</v>
      </c>
      <c r="LT92" s="1">
        <v>58</v>
      </c>
      <c r="LU92" s="1">
        <v>92</v>
      </c>
      <c r="LV92" s="1">
        <v>126</v>
      </c>
      <c r="LW92" s="1">
        <v>161</v>
      </c>
      <c r="LX92" s="1">
        <v>169</v>
      </c>
      <c r="LY92" s="1">
        <v>173</v>
      </c>
      <c r="LZ92" s="1">
        <v>138</v>
      </c>
      <c r="MA92">
        <v>105</v>
      </c>
      <c r="MB92">
        <v>59</v>
      </c>
      <c r="MC92">
        <v>64</v>
      </c>
      <c r="MD92">
        <v>24</v>
      </c>
      <c r="ME92">
        <v>8</v>
      </c>
    </row>
    <row r="93" spans="1:366" x14ac:dyDescent="0.2">
      <c r="A93" s="15" t="b">
        <v>1</v>
      </c>
      <c r="B93" s="9">
        <v>8</v>
      </c>
      <c r="C93" s="9"/>
      <c r="D93" s="1">
        <v>10446</v>
      </c>
      <c r="E93" s="1" t="s">
        <v>330</v>
      </c>
      <c r="F93" s="1" t="s">
        <v>893</v>
      </c>
      <c r="G93" s="1">
        <v>5</v>
      </c>
      <c r="H93" s="15">
        <f t="shared" si="31"/>
        <v>2.2000000000000028</v>
      </c>
      <c r="I93" s="15">
        <v>0.44495992212492408</v>
      </c>
      <c r="J93" s="15">
        <v>0.6091134886959253</v>
      </c>
      <c r="K93" s="15">
        <v>0.35412390108492858</v>
      </c>
      <c r="L93" s="15">
        <f t="shared" si="32"/>
        <v>7.4182128883243905</v>
      </c>
      <c r="M93" s="15">
        <f t="shared" si="33"/>
        <v>6.1000000000000014</v>
      </c>
      <c r="N93" s="15">
        <f t="shared" si="34"/>
        <v>8.3000000000000043</v>
      </c>
      <c r="O93" s="15">
        <f t="shared" si="35"/>
        <v>7.4653219614013793</v>
      </c>
      <c r="P93" s="15">
        <f t="shared" si="61"/>
        <v>6.3999999999999986</v>
      </c>
      <c r="Q93" s="15">
        <f t="shared" si="51"/>
        <v>6.8000000000000043</v>
      </c>
      <c r="R93" s="15">
        <f t="shared" si="37"/>
        <v>7.1000000000000014</v>
      </c>
      <c r="S93" s="15">
        <f t="shared" si="38"/>
        <v>7.7000000000000028</v>
      </c>
      <c r="T93" s="15">
        <f t="shared" si="39"/>
        <v>7.8999999999999986</v>
      </c>
      <c r="U93" s="15">
        <f t="shared" si="40"/>
        <v>8.2000000000000028</v>
      </c>
      <c r="V93" s="15">
        <f t="shared" si="52"/>
        <v>0.97223233788052854</v>
      </c>
      <c r="W93" s="15">
        <f t="shared" si="41"/>
        <v>2.8560726729173744E-2</v>
      </c>
      <c r="X93" s="15">
        <f t="shared" si="53"/>
        <v>1.131689081059571E-2</v>
      </c>
      <c r="Y93" s="21">
        <f t="shared" si="54"/>
        <v>35.01311466905134</v>
      </c>
      <c r="Z93" s="4">
        <v>39.318212888324389</v>
      </c>
      <c r="AA93" s="2">
        <v>38</v>
      </c>
      <c r="AB93" s="2">
        <v>40.200000000000003</v>
      </c>
      <c r="AC93" s="4">
        <v>39.365321961401378</v>
      </c>
      <c r="AD93" s="1">
        <v>38.299999999999997</v>
      </c>
      <c r="AE93" s="1">
        <v>38.700000000000003</v>
      </c>
      <c r="AF93" s="1">
        <v>39</v>
      </c>
      <c r="AG93" s="1">
        <v>39.6</v>
      </c>
      <c r="AH93" s="1">
        <v>39.799999999999997</v>
      </c>
      <c r="AI93" s="1">
        <v>40.1</v>
      </c>
      <c r="AJ93" s="1">
        <v>2020</v>
      </c>
      <c r="AK93" s="2">
        <v>10</v>
      </c>
      <c r="AL93" s="2">
        <v>26</v>
      </c>
      <c r="AM93" s="1">
        <v>11</v>
      </c>
      <c r="AN93" s="1">
        <v>56</v>
      </c>
      <c r="AO93" s="1">
        <v>39</v>
      </c>
      <c r="AP93" s="1">
        <v>918</v>
      </c>
      <c r="AQ93" s="3">
        <v>0.49722222222222223</v>
      </c>
      <c r="AR93" s="1">
        <v>31.9</v>
      </c>
      <c r="AS93" s="1">
        <v>34</v>
      </c>
      <c r="AT93" s="1">
        <v>770</v>
      </c>
      <c r="AU93" s="1">
        <v>2.2000000000000002</v>
      </c>
      <c r="AV93" s="1">
        <v>195</v>
      </c>
      <c r="AW93" s="4">
        <f t="shared" si="42"/>
        <v>39.749988236905708</v>
      </c>
      <c r="AX93" s="4">
        <f t="shared" si="43"/>
        <v>24.200413097177069</v>
      </c>
      <c r="AY93" s="4">
        <f t="shared" si="55"/>
        <v>19.109675593005754</v>
      </c>
      <c r="AZ93" s="20">
        <f t="shared" si="44"/>
        <v>184.31975299061133</v>
      </c>
      <c r="BA93" s="21">
        <f t="shared" si="56"/>
        <v>1.1571456628264829</v>
      </c>
      <c r="BB93" s="20">
        <f t="shared" si="45"/>
        <v>21.320071635561042</v>
      </c>
      <c r="BC93" s="4">
        <f t="shared" si="57"/>
        <v>19.740807069963928</v>
      </c>
      <c r="BD93" s="4">
        <f t="shared" si="46"/>
        <v>66.966800000000006</v>
      </c>
      <c r="BE93" s="4">
        <f t="shared" si="47"/>
        <v>477.71599765531778</v>
      </c>
      <c r="BF93" s="20">
        <f t="shared" si="48"/>
        <v>399.18690267868328</v>
      </c>
      <c r="BG93" s="20">
        <f t="shared" si="58"/>
        <v>529.77090502336557</v>
      </c>
      <c r="BH93" s="20">
        <f t="shared" si="49"/>
        <v>1607.1309507071712</v>
      </c>
      <c r="BI93" s="20">
        <f t="shared" si="59"/>
        <v>4726.8557373740332</v>
      </c>
      <c r="BJ93" s="4">
        <f t="shared" si="50"/>
        <v>265.47249094642757</v>
      </c>
      <c r="BK93" s="4">
        <f t="shared" si="60"/>
        <v>3119.7247866668617</v>
      </c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1"/>
      <c r="DZ93" s="1"/>
      <c r="EA93" s="1"/>
      <c r="EB93" s="1"/>
      <c r="EC93" s="1"/>
      <c r="ED93" s="1"/>
      <c r="EE93" s="1"/>
      <c r="EF93" s="1"/>
      <c r="EG93" s="1"/>
      <c r="EH93" s="1"/>
      <c r="EI93" s="1"/>
      <c r="EJ93" s="1"/>
      <c r="EK93" s="1"/>
      <c r="EL93" s="1"/>
      <c r="EM93" s="1"/>
      <c r="EN93" s="1"/>
      <c r="EO93" s="1"/>
      <c r="EP93" s="1"/>
      <c r="EQ93" s="1"/>
      <c r="ER93" s="1"/>
      <c r="ES93" s="1"/>
      <c r="ET93" s="1"/>
      <c r="EU93" s="1"/>
      <c r="EV93" s="1"/>
      <c r="EW93" s="1"/>
      <c r="EX93" s="1"/>
      <c r="EY93" s="1"/>
      <c r="EZ93" s="1"/>
      <c r="FA93" s="1"/>
      <c r="FB93" s="1"/>
      <c r="FC93" s="1"/>
      <c r="FD93" s="1"/>
      <c r="FE93" s="1"/>
      <c r="FF93" s="1"/>
      <c r="FG93" s="1"/>
      <c r="FH93" s="1"/>
      <c r="FI93" s="1"/>
      <c r="FJ93" s="1"/>
      <c r="FK93" s="1"/>
      <c r="FL93" s="1"/>
      <c r="FM93" s="1"/>
      <c r="FN93" s="1"/>
      <c r="FO93" s="1"/>
      <c r="FP93" s="1"/>
      <c r="FQ93" s="1"/>
      <c r="FR93" s="1"/>
      <c r="FS93" s="1"/>
      <c r="FT93" s="1"/>
      <c r="FU93" s="1"/>
      <c r="FV93" s="1"/>
      <c r="FW93" s="1"/>
      <c r="FX93" s="1"/>
      <c r="FY93" s="1"/>
      <c r="FZ93" s="1"/>
      <c r="GA93" s="1"/>
      <c r="GB93" s="1"/>
      <c r="GC93" s="1"/>
      <c r="GD93" s="1"/>
      <c r="GE93" s="1"/>
      <c r="GF93" s="1"/>
      <c r="GG93" s="1"/>
      <c r="GH93" s="1"/>
      <c r="GI93" s="1"/>
      <c r="GJ93" s="1"/>
      <c r="GK93" s="1"/>
      <c r="GL93" s="1"/>
      <c r="GM93" s="1"/>
      <c r="GN93" s="1"/>
      <c r="GO93" s="1"/>
      <c r="GP93" s="1"/>
      <c r="GQ93" s="1"/>
      <c r="GR93" s="1"/>
      <c r="GS93" s="1"/>
      <c r="GT93" s="1"/>
      <c r="GU93" s="1"/>
      <c r="GV93" s="1"/>
      <c r="GW93" s="1"/>
      <c r="GX93" s="1"/>
      <c r="GY93" s="1"/>
      <c r="GZ93" s="1"/>
      <c r="HA93" s="1"/>
      <c r="HB93" s="1"/>
      <c r="HC93" s="1"/>
      <c r="HD93" s="1"/>
      <c r="HE93" s="1"/>
      <c r="HF93" s="1"/>
      <c r="HG93" s="1"/>
      <c r="HH93" s="1"/>
      <c r="HI93" s="1"/>
      <c r="HJ93" s="1"/>
      <c r="HK93" s="1"/>
      <c r="HL93" s="1"/>
      <c r="HM93" s="1"/>
      <c r="HN93" s="1"/>
      <c r="HO93" s="1"/>
      <c r="HP93" s="1"/>
      <c r="HQ93" s="1"/>
      <c r="HR93" s="1"/>
      <c r="HS93" s="1"/>
      <c r="HT93" s="1"/>
      <c r="HU93" s="1"/>
      <c r="HV93" s="1"/>
      <c r="HW93" s="1"/>
      <c r="HX93" s="1"/>
      <c r="HY93" s="1"/>
      <c r="HZ93" s="1"/>
      <c r="IA93" s="1"/>
      <c r="IB93" s="1"/>
      <c r="IC93" s="1"/>
      <c r="ID93" s="1"/>
      <c r="IE93" s="1"/>
      <c r="IF93" s="1"/>
      <c r="IG93" s="1"/>
      <c r="IH93" s="1"/>
      <c r="II93" s="1"/>
      <c r="IJ93" s="1"/>
      <c r="IK93" s="1"/>
      <c r="IL93" s="1"/>
      <c r="IM93" s="1"/>
      <c r="IN93" s="1"/>
      <c r="IO93" s="1"/>
      <c r="IP93" s="1"/>
      <c r="IQ93" s="1"/>
      <c r="IR93" s="1"/>
      <c r="IS93" s="1"/>
      <c r="IT93" s="1"/>
      <c r="IU93" s="1"/>
      <c r="IV93" s="1"/>
      <c r="IW93" s="1"/>
      <c r="IX93" s="1"/>
      <c r="IY93" s="1"/>
      <c r="IZ93" s="1"/>
      <c r="JA93" s="1"/>
      <c r="JB93" s="1"/>
      <c r="JC93" s="1"/>
      <c r="JD93" s="1"/>
      <c r="JE93" s="1"/>
      <c r="JF93" s="1"/>
      <c r="JG93" s="1"/>
      <c r="JH93" s="1"/>
      <c r="JI93" s="1"/>
      <c r="JJ93" s="1"/>
      <c r="JK93" s="1"/>
      <c r="JL93" s="1"/>
      <c r="JM93" s="1"/>
      <c r="JN93" s="1"/>
      <c r="JO93" s="1"/>
      <c r="JP93" s="1"/>
      <c r="JQ93" s="1"/>
      <c r="JR93" s="1"/>
      <c r="JS93" s="1"/>
      <c r="JT93" s="1"/>
      <c r="JU93" s="1"/>
      <c r="JV93" s="1"/>
      <c r="JW93" s="1"/>
      <c r="JX93" s="1"/>
      <c r="JY93" s="1"/>
      <c r="JZ93" s="1"/>
      <c r="KA93" s="1"/>
      <c r="KB93" s="1"/>
      <c r="KC93" s="1"/>
      <c r="KD93" s="1"/>
      <c r="KE93" s="1"/>
      <c r="KF93" s="1"/>
      <c r="KG93" s="1"/>
      <c r="KH93" s="1"/>
      <c r="KI93" s="1"/>
      <c r="KJ93" s="1"/>
      <c r="KK93" s="1"/>
      <c r="KL93" s="1"/>
      <c r="KM93" s="1"/>
      <c r="KN93" s="1"/>
      <c r="KO93" s="1"/>
      <c r="KP93" s="1"/>
      <c r="KQ93" s="1"/>
      <c r="KR93" s="1"/>
      <c r="KS93" s="1"/>
      <c r="KT93" s="1"/>
      <c r="KU93" s="1"/>
      <c r="KV93" s="1"/>
      <c r="KW93" s="1"/>
      <c r="KX93" s="1"/>
      <c r="KY93" s="1"/>
      <c r="KZ93" s="1"/>
      <c r="LA93" s="1"/>
      <c r="LB93" s="1"/>
      <c r="LC93" s="1"/>
      <c r="LD93" s="1"/>
      <c r="LE93" s="1"/>
      <c r="LF93" s="1"/>
      <c r="LG93" s="1"/>
      <c r="LH93" s="1"/>
      <c r="LI93" s="1"/>
      <c r="LJ93" s="1"/>
      <c r="LK93" s="1"/>
      <c r="LL93" s="1"/>
      <c r="LM93" s="1"/>
      <c r="LN93" s="1"/>
      <c r="LO93" s="1"/>
      <c r="LP93" s="1"/>
      <c r="LQ93" s="1"/>
      <c r="LR93" s="1"/>
      <c r="LS93" s="1"/>
      <c r="LT93" s="1"/>
      <c r="LU93" s="1"/>
      <c r="LV93" s="1"/>
      <c r="LW93" s="1"/>
      <c r="LX93" s="1"/>
      <c r="LY93" s="1"/>
      <c r="LZ93" s="1"/>
      <c r="MC93">
        <v>0</v>
      </c>
      <c r="MD93">
        <v>2</v>
      </c>
      <c r="ME93">
        <v>8</v>
      </c>
      <c r="MF93">
        <v>8</v>
      </c>
      <c r="MG93">
        <v>16</v>
      </c>
      <c r="MH93">
        <v>21</v>
      </c>
      <c r="MI93">
        <v>32</v>
      </c>
      <c r="MJ93">
        <v>37</v>
      </c>
      <c r="MK93">
        <v>45</v>
      </c>
      <c r="ML93">
        <v>55</v>
      </c>
      <c r="MM93">
        <v>58</v>
      </c>
      <c r="MN93">
        <v>87</v>
      </c>
      <c r="MO93">
        <v>97</v>
      </c>
      <c r="MP93">
        <v>111</v>
      </c>
      <c r="MQ93">
        <v>127</v>
      </c>
      <c r="MR93">
        <v>158</v>
      </c>
      <c r="MS93">
        <v>177</v>
      </c>
      <c r="MT93">
        <v>122</v>
      </c>
      <c r="MU93">
        <v>135</v>
      </c>
      <c r="MV93">
        <v>119</v>
      </c>
      <c r="MW93">
        <v>106</v>
      </c>
      <c r="MX93">
        <v>41</v>
      </c>
      <c r="MY93">
        <v>34</v>
      </c>
      <c r="MZ93">
        <v>20</v>
      </c>
      <c r="NA93">
        <v>10</v>
      </c>
      <c r="NB93">
        <v>3</v>
      </c>
    </row>
    <row r="94" spans="1:366" x14ac:dyDescent="0.2">
      <c r="A94" s="15" t="b">
        <v>1</v>
      </c>
      <c r="B94" s="9">
        <v>8</v>
      </c>
      <c r="C94" s="9"/>
      <c r="D94" s="1">
        <v>10446</v>
      </c>
      <c r="E94" s="1" t="s">
        <v>330</v>
      </c>
      <c r="F94" s="1" t="s">
        <v>1072</v>
      </c>
      <c r="G94" s="1">
        <v>6</v>
      </c>
      <c r="H94" s="15">
        <f t="shared" si="31"/>
        <v>2.1000000000000014</v>
      </c>
      <c r="I94" s="15">
        <v>0.44708544907617248</v>
      </c>
      <c r="J94" s="15">
        <v>0.61915446208394087</v>
      </c>
      <c r="K94" s="15">
        <v>0.35940923383908363</v>
      </c>
      <c r="L94" s="15">
        <f t="shared" si="32"/>
        <v>4.7844081260558085</v>
      </c>
      <c r="M94" s="15">
        <f t="shared" si="33"/>
        <v>3.5</v>
      </c>
      <c r="N94" s="15">
        <f t="shared" si="34"/>
        <v>5.6000000000000014</v>
      </c>
      <c r="O94" s="15">
        <f t="shared" si="35"/>
        <v>4.8445502251870849</v>
      </c>
      <c r="P94" s="15">
        <f t="shared" si="61"/>
        <v>3.8000000000000043</v>
      </c>
      <c r="Q94" s="15">
        <f t="shared" si="51"/>
        <v>4.1000000000000014</v>
      </c>
      <c r="R94" s="15">
        <f t="shared" si="37"/>
        <v>4.5</v>
      </c>
      <c r="S94" s="15">
        <f t="shared" si="38"/>
        <v>5.1000000000000014</v>
      </c>
      <c r="T94" s="15">
        <f t="shared" si="39"/>
        <v>5.3000000000000043</v>
      </c>
      <c r="U94" s="15">
        <f t="shared" si="40"/>
        <v>5.6000000000000014</v>
      </c>
      <c r="V94" s="15">
        <f t="shared" si="52"/>
        <v>0.59244539664999452</v>
      </c>
      <c r="W94" s="15">
        <f t="shared" si="41"/>
        <v>0.68791926758911237</v>
      </c>
      <c r="X94" s="15">
        <f t="shared" si="53"/>
        <v>1.2706919709275526E-2</v>
      </c>
      <c r="Y94" s="21">
        <f t="shared" si="54"/>
        <v>1.4536589496971184</v>
      </c>
      <c r="Z94" s="4">
        <v>35.184408126055807</v>
      </c>
      <c r="AA94" s="2">
        <v>33.9</v>
      </c>
      <c r="AB94" s="2">
        <v>36</v>
      </c>
      <c r="AC94" s="4">
        <v>35.244550225187083</v>
      </c>
      <c r="AD94" s="1">
        <v>34.200000000000003</v>
      </c>
      <c r="AE94" s="1">
        <v>34.5</v>
      </c>
      <c r="AF94" s="1">
        <v>34.9</v>
      </c>
      <c r="AG94" s="1">
        <v>35.5</v>
      </c>
      <c r="AH94" s="1">
        <v>35.700000000000003</v>
      </c>
      <c r="AI94" s="1">
        <v>36</v>
      </c>
      <c r="AJ94" s="1">
        <v>2020</v>
      </c>
      <c r="AK94" s="2">
        <v>10</v>
      </c>
      <c r="AL94" s="2">
        <v>27</v>
      </c>
      <c r="AM94" s="1">
        <v>11</v>
      </c>
      <c r="AN94" s="1">
        <v>21</v>
      </c>
      <c r="AO94" s="1">
        <v>9</v>
      </c>
      <c r="AP94" s="1">
        <v>372</v>
      </c>
      <c r="AQ94" s="3">
        <v>0.47291666666666665</v>
      </c>
      <c r="AR94" s="1">
        <v>30.4</v>
      </c>
      <c r="AS94" s="1">
        <v>50</v>
      </c>
      <c r="AT94" s="1">
        <v>796</v>
      </c>
      <c r="AU94" s="1">
        <v>1.3</v>
      </c>
      <c r="AV94" s="1">
        <v>253</v>
      </c>
      <c r="AW94" s="4">
        <f t="shared" si="42"/>
        <v>41.472349514807576</v>
      </c>
      <c r="AX94" s="4">
        <f t="shared" si="43"/>
        <v>26.043885851125872</v>
      </c>
      <c r="AY94" s="4">
        <f t="shared" si="55"/>
        <v>24.169218777891636</v>
      </c>
      <c r="AZ94" s="20">
        <f t="shared" si="44"/>
        <v>187.99013000541893</v>
      </c>
      <c r="BA94" s="21">
        <f t="shared" si="56"/>
        <v>1.1628637273767704</v>
      </c>
      <c r="BB94" s="20">
        <f t="shared" si="45"/>
        <v>27.735009811261456</v>
      </c>
      <c r="BC94" s="4">
        <f t="shared" si="57"/>
        <v>25.6805646400569</v>
      </c>
      <c r="BD94" s="4">
        <f t="shared" si="46"/>
        <v>66.858800000000002</v>
      </c>
      <c r="BE94" s="4">
        <f t="shared" si="47"/>
        <v>535.39222407892635</v>
      </c>
      <c r="BF94" s="20">
        <f t="shared" si="48"/>
        <v>408.84096339135988</v>
      </c>
      <c r="BG94" s="20">
        <f t="shared" si="58"/>
        <v>502.28873931243351</v>
      </c>
      <c r="BH94" s="20">
        <f t="shared" si="49"/>
        <v>2170.1891513347377</v>
      </c>
      <c r="BI94" s="20">
        <f t="shared" si="59"/>
        <v>4340.3783026694755</v>
      </c>
      <c r="BJ94" s="4">
        <f t="shared" si="50"/>
        <v>246.58610012411623</v>
      </c>
      <c r="BK94" s="4">
        <f t="shared" si="60"/>
        <v>2170.1891513347377</v>
      </c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1"/>
      <c r="DZ94" s="1"/>
      <c r="EA94" s="1"/>
      <c r="EB94" s="1"/>
      <c r="EC94" s="1"/>
      <c r="ED94" s="1"/>
      <c r="EE94" s="1"/>
      <c r="EF94" s="1"/>
      <c r="EG94" s="1"/>
      <c r="EH94" s="1"/>
      <c r="EI94" s="1"/>
      <c r="EJ94" s="1"/>
      <c r="EK94" s="1"/>
      <c r="EL94" s="1"/>
      <c r="EM94" s="1"/>
      <c r="EN94" s="1"/>
      <c r="EO94" s="1"/>
      <c r="EP94" s="1"/>
      <c r="EQ94" s="1"/>
      <c r="ER94" s="1"/>
      <c r="ES94" s="1"/>
      <c r="ET94" s="1"/>
      <c r="EU94" s="1"/>
      <c r="EV94" s="1"/>
      <c r="EW94" s="1"/>
      <c r="EX94" s="1"/>
      <c r="EY94" s="1"/>
      <c r="EZ94" s="1"/>
      <c r="FA94" s="1"/>
      <c r="FB94" s="1"/>
      <c r="FC94" s="1"/>
      <c r="FD94" s="1"/>
      <c r="FE94" s="1"/>
      <c r="FF94" s="1"/>
      <c r="FG94" s="1"/>
      <c r="FH94" s="1"/>
      <c r="FI94" s="1"/>
      <c r="FJ94" s="1"/>
      <c r="FK94" s="1"/>
      <c r="FL94" s="1"/>
      <c r="FM94" s="1"/>
      <c r="FN94" s="1"/>
      <c r="FO94" s="1"/>
      <c r="FP94" s="1"/>
      <c r="FQ94" s="1"/>
      <c r="FR94" s="1"/>
      <c r="FS94" s="1"/>
      <c r="FT94" s="1"/>
      <c r="FU94" s="1"/>
      <c r="FV94" s="1"/>
      <c r="FW94" s="1"/>
      <c r="FX94" s="1"/>
      <c r="FY94" s="1"/>
      <c r="FZ94" s="1"/>
      <c r="GA94" s="1"/>
      <c r="GB94" s="1"/>
      <c r="GC94" s="1"/>
      <c r="GD94" s="1"/>
      <c r="GE94" s="1"/>
      <c r="GF94" s="1"/>
      <c r="GG94" s="1"/>
      <c r="GH94" s="1"/>
      <c r="GI94" s="1"/>
      <c r="GJ94" s="1"/>
      <c r="GK94" s="1"/>
      <c r="GL94" s="1"/>
      <c r="GM94" s="1"/>
      <c r="GN94" s="1"/>
      <c r="GO94" s="1"/>
      <c r="GP94" s="1"/>
      <c r="GQ94" s="1"/>
      <c r="GR94" s="1"/>
      <c r="GS94" s="1"/>
      <c r="GT94" s="1"/>
      <c r="GU94" s="1"/>
      <c r="GV94" s="1"/>
      <c r="GW94" s="1"/>
      <c r="GX94" s="1"/>
      <c r="GY94" s="1"/>
      <c r="GZ94" s="1"/>
      <c r="HA94" s="1"/>
      <c r="HB94" s="1"/>
      <c r="HC94" s="1"/>
      <c r="HD94" s="1"/>
      <c r="HE94" s="1"/>
      <c r="HF94" s="1"/>
      <c r="HG94" s="1"/>
      <c r="HH94" s="1"/>
      <c r="HI94" s="1"/>
      <c r="HJ94" s="1"/>
      <c r="HK94" s="1"/>
      <c r="HL94" s="1"/>
      <c r="HM94" s="1"/>
      <c r="HN94" s="1"/>
      <c r="HO94" s="1"/>
      <c r="HP94" s="1"/>
      <c r="HQ94" s="1"/>
      <c r="HR94" s="1"/>
      <c r="HS94" s="1"/>
      <c r="HT94" s="1"/>
      <c r="HU94" s="1"/>
      <c r="HV94" s="1"/>
      <c r="HW94" s="1"/>
      <c r="HX94" s="1"/>
      <c r="HY94" s="1"/>
      <c r="HZ94" s="1"/>
      <c r="IA94" s="1"/>
      <c r="IB94" s="1"/>
      <c r="IC94" s="1"/>
      <c r="ID94" s="1"/>
      <c r="IE94" s="1"/>
      <c r="IF94" s="1"/>
      <c r="IG94" s="1"/>
      <c r="IH94" s="1"/>
      <c r="II94" s="1"/>
      <c r="IJ94" s="1"/>
      <c r="IK94" s="1"/>
      <c r="IL94" s="1"/>
      <c r="IM94" s="1"/>
      <c r="IN94" s="1"/>
      <c r="IO94" s="1"/>
      <c r="IP94" s="1"/>
      <c r="IQ94" s="1"/>
      <c r="IR94" s="1"/>
      <c r="IS94" s="1"/>
      <c r="IT94" s="1"/>
      <c r="IU94" s="1"/>
      <c r="IV94" s="1"/>
      <c r="IW94" s="1"/>
      <c r="IX94" s="1"/>
      <c r="IY94" s="1"/>
      <c r="IZ94" s="1"/>
      <c r="JA94" s="1"/>
      <c r="JB94" s="1"/>
      <c r="JC94" s="1"/>
      <c r="JD94" s="1"/>
      <c r="JE94" s="1"/>
      <c r="JF94" s="1"/>
      <c r="JG94" s="1"/>
      <c r="JH94" s="1"/>
      <c r="JI94" s="1"/>
      <c r="JJ94" s="1"/>
      <c r="JK94" s="1"/>
      <c r="JL94" s="1"/>
      <c r="JM94" s="1"/>
      <c r="JN94" s="1"/>
      <c r="JO94" s="1"/>
      <c r="JP94" s="1"/>
      <c r="JQ94" s="1"/>
      <c r="JR94" s="1"/>
      <c r="JS94" s="1"/>
      <c r="JT94" s="1"/>
      <c r="JU94" s="1"/>
      <c r="JV94" s="1"/>
      <c r="JW94" s="1"/>
      <c r="JX94" s="1"/>
      <c r="JY94" s="1"/>
      <c r="JZ94" s="1"/>
      <c r="KA94" s="1"/>
      <c r="KB94" s="1"/>
      <c r="KC94" s="1"/>
      <c r="KD94" s="1"/>
      <c r="KE94" s="1"/>
      <c r="KF94" s="1"/>
      <c r="KG94" s="1"/>
      <c r="KH94" s="1"/>
      <c r="KI94" s="1"/>
      <c r="KJ94" s="1"/>
      <c r="KK94" s="1"/>
      <c r="KL94" s="1"/>
      <c r="KM94" s="1"/>
      <c r="KN94" s="1"/>
      <c r="KO94" s="1"/>
      <c r="KP94" s="1"/>
      <c r="KQ94" s="1">
        <v>6</v>
      </c>
      <c r="KR94" s="1">
        <v>5</v>
      </c>
      <c r="KS94" s="1">
        <v>6</v>
      </c>
      <c r="KT94" s="1">
        <v>9</v>
      </c>
      <c r="KU94" s="1">
        <v>26</v>
      </c>
      <c r="KV94" s="1">
        <v>19</v>
      </c>
      <c r="KW94" s="1">
        <v>30</v>
      </c>
      <c r="KX94" s="1">
        <v>27</v>
      </c>
      <c r="KY94" s="1">
        <v>47</v>
      </c>
      <c r="KZ94" s="1">
        <v>45</v>
      </c>
      <c r="LA94" s="1">
        <v>35</v>
      </c>
      <c r="LB94" s="1">
        <v>55</v>
      </c>
      <c r="LC94" s="1">
        <v>69</v>
      </c>
      <c r="LD94" s="1">
        <v>78</v>
      </c>
      <c r="LE94" s="1">
        <v>76</v>
      </c>
      <c r="LF94" s="1">
        <v>104</v>
      </c>
      <c r="LG94" s="1">
        <v>83</v>
      </c>
      <c r="LH94" s="1">
        <v>42</v>
      </c>
      <c r="LI94" s="1">
        <v>20</v>
      </c>
      <c r="LJ94" s="1">
        <v>24</v>
      </c>
      <c r="LK94" s="1">
        <v>27</v>
      </c>
      <c r="LL94" s="1">
        <v>9</v>
      </c>
      <c r="LM94" s="1"/>
      <c r="LN94" s="1"/>
      <c r="LO94" s="1"/>
      <c r="LP94" s="1"/>
      <c r="LQ94" s="1"/>
      <c r="LR94" s="1"/>
      <c r="LS94" s="1"/>
      <c r="LT94" s="1"/>
      <c r="LU94" s="1"/>
      <c r="LV94" s="1"/>
      <c r="LW94" s="1"/>
      <c r="LX94" s="1"/>
      <c r="LY94" s="1"/>
      <c r="LZ94" s="1"/>
    </row>
    <row r="95" spans="1:366" x14ac:dyDescent="0.2">
      <c r="A95" s="15" t="b">
        <v>1</v>
      </c>
      <c r="B95" s="9">
        <v>8</v>
      </c>
      <c r="C95" s="9"/>
      <c r="D95" s="1">
        <v>10446</v>
      </c>
      <c r="E95" s="1" t="s">
        <v>330</v>
      </c>
      <c r="F95" s="1" t="s">
        <v>1073</v>
      </c>
      <c r="G95" s="1">
        <v>6</v>
      </c>
      <c r="H95" s="15">
        <f t="shared" si="31"/>
        <v>1.3999999999999986</v>
      </c>
      <c r="I95" s="15">
        <v>0.34198752976912627</v>
      </c>
      <c r="J95" s="15">
        <v>0.41652853920442112</v>
      </c>
      <c r="K95" s="15">
        <v>0.26321298436297841</v>
      </c>
      <c r="L95" s="15">
        <f t="shared" si="32"/>
        <v>6.43904556192836</v>
      </c>
      <c r="M95" s="15">
        <f t="shared" si="33"/>
        <v>5.7000000000000028</v>
      </c>
      <c r="N95" s="15">
        <f t="shared" si="34"/>
        <v>7.1000000000000014</v>
      </c>
      <c r="O95" s="15">
        <f t="shared" si="35"/>
        <v>6.4358472554670598</v>
      </c>
      <c r="P95" s="15">
        <f t="shared" si="61"/>
        <v>5.6000000000000014</v>
      </c>
      <c r="Q95" s="15">
        <f t="shared" si="51"/>
        <v>6</v>
      </c>
      <c r="R95" s="15">
        <f t="shared" si="37"/>
        <v>6.2000000000000028</v>
      </c>
      <c r="S95" s="15">
        <f t="shared" si="38"/>
        <v>6.7000000000000028</v>
      </c>
      <c r="T95" s="15">
        <f t="shared" si="39"/>
        <v>6.8999999999999986</v>
      </c>
      <c r="U95" s="15">
        <f t="shared" si="40"/>
        <v>7.1000000000000014</v>
      </c>
      <c r="V95" s="15">
        <f t="shared" si="52"/>
        <v>0.7109910543090916</v>
      </c>
      <c r="W95" s="15">
        <f t="shared" si="41"/>
        <v>0.40648745710556655</v>
      </c>
      <c r="X95" s="15">
        <f t="shared" si="53"/>
        <v>9.2832896333925746E-3</v>
      </c>
      <c r="Y95" s="21">
        <f t="shared" si="54"/>
        <v>2.4601005086862879</v>
      </c>
      <c r="Z95" s="4">
        <v>36.839045561928359</v>
      </c>
      <c r="AA95" s="2">
        <v>36.1</v>
      </c>
      <c r="AB95" s="2">
        <v>37.5</v>
      </c>
      <c r="AC95" s="4">
        <v>36.835847255467058</v>
      </c>
      <c r="AD95" s="1">
        <v>36</v>
      </c>
      <c r="AE95" s="1">
        <v>36.4</v>
      </c>
      <c r="AF95" s="1">
        <v>36.6</v>
      </c>
      <c r="AG95" s="1">
        <v>37.1</v>
      </c>
      <c r="AH95" s="1">
        <v>37.299999999999997</v>
      </c>
      <c r="AI95" s="1">
        <v>37.5</v>
      </c>
      <c r="AJ95" s="1">
        <v>2020</v>
      </c>
      <c r="AK95" s="2">
        <v>10</v>
      </c>
      <c r="AL95" s="2">
        <v>27</v>
      </c>
      <c r="AM95" s="1">
        <v>11</v>
      </c>
      <c r="AN95" s="1">
        <v>21</v>
      </c>
      <c r="AO95" s="1">
        <v>24</v>
      </c>
      <c r="AP95" s="1">
        <v>732</v>
      </c>
      <c r="AQ95" s="3">
        <v>0.47291666666666665</v>
      </c>
      <c r="AR95" s="1">
        <v>30.4</v>
      </c>
      <c r="AS95" s="1">
        <v>50</v>
      </c>
      <c r="AT95" s="1">
        <v>796</v>
      </c>
      <c r="AU95" s="1">
        <v>1.3</v>
      </c>
      <c r="AV95" s="1">
        <v>253</v>
      </c>
      <c r="AW95" s="4">
        <f t="shared" si="42"/>
        <v>41.247577559368864</v>
      </c>
      <c r="AX95" s="4">
        <f t="shared" si="43"/>
        <v>25.993613752465194</v>
      </c>
      <c r="AY95" s="4">
        <f t="shared" si="55"/>
        <v>24.169218777891636</v>
      </c>
      <c r="AZ95" s="20">
        <f t="shared" si="44"/>
        <v>187.99013000541893</v>
      </c>
      <c r="BA95" s="21">
        <f t="shared" si="56"/>
        <v>1.1628637273767704</v>
      </c>
      <c r="BB95" s="20">
        <f t="shared" si="45"/>
        <v>27.735009811261456</v>
      </c>
      <c r="BC95" s="4">
        <f t="shared" si="57"/>
        <v>25.6805646400569</v>
      </c>
      <c r="BD95" s="4">
        <f t="shared" si="46"/>
        <v>66.858800000000002</v>
      </c>
      <c r="BE95" s="4">
        <f t="shared" si="47"/>
        <v>524.52360428220061</v>
      </c>
      <c r="BF95" s="20">
        <f t="shared" si="48"/>
        <v>408.84096339135988</v>
      </c>
      <c r="BG95" s="20">
        <f t="shared" si="58"/>
        <v>513.1573591091593</v>
      </c>
      <c r="BH95" s="20">
        <f t="shared" si="49"/>
        <v>2170.1891513347377</v>
      </c>
      <c r="BI95" s="20">
        <f t="shared" si="59"/>
        <v>4340.3783026694755</v>
      </c>
      <c r="BJ95" s="4">
        <f t="shared" si="50"/>
        <v>246.58610012411623</v>
      </c>
      <c r="BK95" s="4">
        <f t="shared" si="60"/>
        <v>2170.1891513347377</v>
      </c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1"/>
      <c r="DZ95" s="1"/>
      <c r="EA95" s="1"/>
      <c r="EB95" s="1"/>
      <c r="EC95" s="1"/>
      <c r="ED95" s="1"/>
      <c r="EE95" s="1"/>
      <c r="EF95" s="1"/>
      <c r="EG95" s="1"/>
      <c r="EH95" s="1"/>
      <c r="EI95" s="1"/>
      <c r="EJ95" s="1"/>
      <c r="EK95" s="1"/>
      <c r="EL95" s="1"/>
      <c r="EM95" s="1"/>
      <c r="EN95" s="1"/>
      <c r="EO95" s="1"/>
      <c r="EP95" s="1"/>
      <c r="EQ95" s="1"/>
      <c r="ER95" s="1"/>
      <c r="ES95" s="1"/>
      <c r="ET95" s="1"/>
      <c r="EU95" s="1"/>
      <c r="EV95" s="1"/>
      <c r="EW95" s="1"/>
      <c r="EX95" s="1"/>
      <c r="EY95" s="1"/>
      <c r="EZ95" s="1"/>
      <c r="FA95" s="1"/>
      <c r="FB95" s="1"/>
      <c r="FC95" s="1"/>
      <c r="FD95" s="1"/>
      <c r="FE95" s="1"/>
      <c r="FF95" s="1"/>
      <c r="FG95" s="1"/>
      <c r="FH95" s="1"/>
      <c r="FI95" s="1"/>
      <c r="FJ95" s="1"/>
      <c r="FK95" s="1"/>
      <c r="FL95" s="1"/>
      <c r="FM95" s="1"/>
      <c r="FN95" s="1"/>
      <c r="FO95" s="1"/>
      <c r="FP95" s="1"/>
      <c r="FQ95" s="1"/>
      <c r="FR95" s="1"/>
      <c r="FS95" s="1"/>
      <c r="FT95" s="1"/>
      <c r="FU95" s="1"/>
      <c r="FV95" s="1"/>
      <c r="FW95" s="1"/>
      <c r="FX95" s="1"/>
      <c r="FY95" s="1"/>
      <c r="FZ95" s="1"/>
      <c r="GA95" s="1"/>
      <c r="GB95" s="1"/>
      <c r="GC95" s="1"/>
      <c r="GD95" s="1"/>
      <c r="GE95" s="1"/>
      <c r="GF95" s="1"/>
      <c r="GG95" s="1"/>
      <c r="GH95" s="1"/>
      <c r="GI95" s="1"/>
      <c r="GJ95" s="1"/>
      <c r="GK95" s="1"/>
      <c r="GL95" s="1"/>
      <c r="GM95" s="1"/>
      <c r="GN95" s="1"/>
      <c r="GO95" s="1"/>
      <c r="GP95" s="1"/>
      <c r="GQ95" s="1"/>
      <c r="GR95" s="1"/>
      <c r="GS95" s="1"/>
      <c r="GT95" s="1"/>
      <c r="GU95" s="1"/>
      <c r="GV95" s="1"/>
      <c r="GW95" s="1"/>
      <c r="GX95" s="1"/>
      <c r="GY95" s="1"/>
      <c r="GZ95" s="1"/>
      <c r="HA95" s="1"/>
      <c r="HB95" s="1"/>
      <c r="HC95" s="1"/>
      <c r="HD95" s="1"/>
      <c r="HE95" s="1"/>
      <c r="HF95" s="1"/>
      <c r="HG95" s="1"/>
      <c r="HH95" s="1"/>
      <c r="HI95" s="1"/>
      <c r="HJ95" s="1"/>
      <c r="HK95" s="1"/>
      <c r="HL95" s="1"/>
      <c r="HM95" s="1"/>
      <c r="HN95" s="1"/>
      <c r="HO95" s="1"/>
      <c r="HP95" s="1"/>
      <c r="HQ95" s="1"/>
      <c r="HR95" s="1"/>
      <c r="HS95" s="1"/>
      <c r="HT95" s="1"/>
      <c r="HU95" s="1"/>
      <c r="HV95" s="1"/>
      <c r="HW95" s="1"/>
      <c r="HX95" s="1"/>
      <c r="HY95" s="1"/>
      <c r="HZ95" s="1"/>
      <c r="IA95" s="1"/>
      <c r="IB95" s="1"/>
      <c r="IC95" s="1"/>
      <c r="ID95" s="1"/>
      <c r="IE95" s="1"/>
      <c r="IF95" s="1"/>
      <c r="IG95" s="1"/>
      <c r="IH95" s="1"/>
      <c r="II95" s="1"/>
      <c r="IJ95" s="1"/>
      <c r="IK95" s="1"/>
      <c r="IL95" s="1"/>
      <c r="IM95" s="1"/>
      <c r="IN95" s="1"/>
      <c r="IO95" s="1"/>
      <c r="IP95" s="1"/>
      <c r="IQ95" s="1"/>
      <c r="IR95" s="1"/>
      <c r="IS95" s="1"/>
      <c r="IT95" s="1"/>
      <c r="IU95" s="1"/>
      <c r="IV95" s="1"/>
      <c r="IW95" s="1"/>
      <c r="IX95" s="1"/>
      <c r="IY95" s="1"/>
      <c r="IZ95" s="1"/>
      <c r="JA95" s="1"/>
      <c r="JB95" s="1"/>
      <c r="JC95" s="1"/>
      <c r="JD95" s="1"/>
      <c r="JE95" s="1"/>
      <c r="JF95" s="1"/>
      <c r="JG95" s="1"/>
      <c r="JH95" s="1"/>
      <c r="JI95" s="1"/>
      <c r="JJ95" s="1"/>
      <c r="JK95" s="1"/>
      <c r="JL95" s="1"/>
      <c r="JM95" s="1"/>
      <c r="JN95" s="1"/>
      <c r="JO95" s="1"/>
      <c r="JP95" s="1"/>
      <c r="JQ95" s="1"/>
      <c r="JR95" s="1"/>
      <c r="JS95" s="1"/>
      <c r="JT95" s="1"/>
      <c r="JU95" s="1"/>
      <c r="JV95" s="1"/>
      <c r="JW95" s="1"/>
      <c r="JX95" s="1"/>
      <c r="JY95" s="1"/>
      <c r="JZ95" s="1"/>
      <c r="KA95" s="1"/>
      <c r="KB95" s="1"/>
      <c r="KC95" s="1"/>
      <c r="KD95" s="1"/>
      <c r="KE95" s="1"/>
      <c r="KF95" s="1"/>
      <c r="KG95" s="1"/>
      <c r="KH95" s="1"/>
      <c r="KI95" s="1"/>
      <c r="KJ95" s="1"/>
      <c r="KK95" s="1"/>
      <c r="KL95" s="1"/>
      <c r="KM95" s="1"/>
      <c r="KN95" s="1"/>
      <c r="KO95" s="1"/>
      <c r="KP95" s="1"/>
      <c r="KQ95" s="1"/>
      <c r="KR95" s="1"/>
      <c r="KS95" s="1"/>
      <c r="KT95" s="1"/>
      <c r="KU95" s="1"/>
      <c r="KV95" s="1"/>
      <c r="KW95" s="1"/>
      <c r="KX95" s="1"/>
      <c r="KY95" s="1"/>
      <c r="KZ95" s="1"/>
      <c r="LA95" s="1"/>
      <c r="LB95" s="1"/>
      <c r="LC95" s="1"/>
      <c r="LD95" s="1"/>
      <c r="LE95" s="1"/>
      <c r="LF95" s="1"/>
      <c r="LG95" s="1"/>
      <c r="LH95" s="1">
        <v>3</v>
      </c>
      <c r="LI95" s="1">
        <v>2</v>
      </c>
      <c r="LJ95" s="1">
        <v>2</v>
      </c>
      <c r="LK95" s="1">
        <v>4</v>
      </c>
      <c r="LL95" s="1">
        <v>1</v>
      </c>
      <c r="LM95" s="1">
        <v>8</v>
      </c>
      <c r="LN95" s="1">
        <v>6</v>
      </c>
      <c r="LO95" s="1">
        <v>21</v>
      </c>
      <c r="LP95" s="1">
        <v>28</v>
      </c>
      <c r="LQ95" s="1">
        <v>39</v>
      </c>
      <c r="LR95" s="1">
        <v>57</v>
      </c>
      <c r="LS95" s="1">
        <v>63</v>
      </c>
      <c r="LT95" s="1">
        <v>79</v>
      </c>
      <c r="LU95" s="1">
        <v>58</v>
      </c>
      <c r="LV95" s="1">
        <v>51</v>
      </c>
      <c r="LW95" s="1">
        <v>24</v>
      </c>
      <c r="LX95" s="1">
        <v>25</v>
      </c>
      <c r="LY95" s="1">
        <v>36</v>
      </c>
      <c r="LZ95" s="1">
        <v>19</v>
      </c>
      <c r="MA95">
        <v>5</v>
      </c>
      <c r="MB95">
        <v>1</v>
      </c>
    </row>
    <row r="96" spans="1:366" x14ac:dyDescent="0.2">
      <c r="A96" s="15" t="b">
        <v>1</v>
      </c>
      <c r="B96" s="9">
        <v>8</v>
      </c>
      <c r="C96" s="9"/>
      <c r="D96" s="1">
        <v>10446</v>
      </c>
      <c r="E96" s="1" t="s">
        <v>330</v>
      </c>
      <c r="F96" s="1" t="s">
        <v>1074</v>
      </c>
      <c r="G96" s="1">
        <v>6</v>
      </c>
      <c r="H96" s="15">
        <f t="shared" si="31"/>
        <v>2.5</v>
      </c>
      <c r="I96" s="15">
        <v>0.56032427687686914</v>
      </c>
      <c r="J96" s="15">
        <v>0.75551632334389751</v>
      </c>
      <c r="K96" s="15">
        <v>0.45828750776600974</v>
      </c>
      <c r="L96" s="15">
        <f t="shared" si="32"/>
        <v>5.20344615323814</v>
      </c>
      <c r="M96" s="15">
        <f t="shared" si="33"/>
        <v>3.8000000000000043</v>
      </c>
      <c r="N96" s="15">
        <f t="shared" si="34"/>
        <v>6.3000000000000043</v>
      </c>
      <c r="O96" s="15">
        <f t="shared" si="35"/>
        <v>5.1679942898221967</v>
      </c>
      <c r="P96" s="15">
        <f t="shared" si="61"/>
        <v>4</v>
      </c>
      <c r="Q96" s="15">
        <f t="shared" si="51"/>
        <v>4.5</v>
      </c>
      <c r="R96" s="15">
        <f t="shared" si="37"/>
        <v>4.8000000000000043</v>
      </c>
      <c r="S96" s="15">
        <f t="shared" si="38"/>
        <v>5.6000000000000014</v>
      </c>
      <c r="T96" s="15">
        <f t="shared" si="39"/>
        <v>6</v>
      </c>
      <c r="U96" s="15">
        <f t="shared" si="40"/>
        <v>6.3000000000000043</v>
      </c>
      <c r="V96" s="15">
        <f t="shared" si="52"/>
        <v>0.6221972115743003</v>
      </c>
      <c r="W96" s="15">
        <f t="shared" si="41"/>
        <v>0.60720745994629699</v>
      </c>
      <c r="X96" s="15">
        <f t="shared" si="53"/>
        <v>1.5737922516410888E-2</v>
      </c>
      <c r="Y96" s="21">
        <f t="shared" si="54"/>
        <v>1.6468835875113303</v>
      </c>
      <c r="Z96" s="4">
        <v>35.603446153238139</v>
      </c>
      <c r="AA96" s="2">
        <v>34.200000000000003</v>
      </c>
      <c r="AB96" s="2">
        <v>36.700000000000003</v>
      </c>
      <c r="AC96" s="4">
        <v>35.567994289822195</v>
      </c>
      <c r="AD96" s="1">
        <v>34.4</v>
      </c>
      <c r="AE96" s="1">
        <v>34.9</v>
      </c>
      <c r="AF96" s="1">
        <v>35.200000000000003</v>
      </c>
      <c r="AG96" s="1">
        <v>36</v>
      </c>
      <c r="AH96" s="1">
        <v>36.4</v>
      </c>
      <c r="AI96" s="1">
        <v>36.700000000000003</v>
      </c>
      <c r="AJ96" s="1">
        <v>2020</v>
      </c>
      <c r="AK96" s="2">
        <v>10</v>
      </c>
      <c r="AL96" s="2">
        <v>27</v>
      </c>
      <c r="AM96" s="1">
        <v>11</v>
      </c>
      <c r="AN96" s="1">
        <v>21</v>
      </c>
      <c r="AO96" s="1">
        <v>47</v>
      </c>
      <c r="AP96" s="1">
        <v>772</v>
      </c>
      <c r="AQ96" s="3">
        <v>0.47291666666666665</v>
      </c>
      <c r="AR96" s="1">
        <v>30.4</v>
      </c>
      <c r="AS96" s="1">
        <v>50</v>
      </c>
      <c r="AT96" s="1">
        <v>796</v>
      </c>
      <c r="AU96" s="1">
        <v>1.3</v>
      </c>
      <c r="AV96" s="1">
        <v>253</v>
      </c>
      <c r="AW96" s="4">
        <f t="shared" si="42"/>
        <v>41.415766807318434</v>
      </c>
      <c r="AX96" s="4">
        <f t="shared" si="43"/>
        <v>26.03123066268018</v>
      </c>
      <c r="AY96" s="4">
        <f t="shared" si="55"/>
        <v>24.169218777891636</v>
      </c>
      <c r="AZ96" s="20">
        <f t="shared" si="44"/>
        <v>187.99013000541893</v>
      </c>
      <c r="BA96" s="21">
        <f t="shared" si="56"/>
        <v>1.1628637273767704</v>
      </c>
      <c r="BB96" s="20">
        <f t="shared" si="45"/>
        <v>27.735009811261456</v>
      </c>
      <c r="BC96" s="4">
        <f t="shared" si="57"/>
        <v>25.6805646400569</v>
      </c>
      <c r="BD96" s="4">
        <f t="shared" si="46"/>
        <v>66.858800000000002</v>
      </c>
      <c r="BE96" s="4">
        <f t="shared" si="47"/>
        <v>532.65622468092079</v>
      </c>
      <c r="BF96" s="20">
        <f t="shared" si="48"/>
        <v>408.84096339135988</v>
      </c>
      <c r="BG96" s="20">
        <f t="shared" si="58"/>
        <v>505.02473871043907</v>
      </c>
      <c r="BH96" s="20">
        <f t="shared" si="49"/>
        <v>2170.1891513347377</v>
      </c>
      <c r="BI96" s="20">
        <f t="shared" si="59"/>
        <v>4340.3783026694755</v>
      </c>
      <c r="BJ96" s="4">
        <f t="shared" si="50"/>
        <v>246.58610012411623</v>
      </c>
      <c r="BK96" s="4">
        <f t="shared" si="60"/>
        <v>2170.1891513347377</v>
      </c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  <c r="DY96" s="1"/>
      <c r="DZ96" s="1"/>
      <c r="EA96" s="1"/>
      <c r="EB96" s="1"/>
      <c r="EC96" s="1"/>
      <c r="ED96" s="1"/>
      <c r="EE96" s="1"/>
      <c r="EF96" s="1"/>
      <c r="EG96" s="1"/>
      <c r="EH96" s="1"/>
      <c r="EI96" s="1"/>
      <c r="EJ96" s="1"/>
      <c r="EK96" s="1"/>
      <c r="EL96" s="1"/>
      <c r="EM96" s="1"/>
      <c r="EN96" s="1"/>
      <c r="EO96" s="1"/>
      <c r="EP96" s="1"/>
      <c r="EQ96" s="1"/>
      <c r="ER96" s="1"/>
      <c r="ES96" s="1"/>
      <c r="ET96" s="1"/>
      <c r="EU96" s="1"/>
      <c r="EV96" s="1"/>
      <c r="EW96" s="1"/>
      <c r="EX96" s="1"/>
      <c r="EY96" s="1"/>
      <c r="EZ96" s="1"/>
      <c r="FA96" s="1"/>
      <c r="FB96" s="1"/>
      <c r="FC96" s="1"/>
      <c r="FD96" s="1"/>
      <c r="FE96" s="1"/>
      <c r="FF96" s="1"/>
      <c r="FG96" s="1"/>
      <c r="FH96" s="1"/>
      <c r="FI96" s="1"/>
      <c r="FJ96" s="1"/>
      <c r="FK96" s="1"/>
      <c r="FL96" s="1"/>
      <c r="FM96" s="1"/>
      <c r="FN96" s="1"/>
      <c r="FO96" s="1"/>
      <c r="FP96" s="1"/>
      <c r="FQ96" s="1"/>
      <c r="FR96" s="1"/>
      <c r="FS96" s="1"/>
      <c r="FT96" s="1"/>
      <c r="FU96" s="1"/>
      <c r="FV96" s="1"/>
      <c r="FW96" s="1"/>
      <c r="FX96" s="1"/>
      <c r="FY96" s="1"/>
      <c r="FZ96" s="1"/>
      <c r="GA96" s="1"/>
      <c r="GB96" s="1"/>
      <c r="GC96" s="1"/>
      <c r="GD96" s="1"/>
      <c r="GE96" s="1"/>
      <c r="GF96" s="1"/>
      <c r="GG96" s="1"/>
      <c r="GH96" s="1"/>
      <c r="GI96" s="1"/>
      <c r="GJ96" s="1"/>
      <c r="GK96" s="1"/>
      <c r="GL96" s="1"/>
      <c r="GM96" s="1"/>
      <c r="GN96" s="1"/>
      <c r="GO96" s="1"/>
      <c r="GP96" s="1"/>
      <c r="GQ96" s="1"/>
      <c r="GR96" s="1"/>
      <c r="GS96" s="1"/>
      <c r="GT96" s="1"/>
      <c r="GU96" s="1"/>
      <c r="GV96" s="1"/>
      <c r="GW96" s="1"/>
      <c r="GX96" s="1"/>
      <c r="GY96" s="1"/>
      <c r="GZ96" s="1"/>
      <c r="HA96" s="1"/>
      <c r="HB96" s="1"/>
      <c r="HC96" s="1"/>
      <c r="HD96" s="1"/>
      <c r="HE96" s="1"/>
      <c r="HF96" s="1"/>
      <c r="HG96" s="1"/>
      <c r="HH96" s="1"/>
      <c r="HI96" s="1"/>
      <c r="HJ96" s="1"/>
      <c r="HK96" s="1"/>
      <c r="HL96" s="1"/>
      <c r="HM96" s="1"/>
      <c r="HN96" s="1"/>
      <c r="HO96" s="1"/>
      <c r="HP96" s="1"/>
      <c r="HQ96" s="1"/>
      <c r="HR96" s="1"/>
      <c r="HS96" s="1"/>
      <c r="HT96" s="1"/>
      <c r="HU96" s="1"/>
      <c r="HV96" s="1"/>
      <c r="HW96" s="1"/>
      <c r="HX96" s="1"/>
      <c r="HY96" s="1"/>
      <c r="HZ96" s="1"/>
      <c r="IA96" s="1"/>
      <c r="IB96" s="1"/>
      <c r="IC96" s="1"/>
      <c r="ID96" s="1"/>
      <c r="IE96" s="1"/>
      <c r="IF96" s="1"/>
      <c r="IG96" s="1"/>
      <c r="IH96" s="1"/>
      <c r="II96" s="1"/>
      <c r="IJ96" s="1"/>
      <c r="IK96" s="1"/>
      <c r="IL96" s="1"/>
      <c r="IM96" s="1"/>
      <c r="IN96" s="1"/>
      <c r="IO96" s="1"/>
      <c r="IP96" s="1"/>
      <c r="IQ96" s="1"/>
      <c r="IR96" s="1"/>
      <c r="IS96" s="1"/>
      <c r="IT96" s="1"/>
      <c r="IU96" s="1"/>
      <c r="IV96" s="1"/>
      <c r="IW96" s="1"/>
      <c r="IX96" s="1"/>
      <c r="IY96" s="1"/>
      <c r="IZ96" s="1"/>
      <c r="JA96" s="1"/>
      <c r="JB96" s="1"/>
      <c r="JC96" s="1"/>
      <c r="JD96" s="1"/>
      <c r="JE96" s="1"/>
      <c r="JF96" s="1"/>
      <c r="JG96" s="1"/>
      <c r="JH96" s="1"/>
      <c r="JI96" s="1"/>
      <c r="JJ96" s="1"/>
      <c r="JK96" s="1"/>
      <c r="JL96" s="1"/>
      <c r="JM96" s="1"/>
      <c r="JN96" s="1"/>
      <c r="JO96" s="1"/>
      <c r="JP96" s="1"/>
      <c r="JQ96" s="1"/>
      <c r="JR96" s="1"/>
      <c r="JS96" s="1"/>
      <c r="JT96" s="1"/>
      <c r="JU96" s="1"/>
      <c r="JV96" s="1"/>
      <c r="JW96" s="1"/>
      <c r="JX96" s="1"/>
      <c r="JY96" s="1"/>
      <c r="JZ96" s="1"/>
      <c r="KA96" s="1"/>
      <c r="KB96" s="1"/>
      <c r="KC96" s="1"/>
      <c r="KD96" s="1"/>
      <c r="KE96" s="1"/>
      <c r="KF96" s="1"/>
      <c r="KG96" s="1"/>
      <c r="KH96" s="1"/>
      <c r="KI96" s="1"/>
      <c r="KJ96" s="1"/>
      <c r="KK96" s="1"/>
      <c r="KL96" s="1"/>
      <c r="KM96" s="1"/>
      <c r="KN96" s="1"/>
      <c r="KO96" s="1"/>
      <c r="KP96" s="1"/>
      <c r="KQ96" s="1"/>
      <c r="KR96" s="1"/>
      <c r="KS96" s="1">
        <v>1</v>
      </c>
      <c r="KT96" s="1">
        <v>6</v>
      </c>
      <c r="KU96" s="1">
        <v>2</v>
      </c>
      <c r="KV96" s="1">
        <v>10</v>
      </c>
      <c r="KW96" s="1">
        <v>5</v>
      </c>
      <c r="KX96" s="1">
        <v>7</v>
      </c>
      <c r="KY96" s="1">
        <v>11</v>
      </c>
      <c r="KZ96" s="1">
        <v>18</v>
      </c>
      <c r="LA96" s="1">
        <v>31</v>
      </c>
      <c r="LB96" s="1">
        <v>29</v>
      </c>
      <c r="LC96" s="1">
        <v>51</v>
      </c>
      <c r="LD96" s="1">
        <v>48</v>
      </c>
      <c r="LE96" s="1">
        <v>46</v>
      </c>
      <c r="LF96" s="1">
        <v>53</v>
      </c>
      <c r="LG96" s="1">
        <v>34</v>
      </c>
      <c r="LH96" s="1">
        <v>37</v>
      </c>
      <c r="LI96" s="1">
        <v>58</v>
      </c>
      <c r="LJ96" s="1">
        <v>43</v>
      </c>
      <c r="LK96" s="1">
        <v>27</v>
      </c>
      <c r="LL96" s="1">
        <v>18</v>
      </c>
      <c r="LM96" s="1">
        <v>32</v>
      </c>
      <c r="LN96" s="1">
        <v>24</v>
      </c>
      <c r="LO96" s="1">
        <v>18</v>
      </c>
      <c r="LP96" s="1">
        <v>29</v>
      </c>
      <c r="LQ96" s="1">
        <v>18</v>
      </c>
      <c r="LR96" s="1">
        <v>14</v>
      </c>
      <c r="LS96" s="1">
        <v>11</v>
      </c>
      <c r="LT96" s="1">
        <v>3</v>
      </c>
      <c r="LU96" s="1"/>
      <c r="LV96" s="1"/>
      <c r="LW96" s="1"/>
      <c r="LX96" s="1"/>
      <c r="LY96" s="1"/>
      <c r="LZ96" s="1"/>
    </row>
    <row r="97" spans="1:339" x14ac:dyDescent="0.2">
      <c r="A97" s="15" t="b">
        <v>1</v>
      </c>
      <c r="B97" s="9">
        <v>8</v>
      </c>
      <c r="C97" s="9"/>
      <c r="D97" s="1">
        <v>10446</v>
      </c>
      <c r="E97" s="1" t="s">
        <v>330</v>
      </c>
      <c r="F97" s="1" t="s">
        <v>882</v>
      </c>
      <c r="G97" s="1">
        <v>7</v>
      </c>
      <c r="H97" s="15">
        <f t="shared" si="31"/>
        <v>3.5</v>
      </c>
      <c r="I97" s="15">
        <v>0.86275255949999097</v>
      </c>
      <c r="J97" s="15">
        <v>1.3156305174471044</v>
      </c>
      <c r="K97" s="15">
        <v>0.7240993737689726</v>
      </c>
      <c r="L97" s="15">
        <f t="shared" si="32"/>
        <v>5.4689347112206228</v>
      </c>
      <c r="M97" s="15">
        <f t="shared" si="33"/>
        <v>3.8000000000000007</v>
      </c>
      <c r="N97" s="15">
        <f t="shared" si="34"/>
        <v>7.3000000000000007</v>
      </c>
      <c r="O97" s="15">
        <f t="shared" si="35"/>
        <v>5.5023735290778397</v>
      </c>
      <c r="P97" s="15">
        <f t="shared" si="61"/>
        <v>3.9000000000000021</v>
      </c>
      <c r="Q97" s="15">
        <f t="shared" si="51"/>
        <v>4.3000000000000007</v>
      </c>
      <c r="R97" s="15">
        <f t="shared" si="37"/>
        <v>4.8000000000000007</v>
      </c>
      <c r="S97" s="15">
        <f t="shared" si="38"/>
        <v>6.0999999999999979</v>
      </c>
      <c r="T97" s="15">
        <f t="shared" si="39"/>
        <v>6.5999999999999979</v>
      </c>
      <c r="U97" s="15">
        <f t="shared" si="40"/>
        <v>7.1999999999999993</v>
      </c>
      <c r="V97" s="15">
        <f t="shared" si="52"/>
        <v>0.56273779656945866</v>
      </c>
      <c r="W97" s="15">
        <f t="shared" si="41"/>
        <v>0.77702654077291955</v>
      </c>
      <c r="X97" s="15">
        <f t="shared" si="53"/>
        <v>2.4462109971966656E-2</v>
      </c>
      <c r="Y97" s="21">
        <f t="shared" si="54"/>
        <v>1.2869573271014469</v>
      </c>
      <c r="Z97" s="4">
        <v>35.268934711220624</v>
      </c>
      <c r="AA97" s="2">
        <v>33.6</v>
      </c>
      <c r="AB97" s="2">
        <v>37.1</v>
      </c>
      <c r="AC97" s="4">
        <v>35.30237352907784</v>
      </c>
      <c r="AD97" s="1">
        <v>33.700000000000003</v>
      </c>
      <c r="AE97" s="1">
        <v>34.1</v>
      </c>
      <c r="AF97" s="1">
        <v>34.6</v>
      </c>
      <c r="AG97" s="1">
        <v>35.9</v>
      </c>
      <c r="AH97" s="1">
        <v>36.4</v>
      </c>
      <c r="AI97" s="1">
        <v>37</v>
      </c>
      <c r="AJ97" s="1">
        <v>2020</v>
      </c>
      <c r="AK97" s="2">
        <v>10</v>
      </c>
      <c r="AL97" s="2">
        <v>28</v>
      </c>
      <c r="AM97" s="1">
        <v>11</v>
      </c>
      <c r="AN97" s="1">
        <v>30</v>
      </c>
      <c r="AO97" s="1">
        <v>44</v>
      </c>
      <c r="AP97" s="1">
        <v>296</v>
      </c>
      <c r="AQ97" s="3">
        <v>0.47916666666666669</v>
      </c>
      <c r="AR97" s="1">
        <v>29.8</v>
      </c>
      <c r="AS97" s="1">
        <v>48</v>
      </c>
      <c r="AT97" s="1">
        <v>799</v>
      </c>
      <c r="AU97" s="1">
        <v>0.9</v>
      </c>
      <c r="AV97" s="1">
        <v>276</v>
      </c>
      <c r="AW97" s="4">
        <f t="shared" si="42"/>
        <v>42.624283293325263</v>
      </c>
      <c r="AX97" s="4">
        <f t="shared" si="43"/>
        <v>25.802914960095819</v>
      </c>
      <c r="AY97" s="4">
        <f t="shared" si="55"/>
        <v>28.346683915171763</v>
      </c>
      <c r="AZ97" s="20">
        <f t="shared" si="44"/>
        <v>189.48383666149351</v>
      </c>
      <c r="BA97" s="21">
        <f t="shared" si="56"/>
        <v>1.1651668078733077</v>
      </c>
      <c r="BB97" s="20">
        <f t="shared" si="45"/>
        <v>33.333333333333336</v>
      </c>
      <c r="BC97" s="4">
        <f t="shared" si="57"/>
        <v>30.864197530864196</v>
      </c>
      <c r="BD97" s="4">
        <f t="shared" si="46"/>
        <v>66.815600000000003</v>
      </c>
      <c r="BE97" s="4">
        <f t="shared" si="47"/>
        <v>529.76712970119308</v>
      </c>
      <c r="BF97" s="20">
        <f t="shared" si="48"/>
        <v>401.39686604167298</v>
      </c>
      <c r="BG97" s="20">
        <f t="shared" si="58"/>
        <v>502.83973634048004</v>
      </c>
      <c r="BH97" s="20">
        <f t="shared" si="49"/>
        <v>2012.9566109877978</v>
      </c>
      <c r="BI97" s="20">
        <f t="shared" si="59"/>
        <v>4193.659606224579</v>
      </c>
      <c r="BJ97" s="4">
        <f t="shared" si="50"/>
        <v>239.41327029433879</v>
      </c>
      <c r="BK97" s="4">
        <f t="shared" si="60"/>
        <v>2180.7029952367811</v>
      </c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1"/>
      <c r="DZ97" s="1"/>
      <c r="EA97" s="1"/>
      <c r="EB97" s="1"/>
      <c r="EC97" s="1"/>
      <c r="ED97" s="1"/>
      <c r="EE97" s="1"/>
      <c r="EF97" s="1"/>
      <c r="EG97" s="1"/>
      <c r="EH97" s="1"/>
      <c r="EI97" s="1"/>
      <c r="EJ97" s="1"/>
      <c r="EK97" s="1"/>
      <c r="EL97" s="1"/>
      <c r="EM97" s="1"/>
      <c r="EN97" s="1"/>
      <c r="EO97" s="1"/>
      <c r="EP97" s="1"/>
      <c r="EQ97" s="1"/>
      <c r="ER97" s="1"/>
      <c r="ES97" s="1"/>
      <c r="ET97" s="1"/>
      <c r="EU97" s="1"/>
      <c r="EV97" s="1"/>
      <c r="EW97" s="1"/>
      <c r="EX97" s="1"/>
      <c r="EY97" s="1"/>
      <c r="EZ97" s="1"/>
      <c r="FA97" s="1"/>
      <c r="FB97" s="1"/>
      <c r="FC97" s="1"/>
      <c r="FD97" s="1"/>
      <c r="FE97" s="1"/>
      <c r="FF97" s="1"/>
      <c r="FG97" s="1"/>
      <c r="FH97" s="1"/>
      <c r="FI97" s="1"/>
      <c r="FJ97" s="1"/>
      <c r="FK97" s="1"/>
      <c r="FL97" s="1"/>
      <c r="FM97" s="1"/>
      <c r="FN97" s="1"/>
      <c r="FO97" s="1"/>
      <c r="FP97" s="1"/>
      <c r="FQ97" s="1"/>
      <c r="FR97" s="1"/>
      <c r="FS97" s="1"/>
      <c r="FT97" s="1"/>
      <c r="FU97" s="1"/>
      <c r="FV97" s="1"/>
      <c r="FW97" s="1"/>
      <c r="FX97" s="1"/>
      <c r="FY97" s="1"/>
      <c r="FZ97" s="1"/>
      <c r="GA97" s="1"/>
      <c r="GB97" s="1"/>
      <c r="GC97" s="1"/>
      <c r="GD97" s="1"/>
      <c r="GE97" s="1"/>
      <c r="GF97" s="1"/>
      <c r="GG97" s="1"/>
      <c r="GH97" s="1"/>
      <c r="GI97" s="1"/>
      <c r="GJ97" s="1"/>
      <c r="GK97" s="1"/>
      <c r="GL97" s="1"/>
      <c r="GM97" s="1"/>
      <c r="GN97" s="1"/>
      <c r="GO97" s="1"/>
      <c r="GP97" s="1"/>
      <c r="GQ97" s="1"/>
      <c r="GR97" s="1"/>
      <c r="GS97" s="1"/>
      <c r="GT97" s="1"/>
      <c r="GU97" s="1"/>
      <c r="GV97" s="1"/>
      <c r="GW97" s="1"/>
      <c r="GX97" s="1"/>
      <c r="GY97" s="1"/>
      <c r="GZ97" s="1"/>
      <c r="HA97" s="1"/>
      <c r="HB97" s="1"/>
      <c r="HC97" s="1"/>
      <c r="HD97" s="1"/>
      <c r="HE97" s="1"/>
      <c r="HF97" s="1"/>
      <c r="HG97" s="1"/>
      <c r="HH97" s="1"/>
      <c r="HI97" s="1"/>
      <c r="HJ97" s="1"/>
      <c r="HK97" s="1"/>
      <c r="HL97" s="1"/>
      <c r="HM97" s="1"/>
      <c r="HN97" s="1"/>
      <c r="HO97" s="1"/>
      <c r="HP97" s="1"/>
      <c r="HQ97" s="1"/>
      <c r="HR97" s="1"/>
      <c r="HS97" s="1"/>
      <c r="HT97" s="1"/>
      <c r="HU97" s="1"/>
      <c r="HV97" s="1"/>
      <c r="HW97" s="1"/>
      <c r="HX97" s="1"/>
      <c r="HY97" s="1"/>
      <c r="HZ97" s="1"/>
      <c r="IA97" s="1"/>
      <c r="IB97" s="1"/>
      <c r="IC97" s="1"/>
      <c r="ID97" s="1"/>
      <c r="IE97" s="1"/>
      <c r="IF97" s="1"/>
      <c r="IG97" s="1"/>
      <c r="IH97" s="1"/>
      <c r="II97" s="1"/>
      <c r="IJ97" s="1"/>
      <c r="IK97" s="1"/>
      <c r="IL97" s="1"/>
      <c r="IM97" s="1"/>
      <c r="IN97" s="1"/>
      <c r="IO97" s="1"/>
      <c r="IP97" s="1"/>
      <c r="IQ97" s="1"/>
      <c r="IR97" s="1"/>
      <c r="IS97" s="1"/>
      <c r="IT97" s="1"/>
      <c r="IU97" s="1"/>
      <c r="IV97" s="1"/>
      <c r="IW97" s="1"/>
      <c r="IX97" s="1"/>
      <c r="IY97" s="1"/>
      <c r="IZ97" s="1"/>
      <c r="JA97" s="1"/>
      <c r="JB97" s="1"/>
      <c r="JC97" s="1"/>
      <c r="JD97" s="1"/>
      <c r="JE97" s="1"/>
      <c r="JF97" s="1"/>
      <c r="JG97" s="1"/>
      <c r="JH97" s="1"/>
      <c r="JI97" s="1"/>
      <c r="JJ97" s="1"/>
      <c r="JK97" s="1"/>
      <c r="JL97" s="1"/>
      <c r="JM97" s="1"/>
      <c r="JN97" s="1"/>
      <c r="JO97" s="1"/>
      <c r="JP97" s="1"/>
      <c r="JQ97" s="1"/>
      <c r="JR97" s="1"/>
      <c r="JS97" s="1"/>
      <c r="JT97" s="1"/>
      <c r="JU97" s="1"/>
      <c r="JV97" s="1"/>
      <c r="JW97" s="1"/>
      <c r="JX97" s="1"/>
      <c r="JY97" s="1"/>
      <c r="JZ97" s="1"/>
      <c r="KA97" s="1"/>
      <c r="KB97" s="1"/>
      <c r="KC97" s="1"/>
      <c r="KD97" s="1"/>
      <c r="KE97" s="1"/>
      <c r="KF97" s="1"/>
      <c r="KG97" s="1"/>
      <c r="KH97" s="1"/>
      <c r="KI97" s="1"/>
      <c r="KJ97" s="1"/>
      <c r="KK97" s="1"/>
      <c r="KL97" s="1"/>
      <c r="KM97" s="1">
        <v>4</v>
      </c>
      <c r="KN97" s="1">
        <v>11</v>
      </c>
      <c r="KO97" s="1">
        <v>17</v>
      </c>
      <c r="KP97" s="1">
        <v>20</v>
      </c>
      <c r="KQ97" s="1">
        <v>26</v>
      </c>
      <c r="KR97" s="1">
        <v>38</v>
      </c>
      <c r="KS97" s="1">
        <v>39</v>
      </c>
      <c r="KT97" s="1">
        <v>31</v>
      </c>
      <c r="KU97" s="1">
        <v>16</v>
      </c>
      <c r="KV97" s="1">
        <v>21</v>
      </c>
      <c r="KW97" s="1">
        <v>22</v>
      </c>
      <c r="KX97" s="1">
        <v>42</v>
      </c>
      <c r="KY97" s="1">
        <v>20</v>
      </c>
      <c r="KZ97" s="1">
        <v>27</v>
      </c>
      <c r="LA97" s="1">
        <v>36</v>
      </c>
      <c r="LB97" s="1">
        <v>41</v>
      </c>
      <c r="LC97" s="1">
        <v>41</v>
      </c>
      <c r="LD97" s="1">
        <v>39</v>
      </c>
      <c r="LE97" s="1">
        <v>29</v>
      </c>
      <c r="LF97" s="1">
        <v>35</v>
      </c>
      <c r="LG97" s="1">
        <v>46</v>
      </c>
      <c r="LH97" s="1">
        <v>39</v>
      </c>
      <c r="LI97" s="1">
        <v>50</v>
      </c>
      <c r="LJ97" s="1">
        <v>40</v>
      </c>
      <c r="LK97" s="1">
        <v>38</v>
      </c>
      <c r="LL97" s="1">
        <v>45</v>
      </c>
      <c r="LM97" s="1">
        <v>28</v>
      </c>
      <c r="LN97" s="1">
        <v>29</v>
      </c>
      <c r="LO97" s="1">
        <v>25</v>
      </c>
      <c r="LP97" s="1">
        <v>21</v>
      </c>
      <c r="LQ97" s="1">
        <v>17</v>
      </c>
      <c r="LR97" s="1">
        <v>8</v>
      </c>
      <c r="LS97" s="1">
        <v>13</v>
      </c>
      <c r="LT97" s="1">
        <v>9</v>
      </c>
      <c r="LU97" s="1">
        <v>3</v>
      </c>
      <c r="LV97" s="1">
        <v>12</v>
      </c>
      <c r="LW97" s="1">
        <v>8</v>
      </c>
      <c r="LX97" s="1"/>
      <c r="LY97" s="1"/>
      <c r="LZ97" s="1"/>
    </row>
    <row r="98" spans="1:339" x14ac:dyDescent="0.2">
      <c r="A98" s="15" t="b">
        <v>1</v>
      </c>
      <c r="B98" s="9">
        <v>8</v>
      </c>
      <c r="C98" s="9"/>
      <c r="D98" s="1">
        <v>10446</v>
      </c>
      <c r="E98" s="1" t="s">
        <v>330</v>
      </c>
      <c r="F98" s="1" t="s">
        <v>883</v>
      </c>
      <c r="G98" s="1">
        <v>7</v>
      </c>
      <c r="H98" s="15">
        <f t="shared" si="31"/>
        <v>3.3999999999999986</v>
      </c>
      <c r="I98" s="15">
        <v>0.86937908320388591</v>
      </c>
      <c r="J98" s="15">
        <v>1.2848290680920513</v>
      </c>
      <c r="K98" s="15">
        <v>0.72207809163324377</v>
      </c>
      <c r="L98" s="15">
        <f t="shared" si="32"/>
        <v>5.8179617431269754</v>
      </c>
      <c r="M98" s="15">
        <f t="shared" si="33"/>
        <v>3.6999999999999993</v>
      </c>
      <c r="N98" s="15">
        <f t="shared" si="34"/>
        <v>7.0999999999999979</v>
      </c>
      <c r="O98" s="15">
        <f t="shared" si="35"/>
        <v>5.9927251247079418</v>
      </c>
      <c r="P98" s="15">
        <f t="shared" si="61"/>
        <v>3.8000000000000007</v>
      </c>
      <c r="Q98" s="15">
        <f t="shared" si="51"/>
        <v>4.4999999999999964</v>
      </c>
      <c r="R98" s="15">
        <f t="shared" si="37"/>
        <v>5.3000000000000007</v>
      </c>
      <c r="S98" s="15">
        <f t="shared" si="38"/>
        <v>6.4999999999999964</v>
      </c>
      <c r="T98" s="15">
        <f t="shared" si="39"/>
        <v>6.8000000000000007</v>
      </c>
      <c r="U98" s="15">
        <f t="shared" si="40"/>
        <v>6.9999999999999964</v>
      </c>
      <c r="V98" s="15">
        <f t="shared" si="52"/>
        <v>0.58572541661717459</v>
      </c>
      <c r="W98" s="15">
        <f t="shared" si="41"/>
        <v>0.70728462796688207</v>
      </c>
      <c r="X98" s="15">
        <f t="shared" si="53"/>
        <v>2.4408445645311125E-2</v>
      </c>
      <c r="Y98" s="21">
        <f t="shared" si="54"/>
        <v>1.4138579582516022</v>
      </c>
      <c r="Z98" s="4">
        <v>35.617961743126976</v>
      </c>
      <c r="AA98" s="2">
        <v>33.5</v>
      </c>
      <c r="AB98" s="2">
        <v>36.9</v>
      </c>
      <c r="AC98" s="4">
        <v>35.792725124707943</v>
      </c>
      <c r="AD98" s="1">
        <v>33.6</v>
      </c>
      <c r="AE98" s="1">
        <v>34.299999999999997</v>
      </c>
      <c r="AF98" s="1">
        <v>35.1</v>
      </c>
      <c r="AG98" s="1">
        <v>36.299999999999997</v>
      </c>
      <c r="AH98" s="1">
        <v>36.6</v>
      </c>
      <c r="AI98" s="1">
        <v>36.799999999999997</v>
      </c>
      <c r="AJ98" s="1">
        <v>2020</v>
      </c>
      <c r="AK98" s="2">
        <v>10</v>
      </c>
      <c r="AL98" s="2">
        <v>28</v>
      </c>
      <c r="AM98" s="1">
        <v>11</v>
      </c>
      <c r="AN98" s="1">
        <v>30</v>
      </c>
      <c r="AO98" s="1">
        <v>59</v>
      </c>
      <c r="AP98" s="1">
        <v>14</v>
      </c>
      <c r="AQ98" s="3">
        <v>0.47916666666666669</v>
      </c>
      <c r="AR98" s="1">
        <v>29.8</v>
      </c>
      <c r="AS98" s="1">
        <v>48</v>
      </c>
      <c r="AT98" s="1">
        <v>799</v>
      </c>
      <c r="AU98" s="1">
        <v>0.9</v>
      </c>
      <c r="AV98" s="1">
        <v>276</v>
      </c>
      <c r="AW98" s="4">
        <f t="shared" si="42"/>
        <v>42.569090960988767</v>
      </c>
      <c r="AX98" s="4">
        <f t="shared" si="43"/>
        <v>25.790052379617848</v>
      </c>
      <c r="AY98" s="4">
        <f t="shared" si="55"/>
        <v>28.346683915171763</v>
      </c>
      <c r="AZ98" s="20">
        <f t="shared" si="44"/>
        <v>189.48383666149351</v>
      </c>
      <c r="BA98" s="21">
        <f t="shared" si="56"/>
        <v>1.1651668078733077</v>
      </c>
      <c r="BB98" s="20">
        <f t="shared" si="45"/>
        <v>33.333333333333336</v>
      </c>
      <c r="BC98" s="4">
        <f t="shared" si="57"/>
        <v>30.864197530864196</v>
      </c>
      <c r="BD98" s="4">
        <f t="shared" si="46"/>
        <v>66.815600000000003</v>
      </c>
      <c r="BE98" s="4">
        <f t="shared" si="47"/>
        <v>527.48715172389439</v>
      </c>
      <c r="BF98" s="20">
        <f t="shared" si="48"/>
        <v>401.39686604167298</v>
      </c>
      <c r="BG98" s="20">
        <f t="shared" si="58"/>
        <v>505.11971431777874</v>
      </c>
      <c r="BH98" s="20">
        <f t="shared" si="49"/>
        <v>2012.9566109877978</v>
      </c>
      <c r="BI98" s="20">
        <f t="shared" si="59"/>
        <v>4193.659606224579</v>
      </c>
      <c r="BJ98" s="4">
        <f t="shared" si="50"/>
        <v>239.41327029433879</v>
      </c>
      <c r="BK98" s="4">
        <f t="shared" si="60"/>
        <v>2180.7029952367811</v>
      </c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  <c r="DY98" s="1"/>
      <c r="DZ98" s="1"/>
      <c r="EA98" s="1"/>
      <c r="EB98" s="1"/>
      <c r="EC98" s="1"/>
      <c r="ED98" s="1"/>
      <c r="EE98" s="1"/>
      <c r="EF98" s="1"/>
      <c r="EG98" s="1"/>
      <c r="EH98" s="1"/>
      <c r="EI98" s="1"/>
      <c r="EJ98" s="1"/>
      <c r="EK98" s="1"/>
      <c r="EL98" s="1"/>
      <c r="EM98" s="1"/>
      <c r="EN98" s="1"/>
      <c r="EO98" s="1"/>
      <c r="EP98" s="1"/>
      <c r="EQ98" s="1"/>
      <c r="ER98" s="1"/>
      <c r="ES98" s="1"/>
      <c r="ET98" s="1"/>
      <c r="EU98" s="1"/>
      <c r="EV98" s="1"/>
      <c r="EW98" s="1"/>
      <c r="EX98" s="1"/>
      <c r="EY98" s="1"/>
      <c r="EZ98" s="1"/>
      <c r="FA98" s="1"/>
      <c r="FB98" s="1"/>
      <c r="FC98" s="1"/>
      <c r="FD98" s="1"/>
      <c r="FE98" s="1"/>
      <c r="FF98" s="1"/>
      <c r="FG98" s="1"/>
      <c r="FH98" s="1"/>
      <c r="FI98" s="1"/>
      <c r="FJ98" s="1"/>
      <c r="FK98" s="1"/>
      <c r="FL98" s="1"/>
      <c r="FM98" s="1"/>
      <c r="FN98" s="1"/>
      <c r="FO98" s="1"/>
      <c r="FP98" s="1"/>
      <c r="FQ98" s="1"/>
      <c r="FR98" s="1"/>
      <c r="FS98" s="1"/>
      <c r="FT98" s="1"/>
      <c r="FU98" s="1"/>
      <c r="FV98" s="1"/>
      <c r="FW98" s="1"/>
      <c r="FX98" s="1"/>
      <c r="FY98" s="1"/>
      <c r="FZ98" s="1"/>
      <c r="GA98" s="1"/>
      <c r="GB98" s="1"/>
      <c r="GC98" s="1"/>
      <c r="GD98" s="1"/>
      <c r="GE98" s="1"/>
      <c r="GF98" s="1"/>
      <c r="GG98" s="1"/>
      <c r="GH98" s="1"/>
      <c r="GI98" s="1"/>
      <c r="GJ98" s="1"/>
      <c r="GK98" s="1"/>
      <c r="GL98" s="1"/>
      <c r="GM98" s="1"/>
      <c r="GN98" s="1"/>
      <c r="GO98" s="1"/>
      <c r="GP98" s="1"/>
      <c r="GQ98" s="1"/>
      <c r="GR98" s="1"/>
      <c r="GS98" s="1"/>
      <c r="GT98" s="1"/>
      <c r="GU98" s="1"/>
      <c r="GV98" s="1"/>
      <c r="GW98" s="1"/>
      <c r="GX98" s="1"/>
      <c r="GY98" s="1"/>
      <c r="GZ98" s="1"/>
      <c r="HA98" s="1"/>
      <c r="HB98" s="1"/>
      <c r="HC98" s="1"/>
      <c r="HD98" s="1"/>
      <c r="HE98" s="1"/>
      <c r="HF98" s="1"/>
      <c r="HG98" s="1"/>
      <c r="HH98" s="1"/>
      <c r="HI98" s="1"/>
      <c r="HJ98" s="1"/>
      <c r="HK98" s="1"/>
      <c r="HL98" s="1"/>
      <c r="HM98" s="1"/>
      <c r="HN98" s="1"/>
      <c r="HO98" s="1"/>
      <c r="HP98" s="1"/>
      <c r="HQ98" s="1"/>
      <c r="HR98" s="1"/>
      <c r="HS98" s="1"/>
      <c r="HT98" s="1"/>
      <c r="HU98" s="1"/>
      <c r="HV98" s="1"/>
      <c r="HW98" s="1"/>
      <c r="HX98" s="1"/>
      <c r="HY98" s="1"/>
      <c r="HZ98" s="1"/>
      <c r="IA98" s="1"/>
      <c r="IB98" s="1"/>
      <c r="IC98" s="1"/>
      <c r="ID98" s="1"/>
      <c r="IE98" s="1"/>
      <c r="IF98" s="1"/>
      <c r="IG98" s="1"/>
      <c r="IH98" s="1"/>
      <c r="II98" s="1"/>
      <c r="IJ98" s="1"/>
      <c r="IK98" s="1"/>
      <c r="IL98" s="1"/>
      <c r="IM98" s="1"/>
      <c r="IN98" s="1"/>
      <c r="IO98" s="1"/>
      <c r="IP98" s="1"/>
      <c r="IQ98" s="1"/>
      <c r="IR98" s="1"/>
      <c r="IS98" s="1"/>
      <c r="IT98" s="1"/>
      <c r="IU98" s="1"/>
      <c r="IV98" s="1"/>
      <c r="IW98" s="1"/>
      <c r="IX98" s="1"/>
      <c r="IY98" s="1"/>
      <c r="IZ98" s="1"/>
      <c r="JA98" s="1"/>
      <c r="JB98" s="1"/>
      <c r="JC98" s="1"/>
      <c r="JD98" s="1"/>
      <c r="JE98" s="1"/>
      <c r="JF98" s="1"/>
      <c r="JG98" s="1"/>
      <c r="JH98" s="1"/>
      <c r="JI98" s="1"/>
      <c r="JJ98" s="1"/>
      <c r="JK98" s="1"/>
      <c r="JL98" s="1"/>
      <c r="JM98" s="1"/>
      <c r="JN98" s="1"/>
      <c r="JO98" s="1"/>
      <c r="JP98" s="1"/>
      <c r="JQ98" s="1"/>
      <c r="JR98" s="1"/>
      <c r="JS98" s="1"/>
      <c r="JT98" s="1"/>
      <c r="JU98" s="1"/>
      <c r="JV98" s="1"/>
      <c r="JW98" s="1"/>
      <c r="JX98" s="1"/>
      <c r="JY98" s="1"/>
      <c r="JZ98" s="1"/>
      <c r="KA98" s="1"/>
      <c r="KB98" s="1"/>
      <c r="KC98" s="1"/>
      <c r="KD98" s="1"/>
      <c r="KE98" s="1"/>
      <c r="KF98" s="1"/>
      <c r="KG98" s="1"/>
      <c r="KH98" s="1"/>
      <c r="KI98" s="1"/>
      <c r="KJ98" s="1"/>
      <c r="KK98" s="1"/>
      <c r="KL98" s="1">
        <v>3</v>
      </c>
      <c r="KM98" s="1">
        <v>13</v>
      </c>
      <c r="KN98" s="1">
        <v>12</v>
      </c>
      <c r="KO98" s="1">
        <v>6</v>
      </c>
      <c r="KP98" s="1">
        <v>15</v>
      </c>
      <c r="KQ98" s="1">
        <v>7</v>
      </c>
      <c r="KR98" s="1">
        <v>15</v>
      </c>
      <c r="KS98" s="1">
        <v>4</v>
      </c>
      <c r="KT98" s="1">
        <v>12</v>
      </c>
      <c r="KU98" s="1">
        <v>18</v>
      </c>
      <c r="KV98" s="1">
        <v>13</v>
      </c>
      <c r="KW98" s="1">
        <v>20</v>
      </c>
      <c r="KX98" s="1">
        <v>12</v>
      </c>
      <c r="KY98" s="1">
        <v>21</v>
      </c>
      <c r="KZ98" s="1">
        <v>20</v>
      </c>
      <c r="LA98" s="1">
        <v>21</v>
      </c>
      <c r="LB98" s="1">
        <v>35</v>
      </c>
      <c r="LC98" s="1">
        <v>27</v>
      </c>
      <c r="LD98" s="1">
        <v>26</v>
      </c>
      <c r="LE98" s="1">
        <v>26</v>
      </c>
      <c r="LF98" s="1">
        <v>36</v>
      </c>
      <c r="LG98" s="1">
        <v>25</v>
      </c>
      <c r="LH98" s="1">
        <v>32</v>
      </c>
      <c r="LI98" s="1">
        <v>41</v>
      </c>
      <c r="LJ98" s="1">
        <v>39</v>
      </c>
      <c r="LK98" s="1">
        <v>42</v>
      </c>
      <c r="LL98" s="1">
        <v>33</v>
      </c>
      <c r="LM98" s="1">
        <v>44</v>
      </c>
      <c r="LN98" s="1">
        <v>42</v>
      </c>
      <c r="LO98" s="1">
        <v>55</v>
      </c>
      <c r="LP98" s="1">
        <v>47</v>
      </c>
      <c r="LQ98" s="1">
        <v>42</v>
      </c>
      <c r="LR98" s="1">
        <v>46</v>
      </c>
      <c r="LS98" s="1">
        <v>37</v>
      </c>
      <c r="LT98" s="1">
        <v>9</v>
      </c>
      <c r="LU98" s="1">
        <v>9</v>
      </c>
      <c r="LV98" s="1">
        <v>1</v>
      </c>
      <c r="LW98" s="1"/>
      <c r="LX98" s="1"/>
      <c r="LY98" s="1"/>
      <c r="LZ98" s="1"/>
    </row>
    <row r="99" spans="1:339" x14ac:dyDescent="0.2">
      <c r="A99" s="15" t="b">
        <v>1</v>
      </c>
      <c r="B99" s="9">
        <v>8</v>
      </c>
      <c r="C99" s="9"/>
      <c r="D99" s="1">
        <v>10446</v>
      </c>
      <c r="E99" s="1" t="s">
        <v>330</v>
      </c>
      <c r="F99" s="1" t="s">
        <v>884</v>
      </c>
      <c r="G99" s="1">
        <v>7</v>
      </c>
      <c r="H99" s="15">
        <f t="shared" si="31"/>
        <v>1.5</v>
      </c>
      <c r="I99" s="15">
        <v>0.31622293307302213</v>
      </c>
      <c r="J99" s="15">
        <v>0.45614169549412509</v>
      </c>
      <c r="K99" s="15">
        <v>0.26115925113362237</v>
      </c>
      <c r="L99" s="15">
        <f t="shared" si="32"/>
        <v>5.4546190190929593</v>
      </c>
      <c r="M99" s="15">
        <f t="shared" si="33"/>
        <v>4.7000000000000028</v>
      </c>
      <c r="N99" s="15">
        <f t="shared" si="34"/>
        <v>6.2000000000000028</v>
      </c>
      <c r="O99" s="15">
        <f t="shared" si="35"/>
        <v>5.4294845356680526</v>
      </c>
      <c r="P99" s="15">
        <f t="shared" si="61"/>
        <v>4.7999999999999972</v>
      </c>
      <c r="Q99" s="15">
        <f t="shared" si="51"/>
        <v>5.1000000000000014</v>
      </c>
      <c r="R99" s="15">
        <f t="shared" si="37"/>
        <v>5.2000000000000028</v>
      </c>
      <c r="S99" s="15">
        <f t="shared" si="38"/>
        <v>5.7000000000000028</v>
      </c>
      <c r="T99" s="15">
        <f t="shared" si="39"/>
        <v>5.8999999999999986</v>
      </c>
      <c r="U99" s="15">
        <f t="shared" si="40"/>
        <v>6.1000000000000014</v>
      </c>
      <c r="V99" s="15">
        <f t="shared" si="52"/>
        <v>0.54289387922804722</v>
      </c>
      <c r="W99" s="15">
        <f t="shared" si="41"/>
        <v>0.84198061216295561</v>
      </c>
      <c r="X99" s="15">
        <f t="shared" si="53"/>
        <v>8.9190898625290636E-3</v>
      </c>
      <c r="Y99" s="21">
        <f t="shared" si="54"/>
        <v>1.1876758034025392</v>
      </c>
      <c r="Z99" s="4">
        <v>35.454619019092959</v>
      </c>
      <c r="AA99" s="2">
        <v>34.700000000000003</v>
      </c>
      <c r="AB99" s="2">
        <v>36.200000000000003</v>
      </c>
      <c r="AC99" s="4">
        <v>35.429484535668053</v>
      </c>
      <c r="AD99" s="1">
        <v>34.799999999999997</v>
      </c>
      <c r="AE99" s="1">
        <v>35.1</v>
      </c>
      <c r="AF99" s="1">
        <v>35.200000000000003</v>
      </c>
      <c r="AG99" s="1">
        <v>35.700000000000003</v>
      </c>
      <c r="AH99" s="1">
        <v>35.9</v>
      </c>
      <c r="AI99" s="1">
        <v>36.1</v>
      </c>
      <c r="AJ99" s="1">
        <v>2020</v>
      </c>
      <c r="AK99" s="2">
        <v>10</v>
      </c>
      <c r="AL99" s="2">
        <v>28</v>
      </c>
      <c r="AM99" s="1">
        <v>11</v>
      </c>
      <c r="AN99" s="1">
        <v>31</v>
      </c>
      <c r="AO99" s="1">
        <v>16</v>
      </c>
      <c r="AP99" s="1">
        <v>933</v>
      </c>
      <c r="AQ99" s="3">
        <v>0.47986111111111113</v>
      </c>
      <c r="AR99" s="1">
        <v>30</v>
      </c>
      <c r="AS99" s="1">
        <v>47</v>
      </c>
      <c r="AT99" s="1">
        <v>759</v>
      </c>
      <c r="AU99" s="1">
        <v>0.7</v>
      </c>
      <c r="AV99" s="1">
        <v>125</v>
      </c>
      <c r="AW99" s="4">
        <f t="shared" si="42"/>
        <v>43.388544018779513</v>
      </c>
      <c r="AX99" s="4">
        <f t="shared" si="43"/>
        <v>26.031688270954742</v>
      </c>
      <c r="AY99" s="4">
        <f t="shared" si="55"/>
        <v>31.497096499422842</v>
      </c>
      <c r="AZ99" s="20">
        <f t="shared" si="44"/>
        <v>188.9842914747754</v>
      </c>
      <c r="BA99" s="21">
        <f t="shared" si="56"/>
        <v>1.1643981014191607</v>
      </c>
      <c r="BB99" s="20">
        <f t="shared" si="45"/>
        <v>37.796447300922722</v>
      </c>
      <c r="BC99" s="4">
        <f t="shared" si="57"/>
        <v>34.99671046381733</v>
      </c>
      <c r="BD99" s="4">
        <f t="shared" si="46"/>
        <v>66.83</v>
      </c>
      <c r="BE99" s="4">
        <f t="shared" si="47"/>
        <v>497.42817445735</v>
      </c>
      <c r="BF99" s="20">
        <f t="shared" si="48"/>
        <v>401.86990862209518</v>
      </c>
      <c r="BG99" s="20">
        <f t="shared" si="58"/>
        <v>504.0517341647452</v>
      </c>
      <c r="BH99" s="20">
        <f t="shared" si="49"/>
        <v>1993.7771742970438</v>
      </c>
      <c r="BI99" s="20">
        <f t="shared" si="59"/>
        <v>4242.0790942490294</v>
      </c>
      <c r="BJ99" s="4">
        <f t="shared" si="50"/>
        <v>241.78072565190132</v>
      </c>
      <c r="BK99" s="4">
        <f t="shared" si="60"/>
        <v>2248.3019199519858</v>
      </c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  <c r="DY99" s="1"/>
      <c r="DZ99" s="1"/>
      <c r="EA99" s="1"/>
      <c r="EB99" s="1"/>
      <c r="EC99" s="1"/>
      <c r="ED99" s="1"/>
      <c r="EE99" s="1"/>
      <c r="EF99" s="1"/>
      <c r="EG99" s="1"/>
      <c r="EH99" s="1"/>
      <c r="EI99" s="1"/>
      <c r="EJ99" s="1"/>
      <c r="EK99" s="1"/>
      <c r="EL99" s="1"/>
      <c r="EM99" s="1"/>
      <c r="EN99" s="1"/>
      <c r="EO99" s="1"/>
      <c r="EP99" s="1"/>
      <c r="EQ99" s="1"/>
      <c r="ER99" s="1"/>
      <c r="ES99" s="1"/>
      <c r="ET99" s="1"/>
      <c r="EU99" s="1"/>
      <c r="EV99" s="1"/>
      <c r="EW99" s="1"/>
      <c r="EX99" s="1"/>
      <c r="EY99" s="1"/>
      <c r="EZ99" s="1"/>
      <c r="FA99" s="1"/>
      <c r="FB99" s="1"/>
      <c r="FC99" s="1"/>
      <c r="FD99" s="1"/>
      <c r="FE99" s="1"/>
      <c r="FF99" s="1"/>
      <c r="FG99" s="1"/>
      <c r="FH99" s="1"/>
      <c r="FI99" s="1"/>
      <c r="FJ99" s="1"/>
      <c r="FK99" s="1"/>
      <c r="FL99" s="1"/>
      <c r="FM99" s="1"/>
      <c r="FN99" s="1"/>
      <c r="FO99" s="1"/>
      <c r="FP99" s="1"/>
      <c r="FQ99" s="1"/>
      <c r="FR99" s="1"/>
      <c r="FS99" s="1"/>
      <c r="FT99" s="1"/>
      <c r="FU99" s="1"/>
      <c r="FV99" s="1"/>
      <c r="FW99" s="1"/>
      <c r="FX99" s="1"/>
      <c r="FY99" s="1"/>
      <c r="FZ99" s="1"/>
      <c r="GA99" s="1"/>
      <c r="GB99" s="1"/>
      <c r="GC99" s="1"/>
      <c r="GD99" s="1"/>
      <c r="GE99" s="1"/>
      <c r="GF99" s="1"/>
      <c r="GG99" s="1"/>
      <c r="GH99" s="1"/>
      <c r="GI99" s="1"/>
      <c r="GJ99" s="1"/>
      <c r="GK99" s="1"/>
      <c r="GL99" s="1"/>
      <c r="GM99" s="1"/>
      <c r="GN99" s="1"/>
      <c r="GO99" s="1"/>
      <c r="GP99" s="1"/>
      <c r="GQ99" s="1"/>
      <c r="GR99" s="1"/>
      <c r="GS99" s="1"/>
      <c r="GT99" s="1"/>
      <c r="GU99" s="1"/>
      <c r="GV99" s="1"/>
      <c r="GW99" s="1"/>
      <c r="GX99" s="1"/>
      <c r="GY99" s="1"/>
      <c r="GZ99" s="1"/>
      <c r="HA99" s="1"/>
      <c r="HB99" s="1"/>
      <c r="HC99" s="1"/>
      <c r="HD99" s="1"/>
      <c r="HE99" s="1"/>
      <c r="HF99" s="1"/>
      <c r="HG99" s="1"/>
      <c r="HH99" s="1"/>
      <c r="HI99" s="1"/>
      <c r="HJ99" s="1"/>
      <c r="HK99" s="1"/>
      <c r="HL99" s="1"/>
      <c r="HM99" s="1"/>
      <c r="HN99" s="1"/>
      <c r="HO99" s="1"/>
      <c r="HP99" s="1"/>
      <c r="HQ99" s="1"/>
      <c r="HR99" s="1"/>
      <c r="HS99" s="1"/>
      <c r="HT99" s="1"/>
      <c r="HU99" s="1"/>
      <c r="HV99" s="1"/>
      <c r="HW99" s="1"/>
      <c r="HX99" s="1"/>
      <c r="HY99" s="1"/>
      <c r="HZ99" s="1"/>
      <c r="IA99" s="1"/>
      <c r="IB99" s="1"/>
      <c r="IC99" s="1"/>
      <c r="ID99" s="1"/>
      <c r="IE99" s="1"/>
      <c r="IF99" s="1"/>
      <c r="IG99" s="1"/>
      <c r="IH99" s="1"/>
      <c r="II99" s="1"/>
      <c r="IJ99" s="1"/>
      <c r="IK99" s="1"/>
      <c r="IL99" s="1"/>
      <c r="IM99" s="1"/>
      <c r="IN99" s="1"/>
      <c r="IO99" s="1"/>
      <c r="IP99" s="1"/>
      <c r="IQ99" s="1"/>
      <c r="IR99" s="1"/>
      <c r="IS99" s="1"/>
      <c r="IT99" s="1"/>
      <c r="IU99" s="1"/>
      <c r="IV99" s="1"/>
      <c r="IW99" s="1"/>
      <c r="IX99" s="1"/>
      <c r="IY99" s="1"/>
      <c r="IZ99" s="1"/>
      <c r="JA99" s="1"/>
      <c r="JB99" s="1"/>
      <c r="JC99" s="1"/>
      <c r="JD99" s="1"/>
      <c r="JE99" s="1"/>
      <c r="JF99" s="1"/>
      <c r="JG99" s="1"/>
      <c r="JH99" s="1"/>
      <c r="JI99" s="1"/>
      <c r="JJ99" s="1"/>
      <c r="JK99" s="1"/>
      <c r="JL99" s="1"/>
      <c r="JM99" s="1"/>
      <c r="JN99" s="1"/>
      <c r="JO99" s="1"/>
      <c r="JP99" s="1"/>
      <c r="JQ99" s="1"/>
      <c r="JR99" s="1"/>
      <c r="JS99" s="1"/>
      <c r="JT99" s="1"/>
      <c r="JU99" s="1"/>
      <c r="JV99" s="1"/>
      <c r="JW99" s="1"/>
      <c r="JX99" s="1"/>
      <c r="JY99" s="1"/>
      <c r="JZ99" s="1"/>
      <c r="KA99" s="1"/>
      <c r="KB99" s="1"/>
      <c r="KC99" s="1"/>
      <c r="KD99" s="1"/>
      <c r="KE99" s="1"/>
      <c r="KF99" s="1"/>
      <c r="KG99" s="1"/>
      <c r="KH99" s="1"/>
      <c r="KI99" s="1"/>
      <c r="KJ99" s="1"/>
      <c r="KK99" s="1"/>
      <c r="KL99" s="1"/>
      <c r="KM99" s="1"/>
      <c r="KN99" s="1"/>
      <c r="KO99" s="1"/>
      <c r="KP99" s="1"/>
      <c r="KQ99" s="1"/>
      <c r="KR99" s="1"/>
      <c r="KS99" s="1"/>
      <c r="KT99" s="1"/>
      <c r="KU99" s="1"/>
      <c r="KV99" s="1"/>
      <c r="KW99" s="1">
        <v>0</v>
      </c>
      <c r="KX99" s="1">
        <v>2</v>
      </c>
      <c r="KY99" s="1">
        <v>7</v>
      </c>
      <c r="KZ99" s="1">
        <v>13</v>
      </c>
      <c r="LA99" s="1">
        <v>29</v>
      </c>
      <c r="LB99" s="1">
        <v>57</v>
      </c>
      <c r="LC99" s="1">
        <v>89</v>
      </c>
      <c r="LD99" s="1">
        <v>93</v>
      </c>
      <c r="LE99" s="1">
        <v>103</v>
      </c>
      <c r="LF99" s="1">
        <v>78</v>
      </c>
      <c r="LG99" s="1">
        <v>93</v>
      </c>
      <c r="LH99" s="1">
        <v>87</v>
      </c>
      <c r="LI99" s="1">
        <v>56</v>
      </c>
      <c r="LJ99" s="1">
        <v>43</v>
      </c>
      <c r="LK99" s="1">
        <v>48</v>
      </c>
      <c r="LL99" s="1">
        <v>24</v>
      </c>
      <c r="LM99" s="1">
        <v>10</v>
      </c>
      <c r="LN99" s="1">
        <v>6</v>
      </c>
      <c r="LO99" s="1"/>
      <c r="LP99" s="1"/>
      <c r="LQ99" s="1"/>
      <c r="LR99" s="1"/>
      <c r="LS99" s="1"/>
      <c r="LT99" s="1"/>
      <c r="LU99" s="1"/>
      <c r="LV99" s="1"/>
      <c r="LW99" s="1"/>
      <c r="LX99" s="1"/>
      <c r="LY99" s="1"/>
      <c r="LZ99" s="1"/>
    </row>
    <row r="100" spans="1:339" x14ac:dyDescent="0.2">
      <c r="A100" s="15" t="b">
        <v>1</v>
      </c>
      <c r="B100" s="9">
        <v>9</v>
      </c>
      <c r="C100" s="9" t="s">
        <v>858</v>
      </c>
      <c r="D100" s="1">
        <v>10085</v>
      </c>
      <c r="E100" s="1" t="s">
        <v>175</v>
      </c>
      <c r="F100" s="1" t="s">
        <v>176</v>
      </c>
      <c r="G100" s="1">
        <v>2</v>
      </c>
      <c r="H100" s="15">
        <f t="shared" si="31"/>
        <v>2.7999999999999972</v>
      </c>
      <c r="I100" s="15">
        <v>0.67502339384574828</v>
      </c>
      <c r="J100" s="15">
        <v>1.0243353800079262</v>
      </c>
      <c r="K100" s="15">
        <v>0.55776827918838368</v>
      </c>
      <c r="L100" s="15">
        <f t="shared" si="32"/>
        <v>10.487191210792137</v>
      </c>
      <c r="M100" s="15">
        <f t="shared" si="33"/>
        <v>9.3000000000000007</v>
      </c>
      <c r="N100" s="15">
        <f t="shared" si="34"/>
        <v>12.099999999999998</v>
      </c>
      <c r="O100" s="15">
        <f t="shared" si="35"/>
        <v>10.436370869738607</v>
      </c>
      <c r="P100" s="15">
        <f t="shared" si="61"/>
        <v>9.4000000000000021</v>
      </c>
      <c r="Q100" s="15">
        <f t="shared" si="51"/>
        <v>9.5999999999999979</v>
      </c>
      <c r="R100" s="15">
        <f t="shared" si="37"/>
        <v>9.9000000000000021</v>
      </c>
      <c r="S100" s="15">
        <f t="shared" si="38"/>
        <v>10.999999999999996</v>
      </c>
      <c r="T100" s="15">
        <f t="shared" si="39"/>
        <v>11.400000000000002</v>
      </c>
      <c r="U100" s="15">
        <f t="shared" si="40"/>
        <v>11.900000000000002</v>
      </c>
      <c r="V100" s="15">
        <f t="shared" si="52"/>
        <v>0.93161721611526116</v>
      </c>
      <c r="W100" s="15">
        <f t="shared" si="41"/>
        <v>7.3402232914809545E-2</v>
      </c>
      <c r="X100" s="15">
        <f t="shared" si="53"/>
        <v>1.9978677411638043E-2</v>
      </c>
      <c r="Y100" s="21">
        <f t="shared" si="54"/>
        <v>13.623563756712926</v>
      </c>
      <c r="Z100" s="4">
        <v>33.787191210792137</v>
      </c>
      <c r="AA100" s="2">
        <v>32.6</v>
      </c>
      <c r="AB100" s="2">
        <v>35.4</v>
      </c>
      <c r="AC100" s="4">
        <v>33.736370869738607</v>
      </c>
      <c r="AD100" s="1">
        <v>32.700000000000003</v>
      </c>
      <c r="AE100" s="1">
        <v>32.9</v>
      </c>
      <c r="AF100" s="1">
        <v>33.200000000000003</v>
      </c>
      <c r="AG100" s="1">
        <v>34.299999999999997</v>
      </c>
      <c r="AH100" s="1">
        <v>34.700000000000003</v>
      </c>
      <c r="AI100" s="1">
        <v>35.200000000000003</v>
      </c>
      <c r="AJ100" s="1">
        <v>2020</v>
      </c>
      <c r="AK100" s="2">
        <v>3</v>
      </c>
      <c r="AL100" s="2">
        <v>3</v>
      </c>
      <c r="AM100" s="1">
        <v>13</v>
      </c>
      <c r="AN100" s="1">
        <v>16</v>
      </c>
      <c r="AO100" s="1">
        <v>15</v>
      </c>
      <c r="AP100" s="1">
        <v>0</v>
      </c>
      <c r="AQ100" s="3">
        <v>0.55277777777777781</v>
      </c>
      <c r="AR100" s="1">
        <v>23.3</v>
      </c>
      <c r="AS100" s="1">
        <v>33</v>
      </c>
      <c r="AT100" s="1">
        <v>786</v>
      </c>
      <c r="AU100" s="1">
        <v>0.8</v>
      </c>
      <c r="AV100" s="1">
        <v>304</v>
      </c>
      <c r="AW100" s="4">
        <f t="shared" si="42"/>
        <v>34.880410189215091</v>
      </c>
      <c r="AX100" s="4">
        <f t="shared" si="43"/>
        <v>18.893652758198456</v>
      </c>
      <c r="AY100" s="4">
        <f t="shared" si="55"/>
        <v>30.190313743673862</v>
      </c>
      <c r="AZ100" s="20">
        <f t="shared" si="44"/>
        <v>206.65702750384432</v>
      </c>
      <c r="BA100" s="21">
        <f t="shared" si="56"/>
        <v>1.1907144019066236</v>
      </c>
      <c r="BB100" s="20">
        <f t="shared" si="45"/>
        <v>35.355339059327378</v>
      </c>
      <c r="BC100" s="4">
        <f t="shared" si="57"/>
        <v>32.736425054932752</v>
      </c>
      <c r="BD100" s="4">
        <f t="shared" si="46"/>
        <v>66.3476</v>
      </c>
      <c r="BE100" s="4">
        <f t="shared" si="47"/>
        <v>459.01828367550007</v>
      </c>
      <c r="BF100" s="20">
        <f t="shared" si="48"/>
        <v>331.32453022016051</v>
      </c>
      <c r="BG100" s="20">
        <f t="shared" si="58"/>
        <v>493.24624654466055</v>
      </c>
      <c r="BH100" s="20">
        <f t="shared" si="49"/>
        <v>943.864778304428</v>
      </c>
      <c r="BI100" s="20">
        <f t="shared" si="59"/>
        <v>2860.1962978922061</v>
      </c>
      <c r="BJ100" s="4">
        <f t="shared" si="50"/>
        <v>173.88448910726089</v>
      </c>
      <c r="BK100" s="4">
        <f t="shared" si="60"/>
        <v>1916.3315195877778</v>
      </c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/>
      <c r="DV100" s="1"/>
      <c r="DW100" s="1"/>
      <c r="DX100" s="1"/>
      <c r="DY100" s="1"/>
      <c r="DZ100" s="1"/>
      <c r="EA100" s="1"/>
      <c r="EB100" s="1"/>
      <c r="EC100" s="1"/>
      <c r="ED100" s="1"/>
      <c r="EE100" s="1"/>
      <c r="EF100" s="1"/>
      <c r="EG100" s="1"/>
      <c r="EH100" s="1"/>
      <c r="EI100" s="1"/>
      <c r="EJ100" s="1"/>
      <c r="EK100" s="1"/>
      <c r="EL100" s="1"/>
      <c r="EM100" s="1"/>
      <c r="EN100" s="1"/>
      <c r="EO100" s="1"/>
      <c r="EP100" s="1"/>
      <c r="EQ100" s="1"/>
      <c r="ER100" s="1"/>
      <c r="ES100" s="1"/>
      <c r="ET100" s="1"/>
      <c r="EU100" s="1"/>
      <c r="EV100" s="1"/>
      <c r="EW100" s="1"/>
      <c r="EX100" s="1"/>
      <c r="EY100" s="1"/>
      <c r="EZ100" s="1"/>
      <c r="FA100" s="1"/>
      <c r="FB100" s="1"/>
      <c r="FC100" s="1"/>
      <c r="FD100" s="1"/>
      <c r="FE100" s="1"/>
      <c r="FF100" s="1"/>
      <c r="FG100" s="1"/>
      <c r="FH100" s="1"/>
      <c r="FI100" s="1"/>
      <c r="FJ100" s="1"/>
      <c r="FK100" s="1"/>
      <c r="FL100" s="1"/>
      <c r="FM100" s="1"/>
      <c r="FN100" s="1"/>
      <c r="FO100" s="1"/>
      <c r="FP100" s="1"/>
      <c r="FQ100" s="1"/>
      <c r="FR100" s="1"/>
      <c r="FS100" s="1"/>
      <c r="FT100" s="1"/>
      <c r="FU100" s="1"/>
      <c r="FV100" s="1"/>
      <c r="FW100" s="1"/>
      <c r="FX100" s="1"/>
      <c r="FY100" s="1"/>
      <c r="FZ100" s="1"/>
      <c r="GA100" s="1"/>
      <c r="GB100" s="1"/>
      <c r="GC100" s="1"/>
      <c r="GD100" s="1"/>
      <c r="GE100" s="1"/>
      <c r="GF100" s="1"/>
      <c r="GG100" s="1"/>
      <c r="GH100" s="1"/>
      <c r="GI100" s="1"/>
      <c r="GJ100" s="1"/>
      <c r="GK100" s="1"/>
      <c r="GL100" s="1"/>
      <c r="GM100" s="1"/>
      <c r="GN100" s="1"/>
      <c r="GO100" s="1"/>
      <c r="GP100" s="1"/>
      <c r="GQ100" s="1"/>
      <c r="GR100" s="1"/>
      <c r="GS100" s="1"/>
      <c r="GT100" s="1"/>
      <c r="GU100" s="1"/>
      <c r="GV100" s="1"/>
      <c r="GW100" s="1"/>
      <c r="GX100" s="1"/>
      <c r="GY100" s="1"/>
      <c r="GZ100" s="1"/>
      <c r="HA100" s="1"/>
      <c r="HB100" s="1"/>
      <c r="HC100" s="1"/>
      <c r="HD100" s="1"/>
      <c r="HE100" s="1"/>
      <c r="HF100" s="1"/>
      <c r="HG100" s="1"/>
      <c r="HH100" s="1"/>
      <c r="HI100" s="1"/>
      <c r="HJ100" s="1"/>
      <c r="HK100" s="1"/>
      <c r="HL100" s="1"/>
      <c r="HM100" s="1"/>
      <c r="HN100" s="1"/>
      <c r="HO100" s="1"/>
      <c r="HP100" s="1"/>
      <c r="HQ100" s="1"/>
      <c r="HR100" s="1"/>
      <c r="HS100" s="1"/>
      <c r="HT100" s="1"/>
      <c r="HU100" s="1"/>
      <c r="HV100" s="1"/>
      <c r="HW100" s="1"/>
      <c r="HX100" s="1"/>
      <c r="HY100" s="1"/>
      <c r="HZ100" s="1"/>
      <c r="IA100" s="1"/>
      <c r="IB100" s="1"/>
      <c r="IC100" s="1"/>
      <c r="ID100" s="1"/>
      <c r="IE100" s="1"/>
      <c r="IF100" s="1"/>
      <c r="IG100" s="1"/>
      <c r="IH100" s="1"/>
      <c r="II100" s="1"/>
      <c r="IJ100" s="1"/>
      <c r="IK100" s="1"/>
      <c r="IL100" s="1"/>
      <c r="IM100" s="1"/>
      <c r="IN100" s="1"/>
      <c r="IO100" s="1"/>
      <c r="IP100" s="1"/>
      <c r="IQ100" s="1"/>
      <c r="IR100" s="1"/>
      <c r="IS100" s="1"/>
      <c r="IT100" s="1"/>
      <c r="IU100" s="1"/>
      <c r="IV100" s="1"/>
      <c r="IW100" s="1"/>
      <c r="IX100" s="1"/>
      <c r="IY100" s="1"/>
      <c r="IZ100" s="1"/>
      <c r="JA100" s="1"/>
      <c r="JB100" s="1"/>
      <c r="JC100" s="1"/>
      <c r="JD100" s="1"/>
      <c r="JE100" s="1"/>
      <c r="JF100" s="1"/>
      <c r="JG100" s="1"/>
      <c r="JH100" s="1"/>
      <c r="JI100" s="1"/>
      <c r="JJ100" s="1"/>
      <c r="JK100" s="1"/>
      <c r="JL100" s="1"/>
      <c r="JM100" s="1"/>
      <c r="JN100" s="1"/>
      <c r="JO100" s="1"/>
      <c r="JP100" s="1"/>
      <c r="JQ100" s="1"/>
      <c r="JR100" s="1"/>
      <c r="JS100" s="1"/>
      <c r="JT100" s="1"/>
      <c r="JU100" s="1"/>
      <c r="JV100" s="1"/>
      <c r="JW100" s="1"/>
      <c r="JX100" s="1"/>
      <c r="JY100" s="1"/>
      <c r="JZ100" s="1"/>
      <c r="KA100" s="1"/>
      <c r="KB100" s="1"/>
      <c r="KC100" s="1"/>
      <c r="KD100" s="1">
        <v>4</v>
      </c>
      <c r="KE100" s="1">
        <v>39</v>
      </c>
      <c r="KF100" s="1">
        <v>53</v>
      </c>
      <c r="KG100" s="1">
        <v>93</v>
      </c>
      <c r="KH100" s="1">
        <v>105</v>
      </c>
      <c r="KI100" s="1">
        <v>101</v>
      </c>
      <c r="KJ100" s="1">
        <v>97</v>
      </c>
      <c r="KK100" s="1">
        <v>109</v>
      </c>
      <c r="KL100" s="1">
        <v>109</v>
      </c>
      <c r="KM100" s="1">
        <v>85</v>
      </c>
      <c r="KN100" s="1">
        <v>97</v>
      </c>
      <c r="KO100" s="1">
        <v>98</v>
      </c>
      <c r="KP100" s="1">
        <v>112</v>
      </c>
      <c r="KQ100" s="1">
        <v>112</v>
      </c>
      <c r="KR100">
        <v>103</v>
      </c>
      <c r="KS100">
        <v>86</v>
      </c>
      <c r="KT100">
        <v>61</v>
      </c>
      <c r="KU100">
        <v>57</v>
      </c>
      <c r="KV100">
        <v>73</v>
      </c>
      <c r="KW100">
        <v>45</v>
      </c>
      <c r="KX100">
        <v>62</v>
      </c>
      <c r="KY100">
        <v>67</v>
      </c>
      <c r="KZ100">
        <v>30</v>
      </c>
      <c r="LA100">
        <v>34</v>
      </c>
      <c r="LB100">
        <v>21</v>
      </c>
      <c r="LC100">
        <v>42</v>
      </c>
      <c r="LD100">
        <v>26</v>
      </c>
      <c r="LE100">
        <v>13</v>
      </c>
      <c r="LF100">
        <v>20</v>
      </c>
    </row>
    <row r="101" spans="1:339" x14ac:dyDescent="0.2">
      <c r="A101" s="15" t="b">
        <v>1</v>
      </c>
      <c r="B101" s="9">
        <v>9</v>
      </c>
      <c r="C101" s="9" t="s">
        <v>856</v>
      </c>
      <c r="D101" s="1">
        <v>10085</v>
      </c>
      <c r="E101" s="1" t="s">
        <v>122</v>
      </c>
      <c r="F101" s="1" t="s">
        <v>195</v>
      </c>
      <c r="G101" s="1">
        <v>2</v>
      </c>
      <c r="H101" s="15">
        <f t="shared" si="31"/>
        <v>1.8000000000000043</v>
      </c>
      <c r="I101" s="15">
        <v>0.31457128638452181</v>
      </c>
      <c r="J101" s="15">
        <v>0.34368180599483367</v>
      </c>
      <c r="K101" s="15">
        <v>0.22929835324204872</v>
      </c>
      <c r="L101" s="15">
        <f t="shared" si="32"/>
        <v>8.4937741153841131</v>
      </c>
      <c r="M101" s="15">
        <f t="shared" si="33"/>
        <v>7.8999999999999986</v>
      </c>
      <c r="N101" s="15">
        <f t="shared" si="34"/>
        <v>9.7000000000000028</v>
      </c>
      <c r="O101" s="15">
        <f t="shared" si="35"/>
        <v>8.4420219836621868</v>
      </c>
      <c r="P101" s="15">
        <f t="shared" si="61"/>
        <v>8.1000000000000014</v>
      </c>
      <c r="Q101" s="15">
        <f t="shared" si="51"/>
        <v>8.1999999999999993</v>
      </c>
      <c r="R101" s="15">
        <f t="shared" si="37"/>
        <v>8.3000000000000007</v>
      </c>
      <c r="S101" s="15">
        <f t="shared" si="38"/>
        <v>8.6000000000000014</v>
      </c>
      <c r="T101" s="15">
        <f t="shared" si="39"/>
        <v>8.8999999999999986</v>
      </c>
      <c r="U101" s="15">
        <f t="shared" si="40"/>
        <v>9.5</v>
      </c>
      <c r="V101" s="15">
        <f t="shared" si="52"/>
        <v>1.1099205711654396</v>
      </c>
      <c r="W101" s="15">
        <f t="shared" si="41"/>
        <v>-9.9034628261750982E-2</v>
      </c>
      <c r="X101" s="15">
        <f t="shared" si="53"/>
        <v>9.9883642154802808E-3</v>
      </c>
      <c r="Y101" s="21">
        <f t="shared" si="54"/>
        <v>-10.097478200826636</v>
      </c>
      <c r="Z101" s="4">
        <v>31.493774115384113</v>
      </c>
      <c r="AA101" s="2">
        <v>30.9</v>
      </c>
      <c r="AB101" s="2">
        <v>32.700000000000003</v>
      </c>
      <c r="AC101" s="4">
        <v>31.442021983662187</v>
      </c>
      <c r="AD101" s="1">
        <v>31.1</v>
      </c>
      <c r="AE101" s="1">
        <v>31.2</v>
      </c>
      <c r="AF101" s="1">
        <v>31.3</v>
      </c>
      <c r="AG101" s="1">
        <v>31.6</v>
      </c>
      <c r="AH101" s="1">
        <v>31.9</v>
      </c>
      <c r="AI101" s="1">
        <v>32.5</v>
      </c>
      <c r="AJ101" s="1">
        <v>2020</v>
      </c>
      <c r="AK101" s="2">
        <v>3</v>
      </c>
      <c r="AL101" s="2">
        <v>3</v>
      </c>
      <c r="AM101" s="1">
        <v>14</v>
      </c>
      <c r="AN101" s="1">
        <v>10</v>
      </c>
      <c r="AO101" s="1">
        <v>59</v>
      </c>
      <c r="AP101" s="1">
        <v>976</v>
      </c>
      <c r="AQ101" s="3">
        <v>0.59027777777777779</v>
      </c>
      <c r="AR101" s="1">
        <v>23</v>
      </c>
      <c r="AS101" s="1">
        <v>39</v>
      </c>
      <c r="AT101" s="1">
        <v>665</v>
      </c>
      <c r="AU101" s="1">
        <v>1.6</v>
      </c>
      <c r="AV101" s="1">
        <v>281</v>
      </c>
      <c r="AW101" s="4">
        <f t="shared" si="42"/>
        <v>30.148883692872051</v>
      </c>
      <c r="AX101" s="4">
        <f t="shared" si="43"/>
        <v>17.913772391568042</v>
      </c>
      <c r="AY101" s="4">
        <f t="shared" si="55"/>
        <v>22.311777952231981</v>
      </c>
      <c r="AZ101" s="20">
        <f t="shared" si="44"/>
        <v>207.49567516899361</v>
      </c>
      <c r="BA101" s="21">
        <f t="shared" si="56"/>
        <v>1.1919205957967876</v>
      </c>
      <c r="BB101" s="20">
        <f t="shared" si="45"/>
        <v>25</v>
      </c>
      <c r="BC101" s="4">
        <f t="shared" si="57"/>
        <v>23.148148148148145</v>
      </c>
      <c r="BD101" s="4">
        <f t="shared" si="46"/>
        <v>66.326000000000008</v>
      </c>
      <c r="BE101" s="4">
        <f t="shared" si="47"/>
        <v>383.8110184395137</v>
      </c>
      <c r="BF101" s="20">
        <f t="shared" si="48"/>
        <v>337.13010977946982</v>
      </c>
      <c r="BG101" s="20">
        <f t="shared" si="58"/>
        <v>478.66909133995608</v>
      </c>
      <c r="BH101" s="20">
        <f t="shared" si="49"/>
        <v>1095.442068524756</v>
      </c>
      <c r="BI101" s="20">
        <f t="shared" si="59"/>
        <v>2808.8258167301437</v>
      </c>
      <c r="BJ101" s="4">
        <f t="shared" si="50"/>
        <v>171.33680222977134</v>
      </c>
      <c r="BK101" s="4">
        <f t="shared" si="60"/>
        <v>1713.3837482053877</v>
      </c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1"/>
      <c r="DZ101" s="1"/>
      <c r="EA101" s="1"/>
      <c r="EB101" s="1"/>
      <c r="EC101" s="1"/>
      <c r="ED101" s="1"/>
      <c r="EE101" s="1"/>
      <c r="EF101" s="1"/>
      <c r="EG101" s="1"/>
      <c r="EH101" s="1"/>
      <c r="EI101" s="1"/>
      <c r="EJ101" s="1"/>
      <c r="EK101" s="1"/>
      <c r="EL101" s="1"/>
      <c r="EM101" s="1"/>
      <c r="EN101" s="1"/>
      <c r="EO101" s="1"/>
      <c r="EP101" s="1"/>
      <c r="EQ101" s="1"/>
      <c r="ER101" s="1"/>
      <c r="ES101" s="1"/>
      <c r="ET101" s="1"/>
      <c r="EU101" s="1"/>
      <c r="EV101" s="1"/>
      <c r="EW101" s="1"/>
      <c r="EX101" s="1"/>
      <c r="EY101" s="1"/>
      <c r="EZ101" s="1"/>
      <c r="FA101" s="1"/>
      <c r="FB101" s="1"/>
      <c r="FC101" s="1"/>
      <c r="FD101" s="1"/>
      <c r="FE101" s="1"/>
      <c r="FF101" s="1"/>
      <c r="FG101" s="1"/>
      <c r="FH101" s="1"/>
      <c r="FI101" s="1"/>
      <c r="FJ101" s="1"/>
      <c r="FK101" s="1"/>
      <c r="FL101" s="1"/>
      <c r="FM101" s="1"/>
      <c r="FN101" s="1"/>
      <c r="FO101" s="1"/>
      <c r="FP101" s="1"/>
      <c r="FQ101" s="1"/>
      <c r="FR101" s="1"/>
      <c r="FS101" s="1"/>
      <c r="FT101" s="1"/>
      <c r="FU101" s="1"/>
      <c r="FV101" s="1"/>
      <c r="FW101" s="1"/>
      <c r="FX101" s="1"/>
      <c r="FY101" s="1"/>
      <c r="FZ101" s="1"/>
      <c r="GA101" s="1"/>
      <c r="GB101" s="1"/>
      <c r="GC101" s="1"/>
      <c r="GD101" s="1"/>
      <c r="GE101" s="1"/>
      <c r="GF101" s="1"/>
      <c r="GG101" s="1"/>
      <c r="GH101" s="1"/>
      <c r="GI101" s="1"/>
      <c r="GJ101" s="1"/>
      <c r="GK101" s="1"/>
      <c r="GL101" s="1"/>
      <c r="GM101" s="1"/>
      <c r="GN101" s="1"/>
      <c r="GO101" s="1"/>
      <c r="GP101" s="1"/>
      <c r="GQ101" s="1"/>
      <c r="GR101" s="1"/>
      <c r="GS101" s="1"/>
      <c r="GT101" s="1"/>
      <c r="GU101" s="1"/>
      <c r="GV101" s="1"/>
      <c r="GW101" s="1"/>
      <c r="GX101" s="1"/>
      <c r="GY101" s="1"/>
      <c r="GZ101" s="1"/>
      <c r="HA101" s="1"/>
      <c r="HB101" s="1"/>
      <c r="HC101" s="1"/>
      <c r="HD101" s="1"/>
      <c r="HE101" s="1"/>
      <c r="HF101" s="1"/>
      <c r="HG101" s="1"/>
      <c r="HH101" s="1"/>
      <c r="HI101" s="1"/>
      <c r="HJ101" s="1"/>
      <c r="HK101" s="1"/>
      <c r="HL101" s="1"/>
      <c r="HM101" s="1"/>
      <c r="HN101" s="1"/>
      <c r="HO101" s="1"/>
      <c r="HP101" s="1"/>
      <c r="HQ101" s="1"/>
      <c r="HR101" s="1"/>
      <c r="HS101" s="1"/>
      <c r="HT101" s="1"/>
      <c r="HU101" s="1"/>
      <c r="HV101" s="1"/>
      <c r="HW101" s="1"/>
      <c r="HX101" s="1"/>
      <c r="HY101" s="1"/>
      <c r="HZ101" s="1"/>
      <c r="IA101" s="1"/>
      <c r="IB101" s="1"/>
      <c r="IC101" s="1"/>
      <c r="ID101" s="1"/>
      <c r="IE101" s="1"/>
      <c r="IF101" s="1"/>
      <c r="IG101" s="1"/>
      <c r="IH101" s="1"/>
      <c r="II101" s="1"/>
      <c r="IJ101" s="1"/>
      <c r="IK101" s="1"/>
      <c r="IL101" s="1"/>
      <c r="IM101" s="1"/>
      <c r="IN101" s="1"/>
      <c r="IO101" s="1"/>
      <c r="IP101" s="1"/>
      <c r="IQ101" s="1"/>
      <c r="IR101" s="1"/>
      <c r="IS101" s="1"/>
      <c r="IT101" s="1"/>
      <c r="IU101" s="1"/>
      <c r="IV101" s="1"/>
      <c r="IW101" s="1"/>
      <c r="IX101" s="1"/>
      <c r="IY101" s="1"/>
      <c r="IZ101" s="1"/>
      <c r="JA101" s="1"/>
      <c r="JB101" s="1"/>
      <c r="JC101" s="1"/>
      <c r="JD101" s="1"/>
      <c r="JE101" s="1"/>
      <c r="JF101" s="1"/>
      <c r="JG101" s="1"/>
      <c r="JH101" s="1"/>
      <c r="JI101" s="1"/>
      <c r="JJ101" s="1"/>
      <c r="JK101" s="1"/>
      <c r="JL101" s="1"/>
      <c r="JM101" s="1">
        <v>18</v>
      </c>
      <c r="JN101" s="1">
        <v>100</v>
      </c>
      <c r="JO101" s="1">
        <v>217</v>
      </c>
      <c r="JP101" s="1">
        <v>373</v>
      </c>
      <c r="JQ101" s="1">
        <v>426</v>
      </c>
      <c r="JR101" s="1">
        <v>367</v>
      </c>
      <c r="JS101" s="1">
        <v>371</v>
      </c>
      <c r="JT101" s="1">
        <v>223</v>
      </c>
      <c r="JU101" s="1">
        <v>159</v>
      </c>
      <c r="JV101" s="1">
        <v>100</v>
      </c>
      <c r="JW101" s="1">
        <v>72</v>
      </c>
      <c r="JX101" s="1">
        <v>21</v>
      </c>
      <c r="JY101" s="1">
        <v>18</v>
      </c>
      <c r="JZ101" s="1">
        <v>24</v>
      </c>
      <c r="KA101" s="1">
        <v>14</v>
      </c>
      <c r="KB101" s="1">
        <v>8</v>
      </c>
      <c r="KC101" s="1">
        <v>34</v>
      </c>
      <c r="KD101" s="1">
        <v>19</v>
      </c>
      <c r="KE101" s="1">
        <v>11</v>
      </c>
      <c r="KF101" s="1"/>
      <c r="KG101" s="1"/>
      <c r="KH101" s="1"/>
      <c r="KI101" s="1"/>
      <c r="KJ101" s="1"/>
      <c r="KK101" s="1"/>
      <c r="KL101" s="1"/>
      <c r="KM101" s="1"/>
      <c r="KN101" s="1"/>
      <c r="KO101" s="1"/>
      <c r="KP101" s="1"/>
      <c r="KQ101" s="1"/>
    </row>
    <row r="102" spans="1:339" x14ac:dyDescent="0.2">
      <c r="A102" s="15" t="b">
        <v>1</v>
      </c>
      <c r="B102" s="9">
        <v>9</v>
      </c>
      <c r="C102" s="9" t="s">
        <v>856</v>
      </c>
      <c r="D102" s="1">
        <v>10085</v>
      </c>
      <c r="E102" s="1" t="s">
        <v>122</v>
      </c>
      <c r="F102" s="1" t="s">
        <v>196</v>
      </c>
      <c r="G102" s="1">
        <v>2</v>
      </c>
      <c r="H102" s="15">
        <f t="shared" si="31"/>
        <v>1.5999999999999979</v>
      </c>
      <c r="I102" s="15">
        <v>0.37018465302289372</v>
      </c>
      <c r="J102" s="15">
        <v>0.58238783107412928</v>
      </c>
      <c r="K102" s="15">
        <v>0.31066127532626397</v>
      </c>
      <c r="L102" s="15">
        <f t="shared" si="32"/>
        <v>9.0411175177896652</v>
      </c>
      <c r="M102" s="15">
        <f t="shared" si="33"/>
        <v>8.3000000000000007</v>
      </c>
      <c r="N102" s="15">
        <f t="shared" si="34"/>
        <v>9.8999999999999986</v>
      </c>
      <c r="O102" s="15">
        <f t="shared" si="35"/>
        <v>9.0236335907936578</v>
      </c>
      <c r="P102" s="15">
        <f t="shared" si="61"/>
        <v>8.4000000000000021</v>
      </c>
      <c r="Q102" s="15">
        <f t="shared" si="51"/>
        <v>8.5</v>
      </c>
      <c r="R102" s="15">
        <f t="shared" si="37"/>
        <v>8.8000000000000007</v>
      </c>
      <c r="S102" s="15">
        <f t="shared" si="38"/>
        <v>9.3000000000000043</v>
      </c>
      <c r="T102" s="15">
        <f t="shared" si="39"/>
        <v>9.6000000000000014</v>
      </c>
      <c r="U102" s="15">
        <f t="shared" si="40"/>
        <v>9.7000000000000028</v>
      </c>
      <c r="V102" s="15">
        <f t="shared" si="52"/>
        <v>1.1459225294027191</v>
      </c>
      <c r="W102" s="15">
        <f t="shared" si="41"/>
        <v>-0.12734065842895795</v>
      </c>
      <c r="X102" s="15">
        <f t="shared" si="53"/>
        <v>1.1589596162899394E-2</v>
      </c>
      <c r="Y102" s="21">
        <f t="shared" si="54"/>
        <v>-7.8529513851845669</v>
      </c>
      <c r="Z102" s="4">
        <v>31.941117517789664</v>
      </c>
      <c r="AA102" s="2">
        <v>31.2</v>
      </c>
      <c r="AB102" s="2">
        <v>32.799999999999997</v>
      </c>
      <c r="AC102" s="4">
        <v>31.923633590793656</v>
      </c>
      <c r="AD102" s="1">
        <v>31.3</v>
      </c>
      <c r="AE102" s="1">
        <v>31.4</v>
      </c>
      <c r="AF102" s="1">
        <v>31.7</v>
      </c>
      <c r="AG102" s="1">
        <v>32.200000000000003</v>
      </c>
      <c r="AH102" s="1">
        <v>32.5</v>
      </c>
      <c r="AI102" s="1">
        <v>32.6</v>
      </c>
      <c r="AJ102" s="1">
        <v>2020</v>
      </c>
      <c r="AK102" s="2">
        <v>3</v>
      </c>
      <c r="AL102" s="2">
        <v>3</v>
      </c>
      <c r="AM102" s="1">
        <v>14</v>
      </c>
      <c r="AN102" s="1">
        <v>11</v>
      </c>
      <c r="AO102" s="1">
        <v>17</v>
      </c>
      <c r="AP102" s="1">
        <v>52.000000000000007</v>
      </c>
      <c r="AQ102" s="3">
        <v>0.59097222222222223</v>
      </c>
      <c r="AR102" s="1">
        <v>22.9</v>
      </c>
      <c r="AS102" s="1">
        <v>40</v>
      </c>
      <c r="AT102" s="1">
        <v>662</v>
      </c>
      <c r="AU102" s="1">
        <v>1.5</v>
      </c>
      <c r="AV102" s="1">
        <v>273</v>
      </c>
      <c r="AW102" s="4">
        <f t="shared" si="42"/>
        <v>30.165954360552529</v>
      </c>
      <c r="AX102" s="4">
        <f t="shared" si="43"/>
        <v>18.0008475432357</v>
      </c>
      <c r="AY102" s="4">
        <f t="shared" si="55"/>
        <v>22.965959541326615</v>
      </c>
      <c r="AZ102" s="20">
        <f t="shared" si="44"/>
        <v>207.77616945161074</v>
      </c>
      <c r="BA102" s="21">
        <f t="shared" si="56"/>
        <v>1.1923232036656599</v>
      </c>
      <c r="BB102" s="20">
        <f t="shared" si="45"/>
        <v>25.819888974716111</v>
      </c>
      <c r="BC102" s="4">
        <f t="shared" si="57"/>
        <v>23.90730460621862</v>
      </c>
      <c r="BD102" s="4">
        <f t="shared" si="46"/>
        <v>66.318799999999996</v>
      </c>
      <c r="BE102" s="4">
        <f t="shared" si="47"/>
        <v>379.11252064601695</v>
      </c>
      <c r="BF102" s="20">
        <f t="shared" si="48"/>
        <v>337.61925707464866</v>
      </c>
      <c r="BG102" s="20">
        <f t="shared" si="58"/>
        <v>481.48673642863173</v>
      </c>
      <c r="BH102" s="20">
        <f t="shared" si="49"/>
        <v>1116.7528998767111</v>
      </c>
      <c r="BI102" s="20">
        <f t="shared" si="59"/>
        <v>2791.8822496917778</v>
      </c>
      <c r="BJ102" s="4">
        <f t="shared" si="50"/>
        <v>170.49589548965795</v>
      </c>
      <c r="BK102" s="4">
        <f t="shared" si="60"/>
        <v>1675.1293498150667</v>
      </c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  <c r="DY102" s="1"/>
      <c r="DZ102" s="1"/>
      <c r="EA102" s="1"/>
      <c r="EB102" s="1"/>
      <c r="EC102" s="1"/>
      <c r="ED102" s="1"/>
      <c r="EE102" s="1"/>
      <c r="EF102" s="1"/>
      <c r="EG102" s="1"/>
      <c r="EH102" s="1"/>
      <c r="EI102" s="1"/>
      <c r="EJ102" s="1"/>
      <c r="EK102" s="1"/>
      <c r="EL102" s="1"/>
      <c r="EM102" s="1"/>
      <c r="EN102" s="1"/>
      <c r="EO102" s="1"/>
      <c r="EP102" s="1"/>
      <c r="EQ102" s="1"/>
      <c r="ER102" s="1"/>
      <c r="ES102" s="1"/>
      <c r="ET102" s="1"/>
      <c r="EU102" s="1"/>
      <c r="EV102" s="1"/>
      <c r="EW102" s="1"/>
      <c r="EX102" s="1"/>
      <c r="EY102" s="1"/>
      <c r="EZ102" s="1"/>
      <c r="FA102" s="1"/>
      <c r="FB102" s="1"/>
      <c r="FC102" s="1"/>
      <c r="FD102" s="1"/>
      <c r="FE102" s="1"/>
      <c r="FF102" s="1"/>
      <c r="FG102" s="1"/>
      <c r="FH102" s="1"/>
      <c r="FI102" s="1"/>
      <c r="FJ102" s="1"/>
      <c r="FK102" s="1"/>
      <c r="FL102" s="1"/>
      <c r="FM102" s="1"/>
      <c r="FN102" s="1"/>
      <c r="FO102" s="1"/>
      <c r="FP102" s="1"/>
      <c r="FQ102" s="1"/>
      <c r="FR102" s="1"/>
      <c r="FS102" s="1"/>
      <c r="FT102" s="1"/>
      <c r="FU102" s="1"/>
      <c r="FV102" s="1"/>
      <c r="FW102" s="1"/>
      <c r="FX102" s="1"/>
      <c r="FY102" s="1"/>
      <c r="FZ102" s="1"/>
      <c r="GA102" s="1"/>
      <c r="GB102" s="1"/>
      <c r="GC102" s="1"/>
      <c r="GD102" s="1"/>
      <c r="GE102" s="1"/>
      <c r="GF102" s="1"/>
      <c r="GG102" s="1"/>
      <c r="GH102" s="1"/>
      <c r="GI102" s="1"/>
      <c r="GJ102" s="1"/>
      <c r="GK102" s="1"/>
      <c r="GL102" s="1"/>
      <c r="GM102" s="1"/>
      <c r="GN102" s="1"/>
      <c r="GO102" s="1"/>
      <c r="GP102" s="1"/>
      <c r="GQ102" s="1"/>
      <c r="GR102" s="1"/>
      <c r="GS102" s="1"/>
      <c r="GT102" s="1"/>
      <c r="GU102" s="1"/>
      <c r="GV102" s="1"/>
      <c r="GW102" s="1"/>
      <c r="GX102" s="1"/>
      <c r="GY102" s="1"/>
      <c r="GZ102" s="1"/>
      <c r="HA102" s="1"/>
      <c r="HB102" s="1"/>
      <c r="HC102" s="1"/>
      <c r="HD102" s="1"/>
      <c r="HE102" s="1"/>
      <c r="HF102" s="1"/>
      <c r="HG102" s="1"/>
      <c r="HH102" s="1"/>
      <c r="HI102" s="1"/>
      <c r="HJ102" s="1"/>
      <c r="HK102" s="1"/>
      <c r="HL102" s="1"/>
      <c r="HM102" s="1"/>
      <c r="HN102" s="1"/>
      <c r="HO102" s="1"/>
      <c r="HP102" s="1"/>
      <c r="HQ102" s="1"/>
      <c r="HR102" s="1"/>
      <c r="HS102" s="1"/>
      <c r="HT102" s="1"/>
      <c r="HU102" s="1"/>
      <c r="HV102" s="1"/>
      <c r="HW102" s="1"/>
      <c r="HX102" s="1"/>
      <c r="HY102" s="1"/>
      <c r="HZ102" s="1"/>
      <c r="IA102" s="1"/>
      <c r="IB102" s="1"/>
      <c r="IC102" s="1"/>
      <c r="ID102" s="1"/>
      <c r="IE102" s="1"/>
      <c r="IF102" s="1"/>
      <c r="IG102" s="1"/>
      <c r="IH102" s="1"/>
      <c r="II102" s="1"/>
      <c r="IJ102" s="1"/>
      <c r="IK102" s="1"/>
      <c r="IL102" s="1"/>
      <c r="IM102" s="1"/>
      <c r="IN102" s="1"/>
      <c r="IO102" s="1"/>
      <c r="IP102" s="1"/>
      <c r="IQ102" s="1"/>
      <c r="IR102" s="1"/>
      <c r="IS102" s="1"/>
      <c r="IT102" s="1"/>
      <c r="IU102" s="1"/>
      <c r="IV102" s="1"/>
      <c r="IW102" s="1"/>
      <c r="IX102" s="1"/>
      <c r="IY102" s="1"/>
      <c r="IZ102" s="1"/>
      <c r="JA102" s="1"/>
      <c r="JB102" s="1"/>
      <c r="JC102" s="1"/>
      <c r="JD102" s="1"/>
      <c r="JE102" s="1"/>
      <c r="JF102" s="1"/>
      <c r="JG102" s="1"/>
      <c r="JH102" s="1"/>
      <c r="JI102" s="1"/>
      <c r="JJ102" s="1"/>
      <c r="JK102" s="1"/>
      <c r="JL102" s="1"/>
      <c r="JM102" s="1"/>
      <c r="JN102" s="1"/>
      <c r="JO102" s="1"/>
      <c r="JP102" s="1">
        <v>24</v>
      </c>
      <c r="JQ102" s="1">
        <v>70</v>
      </c>
      <c r="JR102" s="1">
        <v>92</v>
      </c>
      <c r="JS102" s="1">
        <v>93</v>
      </c>
      <c r="JT102" s="1">
        <v>123</v>
      </c>
      <c r="JU102" s="1">
        <v>133</v>
      </c>
      <c r="JV102" s="1">
        <v>126</v>
      </c>
      <c r="JW102" s="1">
        <v>134</v>
      </c>
      <c r="JX102" s="1">
        <v>104</v>
      </c>
      <c r="JY102" s="1">
        <v>115</v>
      </c>
      <c r="JZ102" s="1">
        <v>102</v>
      </c>
      <c r="KA102" s="1">
        <v>80</v>
      </c>
      <c r="KB102" s="1">
        <v>95</v>
      </c>
      <c r="KC102" s="1">
        <v>61</v>
      </c>
      <c r="KD102" s="1">
        <v>35</v>
      </c>
      <c r="KE102" s="1">
        <v>7</v>
      </c>
      <c r="KF102" s="1"/>
      <c r="KG102" s="1"/>
      <c r="KH102" s="1"/>
      <c r="KI102" s="1"/>
      <c r="KJ102" s="1"/>
      <c r="KK102" s="1"/>
      <c r="KL102" s="1"/>
      <c r="KM102" s="1"/>
      <c r="KN102" s="1"/>
      <c r="KO102" s="1"/>
      <c r="KP102" s="1"/>
      <c r="KQ102" s="1"/>
    </row>
    <row r="103" spans="1:339" x14ac:dyDescent="0.2">
      <c r="A103" s="15" t="b">
        <v>1</v>
      </c>
      <c r="B103" s="9">
        <v>9</v>
      </c>
      <c r="C103" s="9" t="s">
        <v>858</v>
      </c>
      <c r="D103" s="1">
        <v>10085</v>
      </c>
      <c r="E103" s="1" t="s">
        <v>175</v>
      </c>
      <c r="F103" s="1" t="s">
        <v>225</v>
      </c>
      <c r="G103" s="1">
        <v>4</v>
      </c>
      <c r="H103" s="15">
        <f t="shared" si="31"/>
        <v>4.8999999999999986</v>
      </c>
      <c r="I103" s="15">
        <v>1.1195578827280057</v>
      </c>
      <c r="J103" s="15">
        <v>1.138216370473117</v>
      </c>
      <c r="K103" s="15">
        <v>0.85658846011409584</v>
      </c>
      <c r="L103" s="15">
        <f t="shared" si="32"/>
        <v>1.0334907950650667</v>
      </c>
      <c r="M103" s="15">
        <f t="shared" si="33"/>
        <v>-2.3999999999999986</v>
      </c>
      <c r="N103" s="15">
        <f t="shared" si="34"/>
        <v>2.5</v>
      </c>
      <c r="O103" s="15">
        <f t="shared" si="35"/>
        <v>1.4017876512509133</v>
      </c>
      <c r="P103" s="15">
        <f t="shared" si="61"/>
        <v>-2.1000000000000014</v>
      </c>
      <c r="Q103" s="15">
        <f t="shared" si="51"/>
        <v>-0.89999999999999858</v>
      </c>
      <c r="R103" s="15">
        <f t="shared" si="37"/>
        <v>0.60000000000000142</v>
      </c>
      <c r="S103" s="15">
        <f t="shared" si="38"/>
        <v>1.7999999999999972</v>
      </c>
      <c r="T103" s="15">
        <f t="shared" si="39"/>
        <v>2.1000000000000014</v>
      </c>
      <c r="U103" s="15">
        <f t="shared" si="40"/>
        <v>2.3999999999999986</v>
      </c>
      <c r="V103" s="15">
        <f t="shared" si="52"/>
        <v>0.41358931674259308</v>
      </c>
      <c r="W103" s="15">
        <f t="shared" si="41"/>
        <v>1.4178574240648802</v>
      </c>
      <c r="X103" s="15">
        <f t="shared" si="53"/>
        <v>3.5503772481263463E-2</v>
      </c>
      <c r="Y103" s="21">
        <f t="shared" si="54"/>
        <v>0.70528953266195304</v>
      </c>
      <c r="Z103" s="4">
        <v>31.533490795065067</v>
      </c>
      <c r="AA103" s="2">
        <v>28.1</v>
      </c>
      <c r="AB103" s="2">
        <v>33</v>
      </c>
      <c r="AC103" s="4">
        <v>31.901787651250913</v>
      </c>
      <c r="AD103" s="1">
        <v>28.4</v>
      </c>
      <c r="AE103" s="1">
        <v>29.6</v>
      </c>
      <c r="AF103" s="1">
        <v>31.1</v>
      </c>
      <c r="AG103" s="1">
        <v>32.299999999999997</v>
      </c>
      <c r="AH103" s="1">
        <v>32.6</v>
      </c>
      <c r="AI103" s="1">
        <v>32.9</v>
      </c>
      <c r="AJ103" s="1">
        <v>2020</v>
      </c>
      <c r="AK103" s="2">
        <v>3</v>
      </c>
      <c r="AL103" s="2">
        <v>5</v>
      </c>
      <c r="AM103" s="1">
        <v>11</v>
      </c>
      <c r="AN103" s="1">
        <v>10</v>
      </c>
      <c r="AO103" s="1">
        <v>20</v>
      </c>
      <c r="AP103" s="1">
        <v>358</v>
      </c>
      <c r="AQ103" s="3">
        <v>0.46527777777777773</v>
      </c>
      <c r="AR103" s="1">
        <v>30.5</v>
      </c>
      <c r="AS103" s="1">
        <v>18</v>
      </c>
      <c r="AT103" s="1">
        <v>882</v>
      </c>
      <c r="AU103" s="1">
        <v>0.9</v>
      </c>
      <c r="AV103" s="1">
        <v>93</v>
      </c>
      <c r="AW103" s="4">
        <f t="shared" si="42"/>
        <v>44.357459624297775</v>
      </c>
      <c r="AX103" s="4">
        <f t="shared" si="43"/>
        <v>22.488879812624077</v>
      </c>
      <c r="AY103" s="4">
        <f t="shared" si="55"/>
        <v>28.307408370655697</v>
      </c>
      <c r="AZ103" s="20">
        <f t="shared" si="44"/>
        <v>187.7426117637757</v>
      </c>
      <c r="BA103" s="21">
        <f t="shared" si="56"/>
        <v>1.1624807655037661</v>
      </c>
      <c r="BB103" s="20">
        <f t="shared" si="45"/>
        <v>33.333333333333336</v>
      </c>
      <c r="BC103" s="4">
        <f t="shared" si="57"/>
        <v>30.864197530864196</v>
      </c>
      <c r="BD103" s="4">
        <f t="shared" si="46"/>
        <v>66.866</v>
      </c>
      <c r="BE103" s="4">
        <f t="shared" si="47"/>
        <v>571.92008577280262</v>
      </c>
      <c r="BF103" s="20">
        <f t="shared" si="48"/>
        <v>354.05883579472209</v>
      </c>
      <c r="BG103" s="20">
        <f t="shared" si="58"/>
        <v>478.91875002191961</v>
      </c>
      <c r="BH103" s="20">
        <f t="shared" si="49"/>
        <v>785.74685362105561</v>
      </c>
      <c r="BI103" s="20">
        <f t="shared" si="59"/>
        <v>4365.2602978947534</v>
      </c>
      <c r="BJ103" s="4">
        <f t="shared" si="50"/>
        <v>247.80229311818883</v>
      </c>
      <c r="BK103" s="4">
        <f t="shared" si="60"/>
        <v>3579.513444273698</v>
      </c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/>
      <c r="DW103" s="1"/>
      <c r="DX103" s="1"/>
      <c r="DY103" s="1"/>
      <c r="DZ103" s="1"/>
      <c r="EA103" s="1"/>
      <c r="EB103" s="1"/>
      <c r="EC103" s="1"/>
      <c r="ED103" s="1"/>
      <c r="EE103" s="1"/>
      <c r="EF103" s="1"/>
      <c r="EG103" s="1"/>
      <c r="EH103" s="1"/>
      <c r="EI103" s="1"/>
      <c r="EJ103" s="1"/>
      <c r="EK103" s="1"/>
      <c r="EL103" s="1"/>
      <c r="EM103" s="1"/>
      <c r="EN103" s="1"/>
      <c r="EO103" s="1"/>
      <c r="EP103" s="1"/>
      <c r="EQ103" s="1"/>
      <c r="ER103" s="1"/>
      <c r="ES103" s="1"/>
      <c r="ET103" s="1"/>
      <c r="EU103" s="1"/>
      <c r="EV103" s="1"/>
      <c r="EW103" s="1"/>
      <c r="EX103" s="1"/>
      <c r="EY103" s="1"/>
      <c r="EZ103" s="1"/>
      <c r="FA103" s="1"/>
      <c r="FB103" s="1"/>
      <c r="FC103" s="1"/>
      <c r="FD103" s="1"/>
      <c r="FE103" s="1"/>
      <c r="FF103" s="1"/>
      <c r="FG103" s="1"/>
      <c r="FH103" s="1"/>
      <c r="FI103" s="1"/>
      <c r="FJ103" s="1"/>
      <c r="FK103" s="1"/>
      <c r="FL103" s="1"/>
      <c r="FM103" s="1"/>
      <c r="FN103" s="1"/>
      <c r="FO103" s="1"/>
      <c r="FP103" s="1"/>
      <c r="FQ103" s="1"/>
      <c r="FR103" s="1"/>
      <c r="FS103" s="1"/>
      <c r="FT103" s="1"/>
      <c r="FU103" s="1"/>
      <c r="FV103" s="1"/>
      <c r="FW103" s="1"/>
      <c r="FX103" s="1"/>
      <c r="FY103" s="1"/>
      <c r="FZ103" s="1"/>
      <c r="GA103" s="1"/>
      <c r="GB103" s="1"/>
      <c r="GC103" s="1"/>
      <c r="GD103" s="1"/>
      <c r="GE103" s="1"/>
      <c r="GF103" s="1"/>
      <c r="GG103" s="1"/>
      <c r="GH103" s="1"/>
      <c r="GI103" s="1"/>
      <c r="GJ103" s="1"/>
      <c r="GK103" s="1"/>
      <c r="GL103" s="1"/>
      <c r="GM103" s="1"/>
      <c r="GN103" s="1"/>
      <c r="GO103" s="1"/>
      <c r="GP103" s="1"/>
      <c r="GQ103" s="1"/>
      <c r="GR103" s="1"/>
      <c r="GS103" s="1"/>
      <c r="GT103" s="1"/>
      <c r="GU103" s="1"/>
      <c r="GV103" s="1"/>
      <c r="GW103" s="1"/>
      <c r="GX103" s="1"/>
      <c r="GY103" s="1"/>
      <c r="GZ103" s="1"/>
      <c r="HA103" s="1"/>
      <c r="HB103" s="1"/>
      <c r="HC103" s="1"/>
      <c r="HD103" s="1"/>
      <c r="HE103" s="1"/>
      <c r="HF103" s="1"/>
      <c r="HG103" s="1"/>
      <c r="HH103" s="1"/>
      <c r="HI103" s="1"/>
      <c r="HJ103" s="1"/>
      <c r="HK103" s="1"/>
      <c r="HL103" s="1"/>
      <c r="HM103" s="1"/>
      <c r="HN103" s="1"/>
      <c r="HO103" s="1"/>
      <c r="HP103" s="1"/>
      <c r="HQ103" s="1"/>
      <c r="HR103" s="1"/>
      <c r="HS103" s="1"/>
      <c r="HT103" s="1"/>
      <c r="HU103" s="1"/>
      <c r="HV103" s="1"/>
      <c r="HW103" s="1"/>
      <c r="HX103" s="1"/>
      <c r="HY103" s="1"/>
      <c r="HZ103" s="1"/>
      <c r="IA103" s="1"/>
      <c r="IB103" s="1"/>
      <c r="IC103" s="1"/>
      <c r="ID103" s="1"/>
      <c r="IE103" s="1"/>
      <c r="IF103" s="1"/>
      <c r="IG103" s="1"/>
      <c r="IH103" s="1"/>
      <c r="II103" s="1"/>
      <c r="IJ103" s="1"/>
      <c r="IK103" s="1">
        <v>2</v>
      </c>
      <c r="IL103" s="1">
        <v>8</v>
      </c>
      <c r="IM103" s="1">
        <v>6</v>
      </c>
      <c r="IN103" s="1">
        <v>13</v>
      </c>
      <c r="IO103" s="1">
        <v>5</v>
      </c>
      <c r="IP103" s="1">
        <v>7</v>
      </c>
      <c r="IQ103" s="1">
        <v>3</v>
      </c>
      <c r="IR103" s="1">
        <v>18</v>
      </c>
      <c r="IS103" s="1">
        <v>17</v>
      </c>
      <c r="IT103" s="1">
        <v>13</v>
      </c>
      <c r="IU103" s="1">
        <v>11</v>
      </c>
      <c r="IV103" s="1">
        <v>6</v>
      </c>
      <c r="IW103" s="1">
        <v>5</v>
      </c>
      <c r="IX103" s="1">
        <v>19</v>
      </c>
      <c r="IY103" s="1">
        <v>12</v>
      </c>
      <c r="IZ103" s="1">
        <v>6</v>
      </c>
      <c r="JA103" s="1">
        <v>9</v>
      </c>
      <c r="JB103" s="1">
        <v>15</v>
      </c>
      <c r="JC103" s="1">
        <v>15</v>
      </c>
      <c r="JD103" s="1">
        <v>6</v>
      </c>
      <c r="JE103" s="1">
        <v>12</v>
      </c>
      <c r="JF103" s="1">
        <v>9</v>
      </c>
      <c r="JG103" s="1">
        <v>8</v>
      </c>
      <c r="JH103" s="1">
        <v>8</v>
      </c>
      <c r="JI103" s="1">
        <v>10</v>
      </c>
      <c r="JJ103" s="1">
        <v>8</v>
      </c>
      <c r="JK103" s="1">
        <v>15</v>
      </c>
      <c r="JL103" s="1">
        <v>31</v>
      </c>
      <c r="JM103" s="1">
        <v>29</v>
      </c>
      <c r="JN103" s="1">
        <v>24</v>
      </c>
      <c r="JO103" s="1">
        <v>26</v>
      </c>
      <c r="JP103" s="1">
        <v>21</v>
      </c>
      <c r="JQ103" s="1">
        <v>32</v>
      </c>
      <c r="JR103" s="1">
        <v>35</v>
      </c>
      <c r="JS103" s="1">
        <v>52</v>
      </c>
      <c r="JT103" s="1">
        <v>44</v>
      </c>
      <c r="JU103" s="1">
        <v>58</v>
      </c>
      <c r="JV103" s="1">
        <v>80</v>
      </c>
      <c r="JW103" s="1">
        <v>76</v>
      </c>
      <c r="JX103" s="1">
        <v>91</v>
      </c>
      <c r="JY103" s="1">
        <v>98</v>
      </c>
      <c r="JZ103" s="1">
        <v>114</v>
      </c>
      <c r="KA103" s="1">
        <v>107</v>
      </c>
      <c r="KB103" s="1">
        <v>71</v>
      </c>
      <c r="KC103" s="1">
        <v>65</v>
      </c>
      <c r="KD103" s="1">
        <v>51</v>
      </c>
      <c r="KE103" s="1">
        <v>51</v>
      </c>
      <c r="KF103" s="1">
        <v>34</v>
      </c>
      <c r="KG103" s="1">
        <v>25</v>
      </c>
      <c r="KH103" s="1">
        <v>5</v>
      </c>
      <c r="KI103" s="1">
        <v>6</v>
      </c>
      <c r="KJ103" s="1"/>
      <c r="KK103" s="1"/>
      <c r="KL103" s="1"/>
      <c r="KM103" s="1"/>
      <c r="KN103" s="1"/>
      <c r="KO103" s="1"/>
      <c r="KP103" s="1"/>
      <c r="KQ103" s="1"/>
    </row>
    <row r="104" spans="1:339" x14ac:dyDescent="0.2">
      <c r="A104" s="15" t="b">
        <v>1</v>
      </c>
      <c r="B104" s="9">
        <v>9</v>
      </c>
      <c r="C104" s="9" t="s">
        <v>858</v>
      </c>
      <c r="D104" s="1">
        <v>10085</v>
      </c>
      <c r="E104" s="1" t="s">
        <v>175</v>
      </c>
      <c r="F104" s="1" t="s">
        <v>226</v>
      </c>
      <c r="G104" s="1">
        <v>4</v>
      </c>
      <c r="H104" s="15">
        <f t="shared" si="31"/>
        <v>3.0999999999999979</v>
      </c>
      <c r="I104" s="15">
        <v>0.86629790892724134</v>
      </c>
      <c r="J104" s="15">
        <v>0.97736499344597405</v>
      </c>
      <c r="K104" s="15">
        <v>0.66805282388446707</v>
      </c>
      <c r="L104" s="15">
        <f t="shared" si="32"/>
        <v>1.9075577328625926</v>
      </c>
      <c r="M104" s="15">
        <f t="shared" si="33"/>
        <v>-0.19999999999999929</v>
      </c>
      <c r="N104" s="15">
        <f t="shared" si="34"/>
        <v>2.8999999999999986</v>
      </c>
      <c r="O104" s="15">
        <f t="shared" si="35"/>
        <v>2.228921659258333</v>
      </c>
      <c r="P104" s="15">
        <f t="shared" si="61"/>
        <v>-0.30000000000000071</v>
      </c>
      <c r="Q104" s="15">
        <f t="shared" si="51"/>
        <v>0.60000000000000142</v>
      </c>
      <c r="R104" s="15">
        <f t="shared" si="37"/>
        <v>1.6000000000000014</v>
      </c>
      <c r="S104" s="15">
        <f t="shared" si="38"/>
        <v>2.5</v>
      </c>
      <c r="T104" s="15">
        <f t="shared" si="39"/>
        <v>2.7000000000000028</v>
      </c>
      <c r="U104" s="15">
        <f t="shared" si="40"/>
        <v>2.8999999999999986</v>
      </c>
      <c r="V104" s="15">
        <f t="shared" si="52"/>
        <v>0.45710830996983193</v>
      </c>
      <c r="W104" s="15">
        <f t="shared" si="41"/>
        <v>1.1876653261149368</v>
      </c>
      <c r="X104" s="15">
        <f t="shared" si="53"/>
        <v>2.6731354336176336E-2</v>
      </c>
      <c r="Y104" s="21">
        <f t="shared" si="54"/>
        <v>0.84198803990613813</v>
      </c>
      <c r="Z104" s="4">
        <v>32.407557732862593</v>
      </c>
      <c r="AA104" s="2">
        <v>30.3</v>
      </c>
      <c r="AB104" s="2">
        <v>33.4</v>
      </c>
      <c r="AC104" s="4">
        <v>32.728921659258333</v>
      </c>
      <c r="AD104" s="1">
        <v>30.2</v>
      </c>
      <c r="AE104" s="1">
        <v>31.1</v>
      </c>
      <c r="AF104" s="1">
        <v>32.1</v>
      </c>
      <c r="AG104" s="1">
        <v>33</v>
      </c>
      <c r="AH104" s="1">
        <v>33.200000000000003</v>
      </c>
      <c r="AI104" s="1">
        <v>33.4</v>
      </c>
      <c r="AJ104" s="1">
        <v>2020</v>
      </c>
      <c r="AK104" s="2">
        <v>3</v>
      </c>
      <c r="AL104" s="2">
        <v>5</v>
      </c>
      <c r="AM104" s="1">
        <v>11</v>
      </c>
      <c r="AN104" s="1">
        <v>10</v>
      </c>
      <c r="AO104" s="1">
        <v>58</v>
      </c>
      <c r="AP104" s="1">
        <v>476.00000000000006</v>
      </c>
      <c r="AQ104" s="3">
        <v>0.46527777777777773</v>
      </c>
      <c r="AR104" s="1">
        <v>30.5</v>
      </c>
      <c r="AS104" s="1">
        <v>18</v>
      </c>
      <c r="AT104" s="1">
        <v>882</v>
      </c>
      <c r="AU104" s="1">
        <v>0.9</v>
      </c>
      <c r="AV104" s="1">
        <v>93</v>
      </c>
      <c r="AW104" s="4">
        <f t="shared" si="42"/>
        <v>44.223732363677733</v>
      </c>
      <c r="AX104" s="4">
        <f t="shared" si="43"/>
        <v>22.458480016273917</v>
      </c>
      <c r="AY104" s="4">
        <f t="shared" si="55"/>
        <v>28.307408370655697</v>
      </c>
      <c r="AZ104" s="20">
        <f t="shared" si="44"/>
        <v>187.7426117637757</v>
      </c>
      <c r="BA104" s="21">
        <f t="shared" si="56"/>
        <v>1.1624807655037661</v>
      </c>
      <c r="BB104" s="20">
        <f t="shared" si="45"/>
        <v>33.333333333333336</v>
      </c>
      <c r="BC104" s="4">
        <f t="shared" si="57"/>
        <v>30.864197530864196</v>
      </c>
      <c r="BD104" s="4">
        <f t="shared" si="46"/>
        <v>66.866</v>
      </c>
      <c r="BE104" s="4">
        <f t="shared" si="47"/>
        <v>566.40094240615917</v>
      </c>
      <c r="BF104" s="20">
        <f t="shared" si="48"/>
        <v>354.05883579472209</v>
      </c>
      <c r="BG104" s="20">
        <f t="shared" si="58"/>
        <v>484.43789338856294</v>
      </c>
      <c r="BH104" s="20">
        <f t="shared" si="49"/>
        <v>785.74685362105561</v>
      </c>
      <c r="BI104" s="20">
        <f t="shared" si="59"/>
        <v>4365.2602978947534</v>
      </c>
      <c r="BJ104" s="4">
        <f t="shared" si="50"/>
        <v>247.80229311818883</v>
      </c>
      <c r="BK104" s="4">
        <f t="shared" si="60"/>
        <v>3579.513444273698</v>
      </c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  <c r="DY104" s="1"/>
      <c r="DZ104" s="1"/>
      <c r="EA104" s="1"/>
      <c r="EB104" s="1"/>
      <c r="EC104" s="1"/>
      <c r="ED104" s="1"/>
      <c r="EE104" s="1"/>
      <c r="EF104" s="1"/>
      <c r="EG104" s="1"/>
      <c r="EH104" s="1"/>
      <c r="EI104" s="1"/>
      <c r="EJ104" s="1"/>
      <c r="EK104" s="1"/>
      <c r="EL104" s="1"/>
      <c r="EM104" s="1"/>
      <c r="EN104" s="1"/>
      <c r="EO104" s="1"/>
      <c r="EP104" s="1"/>
      <c r="EQ104" s="1"/>
      <c r="ER104" s="1"/>
      <c r="ES104" s="1"/>
      <c r="ET104" s="1"/>
      <c r="EU104" s="1"/>
      <c r="EV104" s="1"/>
      <c r="EW104" s="1"/>
      <c r="EX104" s="1"/>
      <c r="EY104" s="1"/>
      <c r="EZ104" s="1"/>
      <c r="FA104" s="1"/>
      <c r="FB104" s="1"/>
      <c r="FC104" s="1"/>
      <c r="FD104" s="1"/>
      <c r="FE104" s="1"/>
      <c r="FF104" s="1"/>
      <c r="FG104" s="1"/>
      <c r="FH104" s="1"/>
      <c r="FI104" s="1"/>
      <c r="FJ104" s="1"/>
      <c r="FK104" s="1"/>
      <c r="FL104" s="1"/>
      <c r="FM104" s="1"/>
      <c r="FN104" s="1"/>
      <c r="FO104" s="1"/>
      <c r="FP104" s="1"/>
      <c r="FQ104" s="1"/>
      <c r="FR104" s="1"/>
      <c r="FS104" s="1"/>
      <c r="FT104" s="1"/>
      <c r="FU104" s="1"/>
      <c r="FV104" s="1"/>
      <c r="FW104" s="1"/>
      <c r="FX104" s="1"/>
      <c r="FY104" s="1"/>
      <c r="FZ104" s="1"/>
      <c r="GA104" s="1"/>
      <c r="GB104" s="1"/>
      <c r="GC104" s="1"/>
      <c r="GD104" s="1"/>
      <c r="GE104" s="1"/>
      <c r="GF104" s="1"/>
      <c r="GG104" s="1"/>
      <c r="GH104" s="1"/>
      <c r="GI104" s="1"/>
      <c r="GJ104" s="1"/>
      <c r="GK104" s="1"/>
      <c r="GL104" s="1"/>
      <c r="GM104" s="1"/>
      <c r="GN104" s="1"/>
      <c r="GO104" s="1"/>
      <c r="GP104" s="1"/>
      <c r="GQ104" s="1"/>
      <c r="GR104" s="1"/>
      <c r="GS104" s="1"/>
      <c r="GT104" s="1"/>
      <c r="GU104" s="1"/>
      <c r="GV104" s="1"/>
      <c r="GW104" s="1"/>
      <c r="GX104" s="1"/>
      <c r="GY104" s="1"/>
      <c r="GZ104" s="1"/>
      <c r="HA104" s="1"/>
      <c r="HB104" s="1"/>
      <c r="HC104" s="1"/>
      <c r="HD104" s="1"/>
      <c r="HE104" s="1"/>
      <c r="HF104" s="1"/>
      <c r="HG104" s="1"/>
      <c r="HH104" s="1"/>
      <c r="HI104" s="1"/>
      <c r="HJ104" s="1"/>
      <c r="HK104" s="1"/>
      <c r="HL104" s="1"/>
      <c r="HM104" s="1"/>
      <c r="HN104" s="1"/>
      <c r="HO104" s="1"/>
      <c r="HP104" s="1"/>
      <c r="HQ104" s="1"/>
      <c r="HR104" s="1"/>
      <c r="HS104" s="1"/>
      <c r="HT104" s="1"/>
      <c r="HU104" s="1"/>
      <c r="HV104" s="1"/>
      <c r="HW104" s="1"/>
      <c r="HX104" s="1"/>
      <c r="HY104" s="1"/>
      <c r="HZ104" s="1"/>
      <c r="IA104" s="1"/>
      <c r="IB104" s="1"/>
      <c r="IC104" s="1"/>
      <c r="ID104" s="1"/>
      <c r="IE104" s="1"/>
      <c r="IF104" s="1"/>
      <c r="IG104" s="1"/>
      <c r="IH104" s="1"/>
      <c r="II104" s="1"/>
      <c r="IJ104" s="1"/>
      <c r="IK104" s="1"/>
      <c r="IL104" s="1"/>
      <c r="IM104" s="1"/>
      <c r="IN104" s="1"/>
      <c r="IO104" s="1"/>
      <c r="IP104" s="1"/>
      <c r="IQ104" s="1">
        <v>3</v>
      </c>
      <c r="IR104" s="1">
        <v>2</v>
      </c>
      <c r="IS104" s="1">
        <v>1</v>
      </c>
      <c r="IT104" s="1">
        <v>3</v>
      </c>
      <c r="IU104" s="1">
        <v>4</v>
      </c>
      <c r="IV104" s="1">
        <v>0</v>
      </c>
      <c r="IW104" s="1">
        <v>1</v>
      </c>
      <c r="IX104" s="1">
        <v>3</v>
      </c>
      <c r="IY104" s="1">
        <v>0</v>
      </c>
      <c r="IZ104" s="1">
        <v>2</v>
      </c>
      <c r="JA104" s="1">
        <v>0</v>
      </c>
      <c r="JB104" s="1">
        <v>3</v>
      </c>
      <c r="JC104" s="1">
        <v>2</v>
      </c>
      <c r="JD104" s="1">
        <v>1</v>
      </c>
      <c r="JE104" s="1">
        <v>1</v>
      </c>
      <c r="JF104" s="1">
        <v>3</v>
      </c>
      <c r="JG104" s="1">
        <v>16</v>
      </c>
      <c r="JH104" s="1">
        <v>7</v>
      </c>
      <c r="JI104" s="1">
        <v>8</v>
      </c>
      <c r="JJ104" s="1">
        <v>15</v>
      </c>
      <c r="JK104" s="1">
        <v>12</v>
      </c>
      <c r="JL104" s="1">
        <v>19</v>
      </c>
      <c r="JM104" s="1">
        <v>12</v>
      </c>
      <c r="JN104" s="1">
        <v>11</v>
      </c>
      <c r="JO104" s="1">
        <v>8</v>
      </c>
      <c r="JP104" s="1">
        <v>18</v>
      </c>
      <c r="JQ104" s="1">
        <v>17</v>
      </c>
      <c r="JR104" s="1">
        <v>13</v>
      </c>
      <c r="JS104" s="1">
        <v>19</v>
      </c>
      <c r="JT104" s="1">
        <v>19</v>
      </c>
      <c r="JU104" s="1">
        <v>28</v>
      </c>
      <c r="JV104" s="1">
        <v>24</v>
      </c>
      <c r="JW104" s="1">
        <v>28</v>
      </c>
      <c r="JX104" s="1">
        <v>31</v>
      </c>
      <c r="JY104" s="1">
        <v>65</v>
      </c>
      <c r="JZ104" s="1">
        <v>44</v>
      </c>
      <c r="KA104" s="1">
        <v>38</v>
      </c>
      <c r="KB104" s="1">
        <v>53</v>
      </c>
      <c r="KC104" s="1">
        <v>59</v>
      </c>
      <c r="KD104" s="1">
        <v>32</v>
      </c>
      <c r="KE104" s="1">
        <v>90</v>
      </c>
      <c r="KF104" s="1">
        <v>89</v>
      </c>
      <c r="KG104" s="1">
        <v>106</v>
      </c>
      <c r="KH104" s="1">
        <v>122</v>
      </c>
      <c r="KI104" s="1">
        <v>131</v>
      </c>
      <c r="KJ104" s="1">
        <v>74</v>
      </c>
      <c r="KK104" s="1">
        <v>31</v>
      </c>
      <c r="KL104" s="1">
        <v>9</v>
      </c>
      <c r="KM104" s="1">
        <v>4</v>
      </c>
      <c r="KN104" s="1"/>
      <c r="KO104" s="1"/>
      <c r="KP104" s="1"/>
      <c r="KQ104" s="1"/>
    </row>
    <row r="105" spans="1:339" x14ac:dyDescent="0.2">
      <c r="A105" s="15" t="b">
        <v>1</v>
      </c>
      <c r="B105" s="9">
        <v>9</v>
      </c>
      <c r="C105" s="9" t="s">
        <v>856</v>
      </c>
      <c r="D105" s="1">
        <v>10085</v>
      </c>
      <c r="E105" s="1" t="s">
        <v>122</v>
      </c>
      <c r="F105" s="1" t="s">
        <v>246</v>
      </c>
      <c r="G105" s="1">
        <v>4</v>
      </c>
      <c r="H105" s="15">
        <f t="shared" si="31"/>
        <v>5.5</v>
      </c>
      <c r="I105" s="15">
        <v>1.0317267825291929</v>
      </c>
      <c r="J105" s="15">
        <v>1.3937232078590114</v>
      </c>
      <c r="K105" s="15">
        <v>0.8206401880419818</v>
      </c>
      <c r="L105" s="15">
        <f t="shared" si="32"/>
        <v>1.196149774900249</v>
      </c>
      <c r="M105" s="15">
        <f t="shared" si="33"/>
        <v>-1.8999999999999986</v>
      </c>
      <c r="N105" s="15">
        <f t="shared" si="34"/>
        <v>3.6000000000000014</v>
      </c>
      <c r="O105" s="15">
        <f t="shared" si="35"/>
        <v>1.2870994101079987</v>
      </c>
      <c r="P105" s="15">
        <f t="shared" si="61"/>
        <v>-1.3999999999999986</v>
      </c>
      <c r="Q105" s="15">
        <f t="shared" si="51"/>
        <v>-0.19999999999999929</v>
      </c>
      <c r="R105" s="15">
        <f t="shared" si="37"/>
        <v>0.60000000000000142</v>
      </c>
      <c r="S105" s="15">
        <f t="shared" si="38"/>
        <v>2</v>
      </c>
      <c r="T105" s="15">
        <f t="shared" si="39"/>
        <v>2.3999999999999986</v>
      </c>
      <c r="U105" s="15">
        <f t="shared" si="40"/>
        <v>2.8999999999999986</v>
      </c>
      <c r="V105" s="15">
        <f t="shared" si="52"/>
        <v>0.42835344920280805</v>
      </c>
      <c r="W105" s="15">
        <f t="shared" si="41"/>
        <v>1.3345207138195365</v>
      </c>
      <c r="X105" s="15">
        <f t="shared" si="53"/>
        <v>3.2045036122099149E-2</v>
      </c>
      <c r="Y105" s="21">
        <f t="shared" si="54"/>
        <v>0.74933269273722725</v>
      </c>
      <c r="Z105" s="4">
        <v>32.196149774900249</v>
      </c>
      <c r="AA105" s="2">
        <v>29.1</v>
      </c>
      <c r="AB105" s="2">
        <v>34.6</v>
      </c>
      <c r="AC105" s="4">
        <v>32.287099410107999</v>
      </c>
      <c r="AD105" s="1">
        <v>29.6</v>
      </c>
      <c r="AE105" s="1">
        <v>30.8</v>
      </c>
      <c r="AF105" s="1">
        <v>31.6</v>
      </c>
      <c r="AG105" s="1">
        <v>33</v>
      </c>
      <c r="AH105" s="1">
        <v>33.4</v>
      </c>
      <c r="AI105" s="1">
        <v>33.9</v>
      </c>
      <c r="AJ105" s="1">
        <v>2020</v>
      </c>
      <c r="AK105" s="2">
        <v>3</v>
      </c>
      <c r="AL105" s="2">
        <v>5</v>
      </c>
      <c r="AM105" s="1">
        <v>11</v>
      </c>
      <c r="AN105" s="1">
        <v>40</v>
      </c>
      <c r="AO105" s="1">
        <v>42</v>
      </c>
      <c r="AP105" s="1">
        <v>409.00000000000006</v>
      </c>
      <c r="AQ105" s="3">
        <v>0.4861111111111111</v>
      </c>
      <c r="AR105" s="1">
        <v>31</v>
      </c>
      <c r="AS105" s="1">
        <v>13</v>
      </c>
      <c r="AT105" s="1">
        <v>933</v>
      </c>
      <c r="AU105" s="1">
        <v>0.9</v>
      </c>
      <c r="AV105" s="1">
        <v>86</v>
      </c>
      <c r="AW105" s="4">
        <f t="shared" si="42"/>
        <v>45.437868116320274</v>
      </c>
      <c r="AX105" s="4">
        <f t="shared" si="43"/>
        <v>22.273697313656051</v>
      </c>
      <c r="AY105" s="4">
        <f t="shared" si="55"/>
        <v>28.279254736492504</v>
      </c>
      <c r="AZ105" s="20">
        <f t="shared" si="44"/>
        <v>186.51111305213379</v>
      </c>
      <c r="BA105" s="21">
        <f t="shared" si="56"/>
        <v>1.1605697335039244</v>
      </c>
      <c r="BB105" s="20">
        <f t="shared" si="45"/>
        <v>33.333333333333336</v>
      </c>
      <c r="BC105" s="4">
        <f t="shared" si="57"/>
        <v>30.864197530864196</v>
      </c>
      <c r="BD105" s="4">
        <f t="shared" si="46"/>
        <v>66.902000000000001</v>
      </c>
      <c r="BE105" s="4">
        <f t="shared" si="47"/>
        <v>595.48717506166872</v>
      </c>
      <c r="BF105" s="20">
        <f t="shared" si="48"/>
        <v>341.51581905696497</v>
      </c>
      <c r="BG105" s="20">
        <f t="shared" si="58"/>
        <v>483.09864399529619</v>
      </c>
      <c r="BH105" s="20">
        <f t="shared" si="49"/>
        <v>583.90009746045882</v>
      </c>
      <c r="BI105" s="20">
        <f t="shared" si="59"/>
        <v>4491.5392112342988</v>
      </c>
      <c r="BJ105" s="4">
        <f t="shared" si="50"/>
        <v>253.97382818281696</v>
      </c>
      <c r="BK105" s="4">
        <f t="shared" si="60"/>
        <v>3907.6391137738401</v>
      </c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1"/>
      <c r="DZ105" s="1"/>
      <c r="EA105" s="1"/>
      <c r="EB105" s="1"/>
      <c r="EC105" s="1"/>
      <c r="ED105" s="1"/>
      <c r="EE105" s="1"/>
      <c r="EF105" s="1"/>
      <c r="EG105" s="1"/>
      <c r="EH105" s="1"/>
      <c r="EI105" s="1"/>
      <c r="EJ105" s="1"/>
      <c r="EK105" s="1"/>
      <c r="EL105" s="1"/>
      <c r="EM105" s="1"/>
      <c r="EN105" s="1"/>
      <c r="EO105" s="1"/>
      <c r="EP105" s="1"/>
      <c r="EQ105" s="1"/>
      <c r="ER105" s="1"/>
      <c r="ES105" s="1"/>
      <c r="ET105" s="1"/>
      <c r="EU105" s="1"/>
      <c r="EV105" s="1"/>
      <c r="EW105" s="1"/>
      <c r="EX105" s="1"/>
      <c r="EY105" s="1"/>
      <c r="EZ105" s="1"/>
      <c r="FA105" s="1"/>
      <c r="FB105" s="1"/>
      <c r="FC105" s="1"/>
      <c r="FD105" s="1"/>
      <c r="FE105" s="1"/>
      <c r="FF105" s="1"/>
      <c r="FG105" s="1"/>
      <c r="FH105" s="1"/>
      <c r="FI105" s="1"/>
      <c r="FJ105" s="1"/>
      <c r="FK105" s="1"/>
      <c r="FL105" s="1"/>
      <c r="FM105" s="1"/>
      <c r="FN105" s="1"/>
      <c r="FO105" s="1"/>
      <c r="FP105" s="1"/>
      <c r="FQ105" s="1"/>
      <c r="FR105" s="1"/>
      <c r="FS105" s="1"/>
      <c r="FT105" s="1"/>
      <c r="FU105" s="1"/>
      <c r="FV105" s="1"/>
      <c r="FW105" s="1"/>
      <c r="FX105" s="1"/>
      <c r="FY105" s="1"/>
      <c r="FZ105" s="1"/>
      <c r="GA105" s="1"/>
      <c r="GB105" s="1"/>
      <c r="GC105" s="1"/>
      <c r="GD105" s="1"/>
      <c r="GE105" s="1"/>
      <c r="GF105" s="1"/>
      <c r="GG105" s="1"/>
      <c r="GH105" s="1"/>
      <c r="GI105" s="1"/>
      <c r="GJ105" s="1"/>
      <c r="GK105" s="1"/>
      <c r="GL105" s="1"/>
      <c r="GM105" s="1"/>
      <c r="GN105" s="1"/>
      <c r="GO105" s="1"/>
      <c r="GP105" s="1"/>
      <c r="GQ105" s="1"/>
      <c r="GR105" s="1"/>
      <c r="GS105" s="1"/>
      <c r="GT105" s="1"/>
      <c r="GU105" s="1"/>
      <c r="GV105" s="1"/>
      <c r="GW105" s="1"/>
      <c r="GX105" s="1"/>
      <c r="GY105" s="1"/>
      <c r="GZ105" s="1"/>
      <c r="HA105" s="1"/>
      <c r="HB105" s="1"/>
      <c r="HC105" s="1"/>
      <c r="HD105" s="1"/>
      <c r="HE105" s="1"/>
      <c r="HF105" s="1"/>
      <c r="HG105" s="1"/>
      <c r="HH105" s="1"/>
      <c r="HI105" s="1"/>
      <c r="HJ105" s="1"/>
      <c r="HK105" s="1"/>
      <c r="HL105" s="1"/>
      <c r="HM105" s="1"/>
      <c r="HN105" s="1"/>
      <c r="HO105" s="1"/>
      <c r="HP105" s="1"/>
      <c r="HQ105" s="1"/>
      <c r="HR105" s="1"/>
      <c r="HS105" s="1"/>
      <c r="HT105" s="1"/>
      <c r="HU105" s="1"/>
      <c r="HV105" s="1"/>
      <c r="HW105" s="1"/>
      <c r="HX105" s="1"/>
      <c r="HY105" s="1"/>
      <c r="HZ105" s="1"/>
      <c r="IA105" s="1"/>
      <c r="IB105" s="1"/>
      <c r="IC105" s="1"/>
      <c r="ID105" s="1"/>
      <c r="IE105" s="1"/>
      <c r="IF105" s="1"/>
      <c r="IG105" s="1"/>
      <c r="IH105" s="1"/>
      <c r="II105" s="1"/>
      <c r="IJ105" s="1"/>
      <c r="IK105" s="1"/>
      <c r="IL105" s="1"/>
      <c r="IM105" s="1"/>
      <c r="IN105" s="1"/>
      <c r="IO105" s="1"/>
      <c r="IP105" s="1"/>
      <c r="IQ105" s="1"/>
      <c r="IR105" s="1"/>
      <c r="IS105" s="1"/>
      <c r="IT105" s="1"/>
      <c r="IU105" s="1">
        <v>4</v>
      </c>
      <c r="IV105" s="1">
        <v>7</v>
      </c>
      <c r="IW105" s="1">
        <v>15</v>
      </c>
      <c r="IX105" s="1">
        <v>10</v>
      </c>
      <c r="IY105" s="1">
        <v>7</v>
      </c>
      <c r="IZ105" s="1">
        <v>15</v>
      </c>
      <c r="JA105" s="1">
        <v>3</v>
      </c>
      <c r="JB105" s="1">
        <v>13</v>
      </c>
      <c r="JC105" s="1">
        <v>12</v>
      </c>
      <c r="JD105" s="1">
        <v>13</v>
      </c>
      <c r="JE105" s="1">
        <v>12</v>
      </c>
      <c r="JF105" s="1">
        <v>12</v>
      </c>
      <c r="JG105" s="1">
        <v>22</v>
      </c>
      <c r="JH105" s="1">
        <v>26</v>
      </c>
      <c r="JI105" s="1">
        <v>9</v>
      </c>
      <c r="JJ105" s="1">
        <v>35</v>
      </c>
      <c r="JK105" s="1">
        <v>35</v>
      </c>
      <c r="JL105" s="1">
        <v>31</v>
      </c>
      <c r="JM105" s="1">
        <v>28</v>
      </c>
      <c r="JN105" s="1">
        <v>45</v>
      </c>
      <c r="JO105" s="1">
        <v>44</v>
      </c>
      <c r="JP105" s="1">
        <v>37</v>
      </c>
      <c r="JQ105" s="1">
        <v>46</v>
      </c>
      <c r="JR105" s="1">
        <v>80</v>
      </c>
      <c r="JS105" s="1">
        <v>80</v>
      </c>
      <c r="JT105" s="1">
        <v>69</v>
      </c>
      <c r="JU105" s="1">
        <v>82</v>
      </c>
      <c r="JV105" s="1">
        <v>86</v>
      </c>
      <c r="JW105" s="1">
        <v>115</v>
      </c>
      <c r="JX105" s="1">
        <v>89</v>
      </c>
      <c r="JY105" s="1">
        <v>81</v>
      </c>
      <c r="JZ105" s="1">
        <v>103</v>
      </c>
      <c r="KA105" s="1">
        <v>113</v>
      </c>
      <c r="KB105" s="1">
        <v>100</v>
      </c>
      <c r="KC105" s="1">
        <v>109</v>
      </c>
      <c r="KD105" s="1">
        <v>99</v>
      </c>
      <c r="KE105" s="1">
        <v>85</v>
      </c>
      <c r="KF105" s="1">
        <v>90</v>
      </c>
      <c r="KG105" s="1">
        <v>98</v>
      </c>
      <c r="KH105" s="1">
        <v>96</v>
      </c>
      <c r="KI105" s="1">
        <v>81</v>
      </c>
      <c r="KJ105" s="1">
        <v>88</v>
      </c>
      <c r="KK105" s="1">
        <v>86</v>
      </c>
      <c r="KL105" s="1">
        <v>77</v>
      </c>
      <c r="KM105" s="1">
        <v>69</v>
      </c>
      <c r="KN105" s="1">
        <v>54</v>
      </c>
      <c r="KO105" s="1">
        <v>45</v>
      </c>
      <c r="KP105" s="1">
        <v>18</v>
      </c>
      <c r="KQ105" s="1">
        <v>24</v>
      </c>
      <c r="KR105">
        <v>12</v>
      </c>
      <c r="KS105">
        <v>3</v>
      </c>
      <c r="KT105">
        <v>10</v>
      </c>
      <c r="KU105">
        <v>2</v>
      </c>
      <c r="KV105">
        <v>6</v>
      </c>
      <c r="KW105">
        <v>6</v>
      </c>
      <c r="KX105">
        <v>3</v>
      </c>
      <c r="KY105">
        <v>5</v>
      </c>
    </row>
    <row r="106" spans="1:339" x14ac:dyDescent="0.2">
      <c r="A106" s="15" t="b">
        <v>1</v>
      </c>
      <c r="B106" s="9">
        <v>9</v>
      </c>
      <c r="C106" s="9" t="s">
        <v>856</v>
      </c>
      <c r="D106" s="1">
        <v>10085</v>
      </c>
      <c r="E106" s="1" t="s">
        <v>122</v>
      </c>
      <c r="F106" s="1" t="s">
        <v>247</v>
      </c>
      <c r="G106" s="1">
        <v>4</v>
      </c>
      <c r="H106" s="15">
        <f t="shared" si="31"/>
        <v>4.5</v>
      </c>
      <c r="I106" s="15">
        <v>0.9189389887896926</v>
      </c>
      <c r="J106" s="15">
        <v>1.1401096898994183</v>
      </c>
      <c r="K106" s="15">
        <v>0.71382768323362722</v>
      </c>
      <c r="L106" s="15">
        <f t="shared" si="32"/>
        <v>-5.956075532791516E-2</v>
      </c>
      <c r="M106" s="15">
        <f t="shared" si="33"/>
        <v>-2.5</v>
      </c>
      <c r="N106" s="15">
        <f t="shared" si="34"/>
        <v>2</v>
      </c>
      <c r="O106" s="15">
        <f t="shared" si="35"/>
        <v>-4.4587538078779687E-2</v>
      </c>
      <c r="P106" s="15">
        <f t="shared" si="61"/>
        <v>-2.1999999999999993</v>
      </c>
      <c r="Q106" s="15">
        <f t="shared" si="51"/>
        <v>-1.1999999999999993</v>
      </c>
      <c r="R106" s="15">
        <f t="shared" si="37"/>
        <v>-0.69999999999999929</v>
      </c>
      <c r="S106" s="15">
        <f t="shared" si="38"/>
        <v>0.5</v>
      </c>
      <c r="T106" s="15">
        <f t="shared" si="39"/>
        <v>1.2000000000000028</v>
      </c>
      <c r="U106" s="15">
        <f t="shared" si="40"/>
        <v>1.8999999999999986</v>
      </c>
      <c r="V106" s="15">
        <f t="shared" si="52"/>
        <v>0.34613946894121211</v>
      </c>
      <c r="W106" s="15">
        <f t="shared" si="41"/>
        <v>1.8890088814744173</v>
      </c>
      <c r="X106" s="15">
        <f t="shared" si="53"/>
        <v>2.9796559689027328E-2</v>
      </c>
      <c r="Y106" s="21">
        <f t="shared" si="54"/>
        <v>0.52937813570229264</v>
      </c>
      <c r="Z106" s="4">
        <v>30.840439244672083</v>
      </c>
      <c r="AA106" s="2">
        <v>28.4</v>
      </c>
      <c r="AB106" s="2">
        <v>32.9</v>
      </c>
      <c r="AC106" s="4">
        <v>30.855412461921219</v>
      </c>
      <c r="AD106" s="1">
        <v>28.7</v>
      </c>
      <c r="AE106" s="1">
        <v>29.7</v>
      </c>
      <c r="AF106" s="1">
        <v>30.2</v>
      </c>
      <c r="AG106" s="1">
        <v>31.4</v>
      </c>
      <c r="AH106" s="1">
        <v>32.1</v>
      </c>
      <c r="AI106" s="1">
        <v>32.799999999999997</v>
      </c>
      <c r="AJ106" s="1">
        <v>2020</v>
      </c>
      <c r="AK106" s="2">
        <v>3</v>
      </c>
      <c r="AL106" s="2">
        <v>5</v>
      </c>
      <c r="AM106" s="1">
        <v>11</v>
      </c>
      <c r="AN106" s="1">
        <v>41</v>
      </c>
      <c r="AO106" s="1">
        <v>1</v>
      </c>
      <c r="AP106" s="1">
        <v>339</v>
      </c>
      <c r="AQ106" s="3">
        <v>0.48680555555555555</v>
      </c>
      <c r="AR106" s="1">
        <v>30.9</v>
      </c>
      <c r="AS106" s="1">
        <v>14</v>
      </c>
      <c r="AT106" s="1">
        <v>933</v>
      </c>
      <c r="AU106" s="1">
        <v>0.8</v>
      </c>
      <c r="AV106" s="1">
        <v>190</v>
      </c>
      <c r="AW106" s="4">
        <f t="shared" si="42"/>
        <v>46.363759416623076</v>
      </c>
      <c r="AX106" s="4">
        <f t="shared" si="43"/>
        <v>22.622732952134875</v>
      </c>
      <c r="AY106" s="4">
        <f t="shared" si="55"/>
        <v>29.727546210053809</v>
      </c>
      <c r="AZ106" s="20">
        <f t="shared" si="44"/>
        <v>186.756603131535</v>
      </c>
      <c r="BA106" s="21">
        <f t="shared" si="56"/>
        <v>1.1609514370834357</v>
      </c>
      <c r="BB106" s="20">
        <f t="shared" si="45"/>
        <v>35.355339059327378</v>
      </c>
      <c r="BC106" s="4">
        <f t="shared" si="57"/>
        <v>32.736425054932752</v>
      </c>
      <c r="BD106" s="4">
        <f t="shared" si="46"/>
        <v>66.894800000000004</v>
      </c>
      <c r="BE106" s="4">
        <f t="shared" si="47"/>
        <v>606.92655083406623</v>
      </c>
      <c r="BF106" s="20">
        <f t="shared" si="48"/>
        <v>344.43277758784285</v>
      </c>
      <c r="BG106" s="20">
        <f t="shared" si="58"/>
        <v>474.57622675377672</v>
      </c>
      <c r="BH106" s="20">
        <f t="shared" si="49"/>
        <v>625.24455079653751</v>
      </c>
      <c r="BI106" s="20">
        <f t="shared" si="59"/>
        <v>4466.0325056895535</v>
      </c>
      <c r="BJ106" s="4">
        <f t="shared" si="50"/>
        <v>252.72734580919976</v>
      </c>
      <c r="BK106" s="4">
        <f t="shared" si="60"/>
        <v>3840.7879548930159</v>
      </c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  <c r="DU106" s="1"/>
      <c r="DV106" s="1"/>
      <c r="DW106" s="1"/>
      <c r="DX106" s="1"/>
      <c r="DY106" s="1"/>
      <c r="DZ106" s="1"/>
      <c r="EA106" s="1"/>
      <c r="EB106" s="1"/>
      <c r="EC106" s="1"/>
      <c r="ED106" s="1"/>
      <c r="EE106" s="1"/>
      <c r="EF106" s="1"/>
      <c r="EG106" s="1"/>
      <c r="EH106" s="1"/>
      <c r="EI106" s="1"/>
      <c r="EJ106" s="1"/>
      <c r="EK106" s="1"/>
      <c r="EL106" s="1"/>
      <c r="EM106" s="1"/>
      <c r="EN106" s="1"/>
      <c r="EO106" s="1"/>
      <c r="EP106" s="1"/>
      <c r="EQ106" s="1"/>
      <c r="ER106" s="1"/>
      <c r="ES106" s="1"/>
      <c r="ET106" s="1"/>
      <c r="EU106" s="1"/>
      <c r="EV106" s="1"/>
      <c r="EW106" s="1"/>
      <c r="EX106" s="1"/>
      <c r="EY106" s="1"/>
      <c r="EZ106" s="1"/>
      <c r="FA106" s="1"/>
      <c r="FB106" s="1"/>
      <c r="FC106" s="1"/>
      <c r="FD106" s="1"/>
      <c r="FE106" s="1"/>
      <c r="FF106" s="1"/>
      <c r="FG106" s="1"/>
      <c r="FH106" s="1"/>
      <c r="FI106" s="1"/>
      <c r="FJ106" s="1"/>
      <c r="FK106" s="1"/>
      <c r="FL106" s="1"/>
      <c r="FM106" s="1"/>
      <c r="FN106" s="1"/>
      <c r="FO106" s="1"/>
      <c r="FP106" s="1"/>
      <c r="FQ106" s="1"/>
      <c r="FR106" s="1"/>
      <c r="FS106" s="1"/>
      <c r="FT106" s="1"/>
      <c r="FU106" s="1"/>
      <c r="FV106" s="1"/>
      <c r="FW106" s="1"/>
      <c r="FX106" s="1"/>
      <c r="FY106" s="1"/>
      <c r="FZ106" s="1"/>
      <c r="GA106" s="1"/>
      <c r="GB106" s="1"/>
      <c r="GC106" s="1"/>
      <c r="GD106" s="1"/>
      <c r="GE106" s="1"/>
      <c r="GF106" s="1"/>
      <c r="GG106" s="1"/>
      <c r="GH106" s="1"/>
      <c r="GI106" s="1"/>
      <c r="GJ106" s="1"/>
      <c r="GK106" s="1"/>
      <c r="GL106" s="1"/>
      <c r="GM106" s="1"/>
      <c r="GN106" s="1"/>
      <c r="GO106" s="1"/>
      <c r="GP106" s="1"/>
      <c r="GQ106" s="1"/>
      <c r="GR106" s="1"/>
      <c r="GS106" s="1"/>
      <c r="GT106" s="1"/>
      <c r="GU106" s="1"/>
      <c r="GV106" s="1"/>
      <c r="GW106" s="1"/>
      <c r="GX106" s="1"/>
      <c r="GY106" s="1"/>
      <c r="GZ106" s="1"/>
      <c r="HA106" s="1"/>
      <c r="HB106" s="1"/>
      <c r="HC106" s="1"/>
      <c r="HD106" s="1"/>
      <c r="HE106" s="1"/>
      <c r="HF106" s="1"/>
      <c r="HG106" s="1"/>
      <c r="HH106" s="1"/>
      <c r="HI106" s="1"/>
      <c r="HJ106" s="1"/>
      <c r="HK106" s="1"/>
      <c r="HL106" s="1"/>
      <c r="HM106" s="1"/>
      <c r="HN106" s="1"/>
      <c r="HO106" s="1"/>
      <c r="HP106" s="1"/>
      <c r="HQ106" s="1"/>
      <c r="HR106" s="1"/>
      <c r="HS106" s="1"/>
      <c r="HT106" s="1"/>
      <c r="HU106" s="1"/>
      <c r="HV106" s="1"/>
      <c r="HW106" s="1"/>
      <c r="HX106" s="1"/>
      <c r="HY106" s="1"/>
      <c r="HZ106" s="1"/>
      <c r="IA106" s="1"/>
      <c r="IB106" s="1"/>
      <c r="IC106" s="1"/>
      <c r="ID106" s="1"/>
      <c r="IE106" s="1"/>
      <c r="IF106" s="1"/>
      <c r="IG106" s="1"/>
      <c r="IH106" s="1"/>
      <c r="II106" s="1"/>
      <c r="IJ106" s="1"/>
      <c r="IK106" s="1"/>
      <c r="IL106" s="1">
        <v>1</v>
      </c>
      <c r="IM106" s="1">
        <v>1</v>
      </c>
      <c r="IN106" s="1">
        <v>7</v>
      </c>
      <c r="IO106" s="1">
        <v>3</v>
      </c>
      <c r="IP106" s="1">
        <v>12</v>
      </c>
      <c r="IQ106" s="1">
        <v>13</v>
      </c>
      <c r="IR106" s="1">
        <v>3</v>
      </c>
      <c r="IS106" s="1">
        <v>7</v>
      </c>
      <c r="IT106" s="1">
        <v>12</v>
      </c>
      <c r="IU106" s="1">
        <v>8</v>
      </c>
      <c r="IV106" s="1">
        <v>21</v>
      </c>
      <c r="IW106" s="1">
        <v>15</v>
      </c>
      <c r="IX106" s="1">
        <v>12</v>
      </c>
      <c r="IY106" s="1">
        <v>21</v>
      </c>
      <c r="IZ106" s="1">
        <v>24</v>
      </c>
      <c r="JA106" s="1">
        <v>34</v>
      </c>
      <c r="JB106" s="1">
        <v>42</v>
      </c>
      <c r="JC106" s="1">
        <v>48</v>
      </c>
      <c r="JD106" s="1">
        <v>57</v>
      </c>
      <c r="JE106" s="1">
        <v>37</v>
      </c>
      <c r="JF106" s="1">
        <v>76</v>
      </c>
      <c r="JG106" s="1">
        <v>47</v>
      </c>
      <c r="JH106" s="1">
        <v>64</v>
      </c>
      <c r="JI106" s="1">
        <v>71</v>
      </c>
      <c r="JJ106" s="1">
        <v>64</v>
      </c>
      <c r="JK106" s="1">
        <v>100</v>
      </c>
      <c r="JL106" s="1">
        <v>79</v>
      </c>
      <c r="JM106" s="1">
        <v>108</v>
      </c>
      <c r="JN106" s="1">
        <v>80</v>
      </c>
      <c r="JO106" s="1">
        <v>97</v>
      </c>
      <c r="JP106" s="1">
        <v>84</v>
      </c>
      <c r="JQ106" s="1">
        <v>58</v>
      </c>
      <c r="JR106" s="1">
        <v>54</v>
      </c>
      <c r="JS106" s="1">
        <v>59</v>
      </c>
      <c r="JT106" s="1">
        <v>35</v>
      </c>
      <c r="JU106" s="1">
        <v>29</v>
      </c>
      <c r="JV106" s="1">
        <v>29</v>
      </c>
      <c r="JW106" s="1">
        <v>23</v>
      </c>
      <c r="JX106" s="1">
        <v>31</v>
      </c>
      <c r="JY106" s="1">
        <v>33</v>
      </c>
      <c r="JZ106" s="1">
        <v>22</v>
      </c>
      <c r="KA106" s="1">
        <v>11</v>
      </c>
      <c r="KB106" s="1">
        <v>30</v>
      </c>
      <c r="KC106" s="1">
        <v>24</v>
      </c>
      <c r="KD106" s="1">
        <v>13</v>
      </c>
      <c r="KE106" s="1">
        <v>22</v>
      </c>
      <c r="KF106" s="1">
        <v>16</v>
      </c>
      <c r="KG106" s="1">
        <v>8</v>
      </c>
      <c r="KH106" s="1">
        <v>3</v>
      </c>
      <c r="KI106" s="1">
        <v>6</v>
      </c>
      <c r="KJ106" s="1">
        <v>0</v>
      </c>
      <c r="KK106" s="1"/>
      <c r="KL106" s="1"/>
      <c r="KM106" s="1"/>
      <c r="KN106" s="1"/>
      <c r="KO106" s="1"/>
      <c r="KP106" s="1"/>
      <c r="KQ106" s="1"/>
    </row>
    <row r="107" spans="1:339" x14ac:dyDescent="0.2">
      <c r="A107" s="15" t="b">
        <v>1</v>
      </c>
      <c r="B107" s="9">
        <v>9</v>
      </c>
      <c r="C107" s="9" t="s">
        <v>856</v>
      </c>
      <c r="D107" s="1">
        <v>10085</v>
      </c>
      <c r="E107" s="1" t="s">
        <v>122</v>
      </c>
      <c r="F107" s="1" t="s">
        <v>286</v>
      </c>
      <c r="G107" s="1">
        <v>7</v>
      </c>
      <c r="H107" s="15">
        <f t="shared" si="31"/>
        <v>3.5</v>
      </c>
      <c r="I107" s="15">
        <v>0.68964521828318215</v>
      </c>
      <c r="J107" s="15">
        <v>0.98858187892818705</v>
      </c>
      <c r="K107" s="15">
        <v>0.56350837211012317</v>
      </c>
      <c r="L107" s="15">
        <f t="shared" si="32"/>
        <v>8.0697704422550132</v>
      </c>
      <c r="M107" s="15">
        <f t="shared" si="33"/>
        <v>6.5</v>
      </c>
      <c r="N107" s="15">
        <f t="shared" si="34"/>
        <v>10</v>
      </c>
      <c r="O107" s="15">
        <f t="shared" si="35"/>
        <v>8.007413906936506</v>
      </c>
      <c r="P107" s="15">
        <f t="shared" si="61"/>
        <v>6.7999999999999972</v>
      </c>
      <c r="Q107" s="15">
        <f t="shared" si="51"/>
        <v>7.2000000000000028</v>
      </c>
      <c r="R107" s="15">
        <f t="shared" si="37"/>
        <v>7.6000000000000014</v>
      </c>
      <c r="S107" s="15">
        <f t="shared" si="38"/>
        <v>8.5</v>
      </c>
      <c r="T107" s="15">
        <f t="shared" si="39"/>
        <v>9</v>
      </c>
      <c r="U107" s="15">
        <f t="shared" si="40"/>
        <v>9.6000000000000014</v>
      </c>
      <c r="V107" s="15">
        <f t="shared" si="52"/>
        <v>0.60958695740653512</v>
      </c>
      <c r="W107" s="15">
        <f t="shared" si="41"/>
        <v>0.64045504558441091</v>
      </c>
      <c r="X107" s="15">
        <f t="shared" si="53"/>
        <v>1.9949372224937346E-2</v>
      </c>
      <c r="Y107" s="21">
        <f t="shared" si="54"/>
        <v>1.5613898382009104</v>
      </c>
      <c r="Z107" s="4">
        <v>34.569770442255013</v>
      </c>
      <c r="AA107" s="2">
        <v>33</v>
      </c>
      <c r="AB107" s="2">
        <v>36.5</v>
      </c>
      <c r="AC107" s="4">
        <v>34.507413906936506</v>
      </c>
      <c r="AD107" s="1">
        <v>33.299999999999997</v>
      </c>
      <c r="AE107" s="1">
        <v>33.700000000000003</v>
      </c>
      <c r="AF107" s="1">
        <v>34.1</v>
      </c>
      <c r="AG107" s="1">
        <v>35</v>
      </c>
      <c r="AH107" s="1">
        <v>35.5</v>
      </c>
      <c r="AI107" s="1">
        <v>36.1</v>
      </c>
      <c r="AJ107" s="1">
        <v>2020</v>
      </c>
      <c r="AK107" s="2">
        <v>3</v>
      </c>
      <c r="AL107" s="2">
        <v>8</v>
      </c>
      <c r="AM107" s="1">
        <v>11</v>
      </c>
      <c r="AN107" s="1">
        <v>36</v>
      </c>
      <c r="AO107" s="1">
        <v>50</v>
      </c>
      <c r="AP107" s="1">
        <v>440</v>
      </c>
      <c r="AQ107" s="3">
        <v>0.48333333333333334</v>
      </c>
      <c r="AR107" s="1">
        <v>26.5</v>
      </c>
      <c r="AS107" s="1">
        <v>31</v>
      </c>
      <c r="AT107" s="1">
        <v>894</v>
      </c>
      <c r="AU107" s="1">
        <v>0.6</v>
      </c>
      <c r="AV107" s="1">
        <v>91</v>
      </c>
      <c r="AW107" s="4">
        <f t="shared" si="42"/>
        <v>42.500337235672944</v>
      </c>
      <c r="AX107" s="4">
        <f t="shared" si="43"/>
        <v>22.187064039838678</v>
      </c>
      <c r="AY107" s="4">
        <f t="shared" si="55"/>
        <v>33.845329912570072</v>
      </c>
      <c r="AZ107" s="20">
        <f t="shared" si="44"/>
        <v>197.96976562467452</v>
      </c>
      <c r="BA107" s="21">
        <f t="shared" si="56"/>
        <v>1.1779986131994613</v>
      </c>
      <c r="BB107" s="20">
        <f t="shared" si="45"/>
        <v>40.824829046386299</v>
      </c>
      <c r="BC107" s="4">
        <f t="shared" si="57"/>
        <v>37.800767635542869</v>
      </c>
      <c r="BD107" s="4">
        <f t="shared" si="46"/>
        <v>66.578000000000003</v>
      </c>
      <c r="BE107" s="4">
        <f t="shared" si="47"/>
        <v>559.68185267069668</v>
      </c>
      <c r="BF107" s="20">
        <f t="shared" si="48"/>
        <v>351.71760610047983</v>
      </c>
      <c r="BG107" s="20">
        <f t="shared" si="58"/>
        <v>498.29575342978308</v>
      </c>
      <c r="BH107" s="20">
        <f t="shared" si="49"/>
        <v>1073.0038724816616</v>
      </c>
      <c r="BI107" s="20">
        <f t="shared" si="59"/>
        <v>3461.302814456973</v>
      </c>
      <c r="BJ107" s="4">
        <f t="shared" si="50"/>
        <v>203.53362467658857</v>
      </c>
      <c r="BK107" s="4">
        <f t="shared" si="60"/>
        <v>2388.2989419753112</v>
      </c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  <c r="DW107" s="1"/>
      <c r="DX107" s="1"/>
      <c r="DY107" s="1"/>
      <c r="DZ107" s="1"/>
      <c r="EA107" s="1"/>
      <c r="EB107" s="1"/>
      <c r="EC107" s="1"/>
      <c r="ED107" s="1"/>
      <c r="EE107" s="1"/>
      <c r="EF107" s="1"/>
      <c r="EG107" s="1"/>
      <c r="EH107" s="1"/>
      <c r="EI107" s="1"/>
      <c r="EJ107" s="1"/>
      <c r="EK107" s="1"/>
      <c r="EL107" s="1"/>
      <c r="EM107" s="1"/>
      <c r="EN107" s="1"/>
      <c r="EO107" s="1"/>
      <c r="EP107" s="1"/>
      <c r="EQ107" s="1"/>
      <c r="ER107" s="1"/>
      <c r="ES107" s="1"/>
      <c r="ET107" s="1"/>
      <c r="EU107" s="1"/>
      <c r="EV107" s="1"/>
      <c r="EW107" s="1"/>
      <c r="EX107" s="1"/>
      <c r="EY107" s="1"/>
      <c r="EZ107" s="1"/>
      <c r="FA107" s="1"/>
      <c r="FB107" s="1"/>
      <c r="FC107" s="1"/>
      <c r="FD107" s="1"/>
      <c r="FE107" s="1"/>
      <c r="FF107" s="1"/>
      <c r="FG107" s="1"/>
      <c r="FH107" s="1"/>
      <c r="FI107" s="1"/>
      <c r="FJ107" s="1"/>
      <c r="FK107" s="1"/>
      <c r="FL107" s="1"/>
      <c r="FM107" s="1"/>
      <c r="FN107" s="1"/>
      <c r="FO107" s="1"/>
      <c r="FP107" s="1"/>
      <c r="FQ107" s="1"/>
      <c r="FR107" s="1"/>
      <c r="FS107" s="1"/>
      <c r="FT107" s="1"/>
      <c r="FU107" s="1"/>
      <c r="FV107" s="1"/>
      <c r="FW107" s="1"/>
      <c r="FX107" s="1"/>
      <c r="FY107" s="1"/>
      <c r="FZ107" s="1"/>
      <c r="GA107" s="1"/>
      <c r="GB107" s="1"/>
      <c r="GC107" s="1"/>
      <c r="GD107" s="1"/>
      <c r="GE107" s="1"/>
      <c r="GF107" s="1"/>
      <c r="GG107" s="1"/>
      <c r="GH107" s="1"/>
      <c r="GI107" s="1"/>
      <c r="GJ107" s="1"/>
      <c r="GK107" s="1"/>
      <c r="GL107" s="1"/>
      <c r="GM107" s="1"/>
      <c r="GN107" s="1"/>
      <c r="GO107" s="1"/>
      <c r="GP107" s="1"/>
      <c r="GQ107" s="1"/>
      <c r="GR107" s="1"/>
      <c r="GS107" s="1"/>
      <c r="GT107" s="1"/>
      <c r="GU107" s="1"/>
      <c r="GV107" s="1"/>
      <c r="GW107" s="1"/>
      <c r="GX107" s="1"/>
      <c r="GY107" s="1"/>
      <c r="GZ107" s="1"/>
      <c r="HA107" s="1"/>
      <c r="HB107" s="1"/>
      <c r="HC107" s="1"/>
      <c r="HD107" s="1"/>
      <c r="HE107" s="1"/>
      <c r="HF107" s="1"/>
      <c r="HG107" s="1"/>
      <c r="HH107" s="1"/>
      <c r="HI107" s="1"/>
      <c r="HJ107" s="1"/>
      <c r="HK107" s="1"/>
      <c r="HL107" s="1"/>
      <c r="HM107" s="1"/>
      <c r="HN107" s="1"/>
      <c r="HO107" s="1"/>
      <c r="HP107" s="1"/>
      <c r="HQ107" s="1"/>
      <c r="HR107" s="1"/>
      <c r="HS107" s="1"/>
      <c r="HT107" s="1"/>
      <c r="HU107" s="1"/>
      <c r="HV107" s="1"/>
      <c r="HW107" s="1"/>
      <c r="HX107" s="1"/>
      <c r="HY107" s="1"/>
      <c r="HZ107" s="1"/>
      <c r="IA107" s="1"/>
      <c r="IB107" s="1"/>
      <c r="IC107" s="1"/>
      <c r="ID107" s="1"/>
      <c r="IE107" s="1"/>
      <c r="IF107" s="1"/>
      <c r="IG107" s="1"/>
      <c r="IH107" s="1"/>
      <c r="II107" s="1"/>
      <c r="IJ107" s="1"/>
      <c r="IK107" s="1"/>
      <c r="IL107" s="1"/>
      <c r="IM107" s="1"/>
      <c r="IN107" s="1"/>
      <c r="IO107" s="1"/>
      <c r="IP107" s="1"/>
      <c r="IQ107" s="1"/>
      <c r="IR107" s="1"/>
      <c r="IS107" s="1"/>
      <c r="IT107" s="1"/>
      <c r="IU107" s="1"/>
      <c r="IV107" s="1"/>
      <c r="IW107" s="1"/>
      <c r="IX107" s="1"/>
      <c r="IY107" s="1"/>
      <c r="IZ107" s="1"/>
      <c r="JA107" s="1"/>
      <c r="JB107" s="1"/>
      <c r="JC107" s="1"/>
      <c r="JD107" s="1"/>
      <c r="JE107" s="1"/>
      <c r="JF107" s="1"/>
      <c r="JG107" s="1"/>
      <c r="JH107" s="1"/>
      <c r="JI107" s="1"/>
      <c r="JJ107" s="1"/>
      <c r="JK107" s="1"/>
      <c r="JL107" s="1"/>
      <c r="JM107" s="1"/>
      <c r="JN107" s="1"/>
      <c r="JO107" s="1"/>
      <c r="JP107" s="1"/>
      <c r="JQ107" s="1"/>
      <c r="JR107" s="1"/>
      <c r="JS107" s="1"/>
      <c r="JT107" s="1"/>
      <c r="JU107" s="1"/>
      <c r="JV107" s="1"/>
      <c r="JW107" s="1"/>
      <c r="JX107" s="1"/>
      <c r="JY107" s="1"/>
      <c r="JZ107" s="1"/>
      <c r="KA107" s="1"/>
      <c r="KB107" s="1"/>
      <c r="KC107" s="1"/>
      <c r="KD107" s="1"/>
      <c r="KE107" s="1"/>
      <c r="KF107" s="1">
        <v>3</v>
      </c>
      <c r="KG107" s="1">
        <v>3</v>
      </c>
      <c r="KH107" s="1">
        <v>7</v>
      </c>
      <c r="KI107" s="1">
        <v>26</v>
      </c>
      <c r="KJ107" s="1">
        <v>24</v>
      </c>
      <c r="KK107" s="1">
        <v>31</v>
      </c>
      <c r="KL107" s="1">
        <v>70</v>
      </c>
      <c r="KM107" s="1">
        <v>88</v>
      </c>
      <c r="KN107" s="1">
        <v>127</v>
      </c>
      <c r="KO107" s="1">
        <v>130</v>
      </c>
      <c r="KP107" s="1">
        <v>193</v>
      </c>
      <c r="KQ107" s="1">
        <v>196</v>
      </c>
      <c r="KR107">
        <v>210</v>
      </c>
      <c r="KS107">
        <v>215</v>
      </c>
      <c r="KT107">
        <v>252</v>
      </c>
      <c r="KU107">
        <v>250</v>
      </c>
      <c r="KV107">
        <v>243</v>
      </c>
      <c r="KW107">
        <v>201</v>
      </c>
      <c r="KX107">
        <v>208</v>
      </c>
      <c r="KY107">
        <v>207</v>
      </c>
      <c r="KZ107">
        <v>189</v>
      </c>
      <c r="LA107">
        <v>144</v>
      </c>
      <c r="LB107">
        <v>224</v>
      </c>
      <c r="LC107">
        <v>153</v>
      </c>
      <c r="LD107">
        <v>135</v>
      </c>
      <c r="LE107">
        <v>128</v>
      </c>
      <c r="LF107">
        <v>140</v>
      </c>
      <c r="LG107">
        <v>95</v>
      </c>
      <c r="LH107">
        <v>68</v>
      </c>
      <c r="LI107">
        <v>66</v>
      </c>
      <c r="LJ107">
        <v>42</v>
      </c>
      <c r="LK107">
        <v>40</v>
      </c>
      <c r="LL107">
        <v>22</v>
      </c>
      <c r="LM107">
        <v>32</v>
      </c>
      <c r="LN107">
        <v>15</v>
      </c>
      <c r="LO107">
        <v>18</v>
      </c>
      <c r="LP107">
        <v>14</v>
      </c>
      <c r="LQ107">
        <v>15</v>
      </c>
      <c r="LR107">
        <v>3</v>
      </c>
    </row>
    <row r="108" spans="1:339" x14ac:dyDescent="0.2">
      <c r="A108" s="15" t="b">
        <v>1</v>
      </c>
      <c r="B108" s="9">
        <v>9</v>
      </c>
      <c r="C108" s="9" t="s">
        <v>856</v>
      </c>
      <c r="D108" s="1">
        <v>10085</v>
      </c>
      <c r="E108" s="1" t="s">
        <v>122</v>
      </c>
      <c r="F108" s="1" t="s">
        <v>287</v>
      </c>
      <c r="G108" s="1">
        <v>7</v>
      </c>
      <c r="H108" s="15">
        <f t="shared" si="31"/>
        <v>5</v>
      </c>
      <c r="I108" s="15">
        <v>0.92868603905823877</v>
      </c>
      <c r="J108" s="15">
        <v>1.2827298164510808</v>
      </c>
      <c r="K108" s="15">
        <v>0.74851240162247634</v>
      </c>
      <c r="L108" s="15">
        <f t="shared" si="32"/>
        <v>8.2582568245084076</v>
      </c>
      <c r="M108" s="15">
        <f t="shared" si="33"/>
        <v>5.8999999999999986</v>
      </c>
      <c r="N108" s="15">
        <f t="shared" si="34"/>
        <v>10.899999999999999</v>
      </c>
      <c r="O108" s="15">
        <f t="shared" si="35"/>
        <v>8.2222738027052387</v>
      </c>
      <c r="P108" s="15">
        <f t="shared" si="61"/>
        <v>6.5</v>
      </c>
      <c r="Q108" s="15">
        <f t="shared" si="51"/>
        <v>7.1000000000000014</v>
      </c>
      <c r="R108" s="15">
        <f t="shared" si="37"/>
        <v>7.6000000000000014</v>
      </c>
      <c r="S108" s="15">
        <f t="shared" si="38"/>
        <v>8.8999999999999986</v>
      </c>
      <c r="T108" s="15">
        <f t="shared" si="39"/>
        <v>9.3999999999999986</v>
      </c>
      <c r="U108" s="15">
        <f t="shared" si="40"/>
        <v>10.299999999999997</v>
      </c>
      <c r="V108" s="15">
        <f t="shared" si="52"/>
        <v>0.7427017220439911</v>
      </c>
      <c r="W108" s="15">
        <f t="shared" si="41"/>
        <v>0.34643554783729019</v>
      </c>
      <c r="X108" s="15">
        <f t="shared" si="53"/>
        <v>2.7029486501648974E-2</v>
      </c>
      <c r="Y108" s="21">
        <f t="shared" si="54"/>
        <v>2.8865398087544651</v>
      </c>
      <c r="Z108" s="4">
        <v>34.358256824508409</v>
      </c>
      <c r="AA108" s="2">
        <v>32</v>
      </c>
      <c r="AB108" s="2">
        <v>37</v>
      </c>
      <c r="AC108" s="4">
        <v>34.32227380270524</v>
      </c>
      <c r="AD108" s="1">
        <v>32.6</v>
      </c>
      <c r="AE108" s="1">
        <v>33.200000000000003</v>
      </c>
      <c r="AF108" s="1">
        <v>33.700000000000003</v>
      </c>
      <c r="AG108" s="1">
        <v>35</v>
      </c>
      <c r="AH108" s="1">
        <v>35.5</v>
      </c>
      <c r="AI108" s="1">
        <v>36.4</v>
      </c>
      <c r="AJ108" s="1">
        <v>2020</v>
      </c>
      <c r="AK108" s="2">
        <v>3</v>
      </c>
      <c r="AL108" s="2">
        <v>8</v>
      </c>
      <c r="AM108" s="1">
        <v>11</v>
      </c>
      <c r="AN108" s="1">
        <v>37</v>
      </c>
      <c r="AO108" s="1">
        <v>22</v>
      </c>
      <c r="AP108" s="1">
        <v>764</v>
      </c>
      <c r="AQ108" s="3">
        <v>0.48402777777777778</v>
      </c>
      <c r="AR108" s="1">
        <v>26.1</v>
      </c>
      <c r="AS108" s="1">
        <v>32</v>
      </c>
      <c r="AT108" s="1">
        <v>894</v>
      </c>
      <c r="AU108" s="1">
        <v>1</v>
      </c>
      <c r="AV108" s="1">
        <v>85</v>
      </c>
      <c r="AW108" s="4">
        <f t="shared" si="42"/>
        <v>38.982089139967385</v>
      </c>
      <c r="AX108" s="4">
        <f t="shared" si="43"/>
        <v>21.011380776930739</v>
      </c>
      <c r="AY108" s="4">
        <f t="shared" si="55"/>
        <v>27.287262457956899</v>
      </c>
      <c r="AZ108" s="20">
        <f t="shared" si="44"/>
        <v>199.03037475451978</v>
      </c>
      <c r="BA108" s="21">
        <f t="shared" si="56"/>
        <v>1.1795732145203628</v>
      </c>
      <c r="BB108" s="20">
        <f t="shared" si="45"/>
        <v>31.622776601683793</v>
      </c>
      <c r="BC108" s="4">
        <f t="shared" si="57"/>
        <v>29.280348705262767</v>
      </c>
      <c r="BD108" s="4">
        <f t="shared" si="46"/>
        <v>66.549199999999999</v>
      </c>
      <c r="BE108" s="4">
        <f t="shared" si="47"/>
        <v>559.65101506908184</v>
      </c>
      <c r="BF108" s="20">
        <f t="shared" si="48"/>
        <v>350.31819472492873</v>
      </c>
      <c r="BG108" s="20">
        <f t="shared" si="58"/>
        <v>496.927179655847</v>
      </c>
      <c r="BH108" s="20">
        <f t="shared" si="49"/>
        <v>1081.7930458896267</v>
      </c>
      <c r="BI108" s="20">
        <f t="shared" si="59"/>
        <v>3380.6032684050833</v>
      </c>
      <c r="BJ108" s="4">
        <f t="shared" si="50"/>
        <v>199.56724018141239</v>
      </c>
      <c r="BK108" s="4">
        <f t="shared" si="60"/>
        <v>2298.8102225154566</v>
      </c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  <c r="DU108" s="1"/>
      <c r="DV108" s="1"/>
      <c r="DW108" s="1"/>
      <c r="DX108" s="1"/>
      <c r="DY108" s="1"/>
      <c r="DZ108" s="1"/>
      <c r="EA108" s="1"/>
      <c r="EB108" s="1"/>
      <c r="EC108" s="1"/>
      <c r="ED108" s="1"/>
      <c r="EE108" s="1"/>
      <c r="EF108" s="1"/>
      <c r="EG108" s="1"/>
      <c r="EH108" s="1"/>
      <c r="EI108" s="1"/>
      <c r="EJ108" s="1"/>
      <c r="EK108" s="1"/>
      <c r="EL108" s="1"/>
      <c r="EM108" s="1"/>
      <c r="EN108" s="1"/>
      <c r="EO108" s="1"/>
      <c r="EP108" s="1"/>
      <c r="EQ108" s="1"/>
      <c r="ER108" s="1"/>
      <c r="ES108" s="1"/>
      <c r="ET108" s="1"/>
      <c r="EU108" s="1"/>
      <c r="EV108" s="1"/>
      <c r="EW108" s="1"/>
      <c r="EX108" s="1"/>
      <c r="EY108" s="1"/>
      <c r="EZ108" s="1"/>
      <c r="FA108" s="1"/>
      <c r="FB108" s="1"/>
      <c r="FC108" s="1"/>
      <c r="FD108" s="1"/>
      <c r="FE108" s="1"/>
      <c r="FF108" s="1"/>
      <c r="FG108" s="1"/>
      <c r="FH108" s="1"/>
      <c r="FI108" s="1"/>
      <c r="FJ108" s="1"/>
      <c r="FK108" s="1"/>
      <c r="FL108" s="1"/>
      <c r="FM108" s="1"/>
      <c r="FN108" s="1"/>
      <c r="FO108" s="1"/>
      <c r="FP108" s="1"/>
      <c r="FQ108" s="1"/>
      <c r="FR108" s="1"/>
      <c r="FS108" s="1"/>
      <c r="FT108" s="1"/>
      <c r="FU108" s="1"/>
      <c r="FV108" s="1"/>
      <c r="FW108" s="1"/>
      <c r="FX108" s="1"/>
      <c r="FY108" s="1"/>
      <c r="FZ108" s="1"/>
      <c r="GA108" s="1"/>
      <c r="GB108" s="1"/>
      <c r="GC108" s="1"/>
      <c r="GD108" s="1"/>
      <c r="GE108" s="1"/>
      <c r="GF108" s="1"/>
      <c r="GG108" s="1"/>
      <c r="GH108" s="1"/>
      <c r="GI108" s="1"/>
      <c r="GJ108" s="1"/>
      <c r="GK108" s="1"/>
      <c r="GL108" s="1"/>
      <c r="GM108" s="1"/>
      <c r="GN108" s="1"/>
      <c r="GO108" s="1"/>
      <c r="GP108" s="1"/>
      <c r="GQ108" s="1"/>
      <c r="GR108" s="1"/>
      <c r="GS108" s="1"/>
      <c r="GT108" s="1"/>
      <c r="GU108" s="1"/>
      <c r="GV108" s="1"/>
      <c r="GW108" s="1"/>
      <c r="GX108" s="1"/>
      <c r="GY108" s="1"/>
      <c r="GZ108" s="1"/>
      <c r="HA108" s="1"/>
      <c r="HB108" s="1"/>
      <c r="HC108" s="1"/>
      <c r="HD108" s="1"/>
      <c r="HE108" s="1"/>
      <c r="HF108" s="1"/>
      <c r="HG108" s="1"/>
      <c r="HH108" s="1"/>
      <c r="HI108" s="1"/>
      <c r="HJ108" s="1"/>
      <c r="HK108" s="1"/>
      <c r="HL108" s="1"/>
      <c r="HM108" s="1"/>
      <c r="HN108" s="1"/>
      <c r="HO108" s="1"/>
      <c r="HP108" s="1"/>
      <c r="HQ108" s="1"/>
      <c r="HR108" s="1"/>
      <c r="HS108" s="1"/>
      <c r="HT108" s="1"/>
      <c r="HU108" s="1"/>
      <c r="HV108" s="1"/>
      <c r="HW108" s="1"/>
      <c r="HX108" s="1"/>
      <c r="HY108" s="1"/>
      <c r="HZ108" s="1"/>
      <c r="IA108" s="1"/>
      <c r="IB108" s="1"/>
      <c r="IC108" s="1"/>
      <c r="ID108" s="1"/>
      <c r="IE108" s="1"/>
      <c r="IF108" s="1"/>
      <c r="IG108" s="1"/>
      <c r="IH108" s="1"/>
      <c r="II108" s="1"/>
      <c r="IJ108" s="1"/>
      <c r="IK108" s="1"/>
      <c r="IL108" s="1"/>
      <c r="IM108" s="1"/>
      <c r="IN108" s="1"/>
      <c r="IO108" s="1"/>
      <c r="IP108" s="1"/>
      <c r="IQ108" s="1"/>
      <c r="IR108" s="1"/>
      <c r="IS108" s="1"/>
      <c r="IT108" s="1"/>
      <c r="IU108" s="1"/>
      <c r="IV108" s="1"/>
      <c r="IW108" s="1"/>
      <c r="IX108" s="1"/>
      <c r="IY108" s="1"/>
      <c r="IZ108" s="1"/>
      <c r="JA108" s="1"/>
      <c r="JB108" s="1"/>
      <c r="JC108" s="1"/>
      <c r="JD108" s="1"/>
      <c r="JE108" s="1"/>
      <c r="JF108" s="1"/>
      <c r="JG108" s="1"/>
      <c r="JH108" s="1"/>
      <c r="JI108" s="1"/>
      <c r="JJ108" s="1"/>
      <c r="JK108" s="1"/>
      <c r="JL108" s="1"/>
      <c r="JM108" s="1"/>
      <c r="JN108" s="1"/>
      <c r="JO108" s="1"/>
      <c r="JP108" s="1"/>
      <c r="JQ108" s="1"/>
      <c r="JR108" s="1"/>
      <c r="JS108" s="1"/>
      <c r="JT108" s="1"/>
      <c r="JU108" s="1">
        <v>5</v>
      </c>
      <c r="JV108" s="1">
        <v>2</v>
      </c>
      <c r="JW108" s="1">
        <v>2</v>
      </c>
      <c r="JX108" s="1">
        <v>3</v>
      </c>
      <c r="JY108" s="1">
        <v>5</v>
      </c>
      <c r="JZ108" s="1">
        <v>5</v>
      </c>
      <c r="KA108" s="1">
        <v>3</v>
      </c>
      <c r="KB108" s="1">
        <v>4</v>
      </c>
      <c r="KC108" s="1">
        <v>12</v>
      </c>
      <c r="KD108" s="1">
        <v>13</v>
      </c>
      <c r="KE108" s="1">
        <v>19</v>
      </c>
      <c r="KF108" s="1">
        <v>20</v>
      </c>
      <c r="KG108" s="1">
        <v>35</v>
      </c>
      <c r="KH108" s="1">
        <v>37</v>
      </c>
      <c r="KI108" s="1">
        <v>48</v>
      </c>
      <c r="KJ108" s="1">
        <v>44</v>
      </c>
      <c r="KK108" s="1">
        <v>57</v>
      </c>
      <c r="KL108" s="1">
        <v>75</v>
      </c>
      <c r="KM108" s="1">
        <v>85</v>
      </c>
      <c r="KN108" s="1">
        <v>82</v>
      </c>
      <c r="KO108" s="1">
        <v>96</v>
      </c>
      <c r="KP108" s="1">
        <v>98</v>
      </c>
      <c r="KQ108" s="1">
        <v>93</v>
      </c>
      <c r="KR108">
        <v>95</v>
      </c>
      <c r="KS108">
        <v>80</v>
      </c>
      <c r="KT108">
        <v>108</v>
      </c>
      <c r="KU108">
        <v>110</v>
      </c>
      <c r="KV108">
        <v>76</v>
      </c>
      <c r="KW108">
        <v>98</v>
      </c>
      <c r="KX108">
        <v>94</v>
      </c>
      <c r="KY108">
        <v>89</v>
      </c>
      <c r="KZ108">
        <v>113</v>
      </c>
      <c r="LA108">
        <v>104</v>
      </c>
      <c r="LB108">
        <v>77</v>
      </c>
      <c r="LC108">
        <v>74</v>
      </c>
      <c r="LD108">
        <v>88</v>
      </c>
      <c r="LE108">
        <v>65</v>
      </c>
      <c r="LF108">
        <v>56</v>
      </c>
      <c r="LG108">
        <v>54</v>
      </c>
      <c r="LH108">
        <v>41</v>
      </c>
      <c r="LI108">
        <v>37</v>
      </c>
      <c r="LJ108">
        <v>31</v>
      </c>
      <c r="LK108">
        <v>15</v>
      </c>
      <c r="LL108">
        <v>20</v>
      </c>
      <c r="LM108">
        <v>16</v>
      </c>
      <c r="LN108">
        <v>17</v>
      </c>
      <c r="LO108">
        <v>14</v>
      </c>
      <c r="LP108">
        <v>10</v>
      </c>
      <c r="LQ108">
        <v>10</v>
      </c>
      <c r="LR108">
        <v>8</v>
      </c>
      <c r="LS108">
        <v>5</v>
      </c>
      <c r="LT108">
        <v>6</v>
      </c>
      <c r="LU108">
        <v>1</v>
      </c>
      <c r="LV108">
        <v>2</v>
      </c>
      <c r="LW108">
        <v>3</v>
      </c>
      <c r="LX108">
        <v>2</v>
      </c>
      <c r="LY108">
        <v>3</v>
      </c>
      <c r="LZ108">
        <v>3</v>
      </c>
      <c r="MA108">
        <v>1</v>
      </c>
    </row>
    <row r="109" spans="1:339" x14ac:dyDescent="0.2">
      <c r="A109" s="15" t="b">
        <v>1</v>
      </c>
      <c r="B109" s="9">
        <v>9</v>
      </c>
      <c r="C109" s="9" t="s">
        <v>858</v>
      </c>
      <c r="D109" s="1">
        <v>10085</v>
      </c>
      <c r="E109" s="1" t="s">
        <v>175</v>
      </c>
      <c r="F109" s="1" t="s">
        <v>310</v>
      </c>
      <c r="G109" s="1">
        <v>7</v>
      </c>
      <c r="H109" s="15">
        <f t="shared" si="31"/>
        <v>6.3000000000000007</v>
      </c>
      <c r="I109" s="15">
        <v>1.3853969143366647</v>
      </c>
      <c r="J109" s="15">
        <v>1.8926869792510672</v>
      </c>
      <c r="K109" s="15">
        <v>1.116851894805408</v>
      </c>
      <c r="L109" s="15">
        <f t="shared" si="32"/>
        <v>4.3991984569337426</v>
      </c>
      <c r="M109" s="15">
        <f t="shared" si="33"/>
        <v>1</v>
      </c>
      <c r="N109" s="15">
        <f t="shared" si="34"/>
        <v>7.3000000000000007</v>
      </c>
      <c r="O109" s="15">
        <f t="shared" si="35"/>
        <v>4.5144634785446449</v>
      </c>
      <c r="P109" s="15">
        <f t="shared" si="61"/>
        <v>1.5</v>
      </c>
      <c r="Q109" s="15">
        <f t="shared" si="51"/>
        <v>2.5</v>
      </c>
      <c r="R109" s="15">
        <f t="shared" si="37"/>
        <v>3.4000000000000021</v>
      </c>
      <c r="S109" s="15">
        <f t="shared" si="38"/>
        <v>5.3000000000000007</v>
      </c>
      <c r="T109" s="15">
        <f t="shared" si="39"/>
        <v>6.0000000000000036</v>
      </c>
      <c r="U109" s="15">
        <f t="shared" si="40"/>
        <v>7.3000000000000007</v>
      </c>
      <c r="V109" s="15">
        <f t="shared" si="52"/>
        <v>0.42406026457415985</v>
      </c>
      <c r="W109" s="15">
        <f t="shared" si="41"/>
        <v>1.3581553933241004</v>
      </c>
      <c r="X109" s="15">
        <f t="shared" si="53"/>
        <v>4.2497882767482439E-2</v>
      </c>
      <c r="Y109" s="21">
        <f t="shared" si="54"/>
        <v>0.73629277247317693</v>
      </c>
      <c r="Z109" s="4">
        <v>32.599198456933742</v>
      </c>
      <c r="AA109" s="2">
        <v>29.2</v>
      </c>
      <c r="AB109" s="2">
        <v>35.5</v>
      </c>
      <c r="AC109" s="4">
        <v>32.714463478544644</v>
      </c>
      <c r="AD109" s="1">
        <v>29.7</v>
      </c>
      <c r="AE109" s="1">
        <v>30.7</v>
      </c>
      <c r="AF109" s="1">
        <v>31.6</v>
      </c>
      <c r="AG109" s="1">
        <v>33.5</v>
      </c>
      <c r="AH109" s="1">
        <v>34.200000000000003</v>
      </c>
      <c r="AI109" s="1">
        <v>35.5</v>
      </c>
      <c r="AJ109" s="1">
        <v>2020</v>
      </c>
      <c r="AK109" s="2">
        <v>3</v>
      </c>
      <c r="AL109" s="2">
        <v>8</v>
      </c>
      <c r="AM109" s="1">
        <v>12</v>
      </c>
      <c r="AN109" s="1">
        <v>18</v>
      </c>
      <c r="AO109" s="1">
        <v>37</v>
      </c>
      <c r="AP109" s="1">
        <v>284.00000000000006</v>
      </c>
      <c r="AQ109" s="3">
        <v>0.51250000000000007</v>
      </c>
      <c r="AR109" s="1">
        <v>28.2</v>
      </c>
      <c r="AS109" s="1">
        <v>32</v>
      </c>
      <c r="AT109" s="1">
        <v>885</v>
      </c>
      <c r="AU109" s="1">
        <v>0.6</v>
      </c>
      <c r="AV109" s="1">
        <v>117</v>
      </c>
      <c r="AW109" s="4">
        <f t="shared" si="42"/>
        <v>44.803807833335775</v>
      </c>
      <c r="AX109" s="4">
        <f t="shared" si="43"/>
        <v>23.613032782230558</v>
      </c>
      <c r="AY109" s="4">
        <f t="shared" si="55"/>
        <v>33.713415779416422</v>
      </c>
      <c r="AZ109" s="20">
        <f t="shared" si="44"/>
        <v>193.54021262652162</v>
      </c>
      <c r="BA109" s="21">
        <f t="shared" si="56"/>
        <v>1.1713531921195244</v>
      </c>
      <c r="BB109" s="20">
        <f t="shared" si="45"/>
        <v>40.824829046386299</v>
      </c>
      <c r="BC109" s="4">
        <f t="shared" si="57"/>
        <v>37.800767635542869</v>
      </c>
      <c r="BD109" s="4">
        <f t="shared" si="46"/>
        <v>66.700400000000002</v>
      </c>
      <c r="BE109" s="4">
        <f t="shared" si="47"/>
        <v>579.77417807024585</v>
      </c>
      <c r="BF109" s="20">
        <f t="shared" si="48"/>
        <v>366.27850166834025</v>
      </c>
      <c r="BG109" s="20">
        <f t="shared" si="58"/>
        <v>485.65432359809432</v>
      </c>
      <c r="BH109" s="20">
        <f t="shared" si="49"/>
        <v>1223.4551905694245</v>
      </c>
      <c r="BI109" s="20">
        <f t="shared" si="59"/>
        <v>3823.2974705294514</v>
      </c>
      <c r="BJ109" s="4">
        <f t="shared" si="50"/>
        <v>221.28937254451054</v>
      </c>
      <c r="BK109" s="4">
        <f t="shared" si="60"/>
        <v>2599.8422799600266</v>
      </c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  <c r="DU109" s="1"/>
      <c r="DV109" s="1"/>
      <c r="DW109" s="1"/>
      <c r="DX109" s="1"/>
      <c r="DY109" s="1"/>
      <c r="DZ109" s="1"/>
      <c r="EA109" s="1"/>
      <c r="EB109" s="1"/>
      <c r="EC109" s="1"/>
      <c r="ED109" s="1"/>
      <c r="EE109" s="1"/>
      <c r="EF109" s="1"/>
      <c r="EG109" s="1"/>
      <c r="EH109" s="1"/>
      <c r="EI109" s="1"/>
      <c r="EJ109" s="1"/>
      <c r="EK109" s="1"/>
      <c r="EL109" s="1"/>
      <c r="EM109" s="1"/>
      <c r="EN109" s="1"/>
      <c r="EO109" s="1"/>
      <c r="EP109" s="1"/>
      <c r="EQ109" s="1"/>
      <c r="ER109" s="1"/>
      <c r="ES109" s="1"/>
      <c r="ET109" s="1"/>
      <c r="EU109" s="1"/>
      <c r="EV109" s="1"/>
      <c r="EW109" s="1"/>
      <c r="EX109" s="1"/>
      <c r="EY109" s="1"/>
      <c r="EZ109" s="1"/>
      <c r="FA109" s="1"/>
      <c r="FB109" s="1"/>
      <c r="FC109" s="1"/>
      <c r="FD109" s="1"/>
      <c r="FE109" s="1"/>
      <c r="FF109" s="1"/>
      <c r="FG109" s="1"/>
      <c r="FH109" s="1"/>
      <c r="FI109" s="1"/>
      <c r="FJ109" s="1"/>
      <c r="FK109" s="1"/>
      <c r="FL109" s="1"/>
      <c r="FM109" s="1"/>
      <c r="FN109" s="1"/>
      <c r="FO109" s="1"/>
      <c r="FP109" s="1"/>
      <c r="FQ109" s="1"/>
      <c r="FR109" s="1"/>
      <c r="FS109" s="1"/>
      <c r="FT109" s="1"/>
      <c r="FU109" s="1"/>
      <c r="FV109" s="1"/>
      <c r="FW109" s="1"/>
      <c r="FX109" s="1"/>
      <c r="FY109" s="1"/>
      <c r="FZ109" s="1"/>
      <c r="GA109" s="1"/>
      <c r="GB109" s="1"/>
      <c r="GC109" s="1"/>
      <c r="GD109" s="1"/>
      <c r="GE109" s="1"/>
      <c r="GF109" s="1"/>
      <c r="GG109" s="1"/>
      <c r="GH109" s="1"/>
      <c r="GI109" s="1"/>
      <c r="GJ109" s="1"/>
      <c r="GK109" s="1"/>
      <c r="GL109" s="1"/>
      <c r="GM109" s="1"/>
      <c r="GN109" s="1"/>
      <c r="GO109" s="1"/>
      <c r="GP109" s="1"/>
      <c r="GQ109" s="1"/>
      <c r="GR109" s="1"/>
      <c r="GS109" s="1"/>
      <c r="GT109" s="1"/>
      <c r="GU109" s="1"/>
      <c r="GV109" s="1"/>
      <c r="GW109" s="1"/>
      <c r="GX109" s="1"/>
      <c r="GY109" s="1"/>
      <c r="GZ109" s="1"/>
      <c r="HA109" s="1"/>
      <c r="HB109" s="1"/>
      <c r="HC109" s="1"/>
      <c r="HD109" s="1"/>
      <c r="HE109" s="1"/>
      <c r="HF109" s="1"/>
      <c r="HG109" s="1"/>
      <c r="HH109" s="1"/>
      <c r="HI109" s="1"/>
      <c r="HJ109" s="1"/>
      <c r="HK109" s="1"/>
      <c r="HL109" s="1"/>
      <c r="HM109" s="1"/>
      <c r="HN109" s="1"/>
      <c r="HO109" s="1"/>
      <c r="HP109" s="1"/>
      <c r="HQ109" s="1"/>
      <c r="HR109" s="1"/>
      <c r="HS109" s="1"/>
      <c r="HT109" s="1"/>
      <c r="HU109" s="1"/>
      <c r="HV109" s="1"/>
      <c r="HW109" s="1"/>
      <c r="HX109" s="1"/>
      <c r="HY109" s="1"/>
      <c r="HZ109" s="1"/>
      <c r="IA109" s="1"/>
      <c r="IB109" s="1"/>
      <c r="IC109" s="1"/>
      <c r="ID109" s="1"/>
      <c r="IE109" s="1"/>
      <c r="IF109" s="1"/>
      <c r="IG109" s="1"/>
      <c r="IH109" s="1"/>
      <c r="II109" s="1"/>
      <c r="IJ109" s="1"/>
      <c r="IK109" s="1"/>
      <c r="IL109" s="1"/>
      <c r="IM109" s="1"/>
      <c r="IN109" s="1"/>
      <c r="IO109" s="1"/>
      <c r="IP109" s="1"/>
      <c r="IQ109" s="1"/>
      <c r="IR109" s="1"/>
      <c r="IS109" s="1">
        <v>2</v>
      </c>
      <c r="IT109" s="1">
        <v>4</v>
      </c>
      <c r="IU109" s="1">
        <v>0</v>
      </c>
      <c r="IV109" s="1">
        <v>5</v>
      </c>
      <c r="IW109" s="1">
        <v>2</v>
      </c>
      <c r="IX109" s="1">
        <v>0</v>
      </c>
      <c r="IY109" s="1">
        <v>4</v>
      </c>
      <c r="IZ109" s="1">
        <v>1</v>
      </c>
      <c r="JA109" s="1">
        <v>3</v>
      </c>
      <c r="JB109" s="1">
        <v>5</v>
      </c>
      <c r="JC109" s="1">
        <v>4</v>
      </c>
      <c r="JD109" s="1">
        <v>6</v>
      </c>
      <c r="JE109" s="1">
        <v>5</v>
      </c>
      <c r="JF109" s="1">
        <v>9</v>
      </c>
      <c r="JG109" s="1">
        <v>11</v>
      </c>
      <c r="JH109" s="1">
        <v>15</v>
      </c>
      <c r="JI109" s="1">
        <v>12</v>
      </c>
      <c r="JJ109" s="1">
        <v>8</v>
      </c>
      <c r="JK109" s="1">
        <v>13</v>
      </c>
      <c r="JL109" s="1">
        <v>13</v>
      </c>
      <c r="JM109" s="1">
        <v>11</v>
      </c>
      <c r="JN109" s="1">
        <v>10</v>
      </c>
      <c r="JO109" s="1">
        <v>8</v>
      </c>
      <c r="JP109" s="1">
        <v>12</v>
      </c>
      <c r="JQ109" s="1">
        <v>12</v>
      </c>
      <c r="JR109" s="1">
        <v>23</v>
      </c>
      <c r="JS109" s="1">
        <v>19</v>
      </c>
      <c r="JT109" s="1">
        <v>31</v>
      </c>
      <c r="JU109" s="1">
        <v>25</v>
      </c>
      <c r="JV109" s="1">
        <v>22</v>
      </c>
      <c r="JW109" s="1">
        <v>15</v>
      </c>
      <c r="JX109" s="1">
        <v>26</v>
      </c>
      <c r="JY109" s="1">
        <v>22</v>
      </c>
      <c r="JZ109" s="1">
        <v>15</v>
      </c>
      <c r="KA109" s="1">
        <v>27</v>
      </c>
      <c r="KB109" s="1">
        <v>20</v>
      </c>
      <c r="KC109" s="1">
        <v>25</v>
      </c>
      <c r="KD109" s="1">
        <v>24</v>
      </c>
      <c r="KE109" s="1">
        <v>29</v>
      </c>
      <c r="KF109" s="1">
        <v>24</v>
      </c>
      <c r="KG109" s="1">
        <v>11</v>
      </c>
      <c r="KH109" s="1">
        <v>45</v>
      </c>
      <c r="KI109" s="1">
        <v>41</v>
      </c>
      <c r="KJ109" s="1">
        <v>26</v>
      </c>
      <c r="KK109" s="1">
        <v>32</v>
      </c>
      <c r="KL109" s="1">
        <v>26</v>
      </c>
      <c r="KM109" s="1">
        <v>35</v>
      </c>
      <c r="KN109" s="1">
        <v>31</v>
      </c>
      <c r="KO109" s="1">
        <v>9</v>
      </c>
      <c r="KP109" s="1">
        <v>24</v>
      </c>
      <c r="KQ109" s="1">
        <v>27</v>
      </c>
      <c r="KR109">
        <v>22</v>
      </c>
      <c r="KS109">
        <v>10</v>
      </c>
      <c r="KT109">
        <v>14</v>
      </c>
      <c r="KU109">
        <v>12</v>
      </c>
      <c r="KV109">
        <v>9</v>
      </c>
      <c r="KW109">
        <v>7</v>
      </c>
      <c r="KX109">
        <v>11</v>
      </c>
      <c r="KY109">
        <v>6</v>
      </c>
      <c r="KZ109">
        <v>8</v>
      </c>
      <c r="LA109">
        <v>3</v>
      </c>
      <c r="LB109">
        <v>2</v>
      </c>
      <c r="LC109">
        <v>6</v>
      </c>
      <c r="LD109">
        <v>6</v>
      </c>
      <c r="LE109">
        <v>1</v>
      </c>
      <c r="LF109">
        <v>4</v>
      </c>
      <c r="LG109">
        <v>5</v>
      </c>
      <c r="LH109">
        <v>5</v>
      </c>
      <c r="LI109">
        <v>0</v>
      </c>
      <c r="LJ109">
        <v>1</v>
      </c>
      <c r="LK109">
        <v>5</v>
      </c>
      <c r="LL109">
        <v>3</v>
      </c>
      <c r="LM109">
        <v>0</v>
      </c>
      <c r="LN109">
        <v>0</v>
      </c>
      <c r="LO109">
        <v>0</v>
      </c>
    </row>
    <row r="110" spans="1:339" x14ac:dyDescent="0.2">
      <c r="A110" s="15" t="b">
        <v>1</v>
      </c>
      <c r="B110" s="9">
        <v>9</v>
      </c>
      <c r="C110" s="9" t="s">
        <v>858</v>
      </c>
      <c r="D110" s="1">
        <v>10085</v>
      </c>
      <c r="E110" s="1" t="s">
        <v>175</v>
      </c>
      <c r="F110" s="1" t="s">
        <v>311</v>
      </c>
      <c r="G110" s="1">
        <v>7</v>
      </c>
      <c r="H110" s="15">
        <f t="shared" si="31"/>
        <v>3.8999999999999986</v>
      </c>
      <c r="I110" s="15">
        <v>1.0175928169349528</v>
      </c>
      <c r="J110" s="15">
        <v>1.5076976555985766</v>
      </c>
      <c r="K110" s="15">
        <v>0.8420094133717495</v>
      </c>
      <c r="L110" s="15">
        <f t="shared" si="32"/>
        <v>2.1014098512562249</v>
      </c>
      <c r="M110" s="15">
        <f t="shared" si="33"/>
        <v>0.40000000000000213</v>
      </c>
      <c r="N110" s="15">
        <f t="shared" si="34"/>
        <v>4.3000000000000007</v>
      </c>
      <c r="O110" s="15">
        <f t="shared" si="35"/>
        <v>1.8288455516482607</v>
      </c>
      <c r="P110" s="15">
        <f t="shared" si="61"/>
        <v>0.60000000000000142</v>
      </c>
      <c r="Q110" s="15">
        <f t="shared" si="51"/>
        <v>1</v>
      </c>
      <c r="R110" s="15">
        <f t="shared" si="37"/>
        <v>1.3000000000000007</v>
      </c>
      <c r="S110" s="15">
        <f t="shared" si="38"/>
        <v>2.8000000000000007</v>
      </c>
      <c r="T110" s="15">
        <f t="shared" si="39"/>
        <v>3.9000000000000021</v>
      </c>
      <c r="U110" s="15">
        <f t="shared" si="40"/>
        <v>4.3000000000000007</v>
      </c>
      <c r="V110" s="15">
        <f t="shared" si="52"/>
        <v>0.23252547217134154</v>
      </c>
      <c r="W110" s="15">
        <f t="shared" si="41"/>
        <v>3.3006041044102381</v>
      </c>
      <c r="X110" s="15">
        <f t="shared" si="53"/>
        <v>3.3582358772417512E-2</v>
      </c>
      <c r="Y110" s="21">
        <f t="shared" si="54"/>
        <v>0.30297483986758933</v>
      </c>
      <c r="Z110" s="4">
        <v>30.301409851256224</v>
      </c>
      <c r="AA110" s="2">
        <v>28.6</v>
      </c>
      <c r="AB110" s="2">
        <v>32.5</v>
      </c>
      <c r="AC110" s="4">
        <v>30.02884555164826</v>
      </c>
      <c r="AD110" s="1">
        <v>28.8</v>
      </c>
      <c r="AE110" s="1">
        <v>29.2</v>
      </c>
      <c r="AF110" s="1">
        <v>29.5</v>
      </c>
      <c r="AG110" s="1">
        <v>31</v>
      </c>
      <c r="AH110" s="1">
        <v>32.1</v>
      </c>
      <c r="AI110" s="1">
        <v>32.5</v>
      </c>
      <c r="AJ110" s="1">
        <v>2020</v>
      </c>
      <c r="AK110" s="2">
        <v>3</v>
      </c>
      <c r="AL110" s="2">
        <v>8</v>
      </c>
      <c r="AM110" s="1">
        <v>12</v>
      </c>
      <c r="AN110" s="1">
        <v>19</v>
      </c>
      <c r="AO110" s="1">
        <v>0</v>
      </c>
      <c r="AP110" s="1">
        <v>990</v>
      </c>
      <c r="AQ110" s="3">
        <v>0.5131944444444444</v>
      </c>
      <c r="AR110" s="1">
        <v>28.2</v>
      </c>
      <c r="AS110" s="1">
        <v>33</v>
      </c>
      <c r="AT110" s="1">
        <v>884</v>
      </c>
      <c r="AU110" s="1">
        <v>0.4</v>
      </c>
      <c r="AV110" s="1">
        <v>197</v>
      </c>
      <c r="AW110" s="4">
        <f t="shared" si="42"/>
        <v>48.284342582670021</v>
      </c>
      <c r="AX110" s="4">
        <f t="shared" si="43"/>
        <v>24.853033686606498</v>
      </c>
      <c r="AY110" s="4">
        <f t="shared" si="55"/>
        <v>39.734754794544557</v>
      </c>
      <c r="AZ110" s="20">
        <f t="shared" si="44"/>
        <v>193.54021262652162</v>
      </c>
      <c r="BA110" s="21">
        <f t="shared" si="56"/>
        <v>1.1713531921195244</v>
      </c>
      <c r="BB110" s="20">
        <f t="shared" si="45"/>
        <v>50</v>
      </c>
      <c r="BC110" s="4">
        <f t="shared" si="57"/>
        <v>46.296296296296291</v>
      </c>
      <c r="BD110" s="4">
        <f t="shared" si="46"/>
        <v>66.700400000000002</v>
      </c>
      <c r="BE110" s="4">
        <f t="shared" si="47"/>
        <v>595.03294312660398</v>
      </c>
      <c r="BF110" s="20">
        <f t="shared" si="48"/>
        <v>367.89218834659226</v>
      </c>
      <c r="BG110" s="20">
        <f t="shared" si="58"/>
        <v>471.21924521998824</v>
      </c>
      <c r="BH110" s="20">
        <f t="shared" si="49"/>
        <v>1261.6881652747188</v>
      </c>
      <c r="BI110" s="20">
        <f t="shared" si="59"/>
        <v>3823.2974705294514</v>
      </c>
      <c r="BJ110" s="4">
        <f t="shared" si="50"/>
        <v>221.28937254451054</v>
      </c>
      <c r="BK110" s="4">
        <f t="shared" si="60"/>
        <v>2561.6093052547321</v>
      </c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U110" s="1"/>
      <c r="DV110" s="1"/>
      <c r="DW110" s="1"/>
      <c r="DX110" s="1"/>
      <c r="DY110" s="1"/>
      <c r="DZ110" s="1"/>
      <c r="EA110" s="1"/>
      <c r="EB110" s="1"/>
      <c r="EC110" s="1"/>
      <c r="ED110" s="1"/>
      <c r="EE110" s="1"/>
      <c r="EF110" s="1"/>
      <c r="EG110" s="1"/>
      <c r="EH110" s="1"/>
      <c r="EI110" s="1"/>
      <c r="EJ110" s="1"/>
      <c r="EK110" s="1"/>
      <c r="EL110" s="1"/>
      <c r="EM110" s="1"/>
      <c r="EN110" s="1"/>
      <c r="EO110" s="1"/>
      <c r="EP110" s="1"/>
      <c r="EQ110" s="1"/>
      <c r="ER110" s="1"/>
      <c r="ES110" s="1"/>
      <c r="ET110" s="1"/>
      <c r="EU110" s="1"/>
      <c r="EV110" s="1"/>
      <c r="EW110" s="1"/>
      <c r="EX110" s="1"/>
      <c r="EY110" s="1"/>
      <c r="EZ110" s="1"/>
      <c r="FA110" s="1"/>
      <c r="FB110" s="1"/>
      <c r="FC110" s="1"/>
      <c r="FD110" s="1"/>
      <c r="FE110" s="1"/>
      <c r="FF110" s="1"/>
      <c r="FG110" s="1"/>
      <c r="FH110" s="1"/>
      <c r="FI110" s="1"/>
      <c r="FJ110" s="1"/>
      <c r="FK110" s="1"/>
      <c r="FL110" s="1"/>
      <c r="FM110" s="1"/>
      <c r="FN110" s="1"/>
      <c r="FO110" s="1"/>
      <c r="FP110" s="1"/>
      <c r="FQ110" s="1"/>
      <c r="FR110" s="1"/>
      <c r="FS110" s="1"/>
      <c r="FT110" s="1"/>
      <c r="FU110" s="1"/>
      <c r="FV110" s="1"/>
      <c r="FW110" s="1"/>
      <c r="FX110" s="1"/>
      <c r="FY110" s="1"/>
      <c r="FZ110" s="1"/>
      <c r="GA110" s="1"/>
      <c r="GB110" s="1"/>
      <c r="GC110" s="1"/>
      <c r="GD110" s="1"/>
      <c r="GE110" s="1"/>
      <c r="GF110" s="1"/>
      <c r="GG110" s="1"/>
      <c r="GH110" s="1"/>
      <c r="GI110" s="1"/>
      <c r="GJ110" s="1"/>
      <c r="GK110" s="1"/>
      <c r="GL110" s="1"/>
      <c r="GM110" s="1"/>
      <c r="GN110" s="1"/>
      <c r="GO110" s="1"/>
      <c r="GP110" s="1"/>
      <c r="GQ110" s="1"/>
      <c r="GR110" s="1"/>
      <c r="GS110" s="1"/>
      <c r="GT110" s="1"/>
      <c r="GU110" s="1"/>
      <c r="GV110" s="1"/>
      <c r="GW110" s="1"/>
      <c r="GX110" s="1"/>
      <c r="GY110" s="1"/>
      <c r="GZ110" s="1"/>
      <c r="HA110" s="1"/>
      <c r="HB110" s="1"/>
      <c r="HC110" s="1"/>
      <c r="HD110" s="1"/>
      <c r="HE110" s="1"/>
      <c r="HF110" s="1"/>
      <c r="HG110" s="1"/>
      <c r="HH110" s="1"/>
      <c r="HI110" s="1"/>
      <c r="HJ110" s="1"/>
      <c r="HK110" s="1"/>
      <c r="HL110" s="1"/>
      <c r="HM110" s="1"/>
      <c r="HN110" s="1"/>
      <c r="HO110" s="1"/>
      <c r="HP110" s="1"/>
      <c r="HQ110" s="1"/>
      <c r="HR110" s="1"/>
      <c r="HS110" s="1"/>
      <c r="HT110" s="1"/>
      <c r="HU110" s="1"/>
      <c r="HV110" s="1"/>
      <c r="HW110" s="1"/>
      <c r="HX110" s="1"/>
      <c r="HY110" s="1"/>
      <c r="HZ110" s="1"/>
      <c r="IA110" s="1"/>
      <c r="IB110" s="1"/>
      <c r="IC110" s="1"/>
      <c r="ID110" s="1"/>
      <c r="IE110" s="1"/>
      <c r="IF110" s="1"/>
      <c r="IG110" s="1"/>
      <c r="IH110" s="1"/>
      <c r="II110" s="1"/>
      <c r="IJ110" s="1"/>
      <c r="IK110" s="1"/>
      <c r="IL110" s="1"/>
      <c r="IM110" s="1"/>
      <c r="IN110" s="1"/>
      <c r="IO110" s="1"/>
      <c r="IP110" s="1">
        <v>3</v>
      </c>
      <c r="IQ110" s="1">
        <v>8</v>
      </c>
      <c r="IR110" s="1">
        <v>9</v>
      </c>
      <c r="IS110" s="1">
        <v>24</v>
      </c>
      <c r="IT110" s="1">
        <v>15</v>
      </c>
      <c r="IU110" s="1">
        <v>15</v>
      </c>
      <c r="IV110" s="1">
        <v>38</v>
      </c>
      <c r="IW110" s="1">
        <v>45</v>
      </c>
      <c r="IX110" s="1">
        <v>74</v>
      </c>
      <c r="IY110" s="1">
        <v>54</v>
      </c>
      <c r="IZ110" s="1">
        <v>59</v>
      </c>
      <c r="JA110" s="1">
        <v>86</v>
      </c>
      <c r="JB110" s="1">
        <v>65</v>
      </c>
      <c r="JC110" s="1">
        <v>52</v>
      </c>
      <c r="JD110" s="1">
        <v>67</v>
      </c>
      <c r="JE110" s="1">
        <v>72</v>
      </c>
      <c r="JF110" s="1">
        <v>49</v>
      </c>
      <c r="JG110" s="1">
        <v>50</v>
      </c>
      <c r="JH110" s="1">
        <v>47</v>
      </c>
      <c r="JI110" s="1">
        <v>26</v>
      </c>
      <c r="JJ110" s="1">
        <v>25</v>
      </c>
      <c r="JK110" s="1">
        <v>18</v>
      </c>
      <c r="JL110" s="1">
        <v>24</v>
      </c>
      <c r="JM110" s="1">
        <v>29</v>
      </c>
      <c r="JN110" s="1">
        <v>26</v>
      </c>
      <c r="JO110" s="1">
        <v>16</v>
      </c>
      <c r="JP110" s="1">
        <v>27</v>
      </c>
      <c r="JQ110" s="1">
        <v>24</v>
      </c>
      <c r="JR110" s="1">
        <v>29</v>
      </c>
      <c r="JS110" s="1">
        <v>41</v>
      </c>
      <c r="JT110" s="1">
        <v>18</v>
      </c>
      <c r="JU110" s="1">
        <v>11</v>
      </c>
      <c r="JV110" s="1">
        <v>12</v>
      </c>
      <c r="JW110" s="1">
        <v>6</v>
      </c>
      <c r="JX110" s="1">
        <v>8</v>
      </c>
      <c r="JY110" s="1">
        <v>15</v>
      </c>
      <c r="JZ110" s="1">
        <v>25</v>
      </c>
      <c r="KA110" s="1">
        <v>21</v>
      </c>
      <c r="KB110" s="1">
        <v>20</v>
      </c>
      <c r="KC110" s="1">
        <v>30</v>
      </c>
      <c r="KD110" s="1">
        <v>30</v>
      </c>
      <c r="KE110" s="1">
        <v>5</v>
      </c>
      <c r="KF110" s="1"/>
      <c r="KG110" s="1"/>
      <c r="KH110" s="1"/>
      <c r="KI110" s="1"/>
      <c r="KJ110" s="1"/>
      <c r="KK110" s="1"/>
      <c r="KL110" s="1"/>
      <c r="KM110" s="1"/>
      <c r="KN110" s="1"/>
      <c r="KO110" s="1"/>
      <c r="KP110" s="1"/>
      <c r="KQ110" s="1"/>
    </row>
    <row r="111" spans="1:339" x14ac:dyDescent="0.2">
      <c r="A111" s="15" t="b">
        <v>1</v>
      </c>
      <c r="B111" s="9">
        <v>9</v>
      </c>
      <c r="C111" s="9" t="s">
        <v>871</v>
      </c>
      <c r="D111" s="1">
        <v>10088</v>
      </c>
      <c r="E111" s="1" t="s">
        <v>55</v>
      </c>
      <c r="F111" s="1" t="s">
        <v>58</v>
      </c>
      <c r="G111" s="1">
        <v>4</v>
      </c>
      <c r="H111" s="15">
        <f t="shared" si="31"/>
        <v>1.6999999999999993</v>
      </c>
      <c r="I111" s="15">
        <v>0.35542659300473384</v>
      </c>
      <c r="J111" s="15">
        <v>0.46027678491810775</v>
      </c>
      <c r="K111" s="15">
        <v>0.28529504429879221</v>
      </c>
      <c r="L111" s="15">
        <f t="shared" si="32"/>
        <v>1.3278494313038429</v>
      </c>
      <c r="M111" s="15">
        <f t="shared" si="33"/>
        <v>0.5</v>
      </c>
      <c r="N111" s="15">
        <f t="shared" si="34"/>
        <v>2.1999999999999993</v>
      </c>
      <c r="O111" s="15">
        <f t="shared" si="35"/>
        <v>1.3070135952076107</v>
      </c>
      <c r="P111" s="15">
        <f t="shared" si="61"/>
        <v>0.60000000000000142</v>
      </c>
      <c r="Q111" s="15">
        <f t="shared" si="51"/>
        <v>0.90000000000000213</v>
      </c>
      <c r="R111" s="15">
        <f t="shared" si="37"/>
        <v>1.1000000000000014</v>
      </c>
      <c r="S111" s="15">
        <f t="shared" si="38"/>
        <v>1.6000000000000014</v>
      </c>
      <c r="T111" s="15">
        <f t="shared" si="39"/>
        <v>1.8000000000000007</v>
      </c>
      <c r="U111" s="15">
        <f t="shared" si="40"/>
        <v>2.1000000000000014</v>
      </c>
      <c r="V111" s="15">
        <f t="shared" si="52"/>
        <v>0.26186015009426605</v>
      </c>
      <c r="W111" s="15">
        <f t="shared" si="41"/>
        <v>2.8188323028151241</v>
      </c>
      <c r="X111" s="15">
        <f t="shared" si="53"/>
        <v>1.4490736091649279E-2</v>
      </c>
      <c r="Y111" s="21">
        <f t="shared" si="54"/>
        <v>0.35475682572578565</v>
      </c>
      <c r="Z111" s="4">
        <v>24.527849431303842</v>
      </c>
      <c r="AA111" s="2">
        <v>23.7</v>
      </c>
      <c r="AB111" s="2">
        <v>25.4</v>
      </c>
      <c r="AC111" s="4">
        <v>24.50701359520761</v>
      </c>
      <c r="AD111" s="1">
        <v>23.8</v>
      </c>
      <c r="AE111" s="1">
        <v>24.1</v>
      </c>
      <c r="AF111" s="1">
        <v>24.3</v>
      </c>
      <c r="AG111" s="1">
        <v>24.8</v>
      </c>
      <c r="AH111" s="1">
        <v>25</v>
      </c>
      <c r="AI111" s="1">
        <v>25.3</v>
      </c>
      <c r="AJ111" s="1">
        <v>2020</v>
      </c>
      <c r="AK111" s="2">
        <v>4</v>
      </c>
      <c r="AL111" s="2">
        <v>2</v>
      </c>
      <c r="AM111" s="1">
        <v>11</v>
      </c>
      <c r="AN111" s="1">
        <v>50</v>
      </c>
      <c r="AO111" s="1">
        <v>32</v>
      </c>
      <c r="AP111" s="1">
        <v>138</v>
      </c>
      <c r="AQ111" s="3">
        <v>0.49305555555555558</v>
      </c>
      <c r="AR111" s="1">
        <v>23.2</v>
      </c>
      <c r="AS111" s="1">
        <v>42</v>
      </c>
      <c r="AT111" s="1">
        <v>1007</v>
      </c>
      <c r="AU111" s="1">
        <v>1.5</v>
      </c>
      <c r="AV111" s="1">
        <v>219</v>
      </c>
      <c r="AW111" s="4">
        <f t="shared" si="42"/>
        <v>36.64960383822563</v>
      </c>
      <c r="AX111" s="4">
        <f t="shared" si="43"/>
        <v>20.227574315676716</v>
      </c>
      <c r="AY111" s="4">
        <f t="shared" si="55"/>
        <v>22.955659122464962</v>
      </c>
      <c r="AZ111" s="20">
        <f t="shared" si="44"/>
        <v>206.93610515148816</v>
      </c>
      <c r="BA111" s="21">
        <f t="shared" si="56"/>
        <v>1.1911161951922344</v>
      </c>
      <c r="BB111" s="20">
        <f t="shared" si="45"/>
        <v>25.819888974716111</v>
      </c>
      <c r="BC111" s="4">
        <f t="shared" si="57"/>
        <v>23.90730460621862</v>
      </c>
      <c r="BD111" s="4">
        <f t="shared" si="46"/>
        <v>66.340400000000002</v>
      </c>
      <c r="BE111" s="4">
        <f t="shared" si="47"/>
        <v>701.3582607012728</v>
      </c>
      <c r="BF111" s="20">
        <f t="shared" si="48"/>
        <v>342.19693791898527</v>
      </c>
      <c r="BG111" s="20">
        <f t="shared" si="58"/>
        <v>436.36867721771262</v>
      </c>
      <c r="BH111" s="20">
        <f t="shared" si="49"/>
        <v>1194.0526246994484</v>
      </c>
      <c r="BI111" s="20">
        <f t="shared" si="59"/>
        <v>2842.9824397605912</v>
      </c>
      <c r="BJ111" s="4">
        <f t="shared" si="50"/>
        <v>173.03107853236651</v>
      </c>
      <c r="BK111" s="4">
        <f t="shared" si="60"/>
        <v>1648.929815061143</v>
      </c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  <c r="DU111" s="1"/>
      <c r="DV111" s="1"/>
      <c r="DW111" s="1"/>
      <c r="DX111" s="1"/>
      <c r="DY111" s="1"/>
      <c r="DZ111" s="1"/>
      <c r="EA111" s="1"/>
      <c r="EB111" s="1"/>
      <c r="EC111" s="1"/>
      <c r="ED111" s="1"/>
      <c r="EE111" s="1"/>
      <c r="EF111" s="1"/>
      <c r="EG111" s="1"/>
      <c r="EH111" s="1"/>
      <c r="EI111" s="1"/>
      <c r="EJ111" s="1"/>
      <c r="EK111" s="1"/>
      <c r="EL111" s="1"/>
      <c r="EM111" s="1"/>
      <c r="EN111" s="1"/>
      <c r="EO111" s="1"/>
      <c r="EP111" s="1"/>
      <c r="EQ111" s="1"/>
      <c r="ER111" s="1"/>
      <c r="ES111" s="1"/>
      <c r="ET111" s="1"/>
      <c r="EU111" s="1"/>
      <c r="EV111" s="1"/>
      <c r="EW111" s="1"/>
      <c r="EX111" s="1"/>
      <c r="EY111" s="1"/>
      <c r="EZ111" s="1"/>
      <c r="FA111" s="1"/>
      <c r="FB111" s="1"/>
      <c r="FC111" s="1"/>
      <c r="FD111" s="1"/>
      <c r="FE111" s="1"/>
      <c r="FF111" s="1"/>
      <c r="FG111" s="1"/>
      <c r="FH111" s="1"/>
      <c r="FI111" s="1"/>
      <c r="FJ111" s="1"/>
      <c r="FK111" s="1"/>
      <c r="FL111" s="1"/>
      <c r="FM111" s="1"/>
      <c r="FN111" s="1"/>
      <c r="FO111" s="1"/>
      <c r="FP111" s="1"/>
      <c r="FQ111" s="1"/>
      <c r="FR111" s="1"/>
      <c r="FS111" s="1"/>
      <c r="FT111" s="1"/>
      <c r="FU111" s="1"/>
      <c r="FV111" s="1"/>
      <c r="FW111" s="1"/>
      <c r="FX111" s="1"/>
      <c r="FY111" s="1"/>
      <c r="FZ111" s="1"/>
      <c r="GA111" s="1"/>
      <c r="GB111" s="1"/>
      <c r="GC111" s="1"/>
      <c r="GD111" s="1"/>
      <c r="GE111" s="1"/>
      <c r="GF111" s="1"/>
      <c r="GG111" s="1"/>
      <c r="GH111" s="1"/>
      <c r="GI111" s="1"/>
      <c r="GJ111" s="1"/>
      <c r="GK111" s="1"/>
      <c r="GL111" s="1"/>
      <c r="GM111" s="1"/>
      <c r="GN111" s="1"/>
      <c r="GO111" s="1"/>
      <c r="GP111" s="1"/>
      <c r="GQ111" s="1"/>
      <c r="GR111" s="1"/>
      <c r="GS111" s="1">
        <v>3</v>
      </c>
      <c r="GT111" s="1">
        <v>23</v>
      </c>
      <c r="GU111" s="1">
        <v>19</v>
      </c>
      <c r="GV111" s="1">
        <v>15</v>
      </c>
      <c r="GW111" s="1">
        <v>31</v>
      </c>
      <c r="GX111" s="1">
        <v>55</v>
      </c>
      <c r="GY111" s="1">
        <v>76</v>
      </c>
      <c r="GZ111" s="1">
        <v>128</v>
      </c>
      <c r="HA111" s="1">
        <v>90</v>
      </c>
      <c r="HB111" s="1">
        <v>77</v>
      </c>
      <c r="HC111" s="1">
        <v>119</v>
      </c>
      <c r="HD111" s="1">
        <v>69</v>
      </c>
      <c r="HE111" s="1">
        <v>65</v>
      </c>
      <c r="HF111" s="1">
        <v>38</v>
      </c>
      <c r="HG111" s="1">
        <v>42</v>
      </c>
      <c r="HH111" s="1">
        <v>35</v>
      </c>
      <c r="HI111" s="1">
        <v>11</v>
      </c>
      <c r="HJ111" s="1">
        <v>6</v>
      </c>
      <c r="HK111" s="1">
        <v>6</v>
      </c>
      <c r="HL111" s="1">
        <v>1</v>
      </c>
      <c r="HM111" s="1"/>
      <c r="HN111" s="1"/>
      <c r="HO111" s="1"/>
      <c r="HP111" s="1"/>
      <c r="HQ111" s="1"/>
      <c r="HR111" s="1"/>
      <c r="HS111" s="1"/>
      <c r="HT111" s="1"/>
      <c r="HU111" s="1"/>
      <c r="HV111" s="1"/>
      <c r="HW111" s="1"/>
      <c r="HX111" s="1"/>
      <c r="HY111" s="1"/>
      <c r="HZ111" s="1"/>
      <c r="IA111" s="1"/>
      <c r="IB111" s="1"/>
      <c r="IC111" s="1"/>
      <c r="ID111" s="1"/>
      <c r="IE111" s="1"/>
      <c r="IF111" s="1"/>
      <c r="IG111" s="1"/>
      <c r="IH111" s="1"/>
      <c r="II111" s="1"/>
      <c r="IJ111" s="1"/>
      <c r="IK111" s="1"/>
      <c r="IL111" s="1"/>
      <c r="IM111" s="1"/>
      <c r="IN111" s="1"/>
      <c r="IO111" s="1"/>
      <c r="IP111" s="1"/>
      <c r="IQ111" s="1"/>
      <c r="IR111" s="1"/>
      <c r="IS111" s="1"/>
      <c r="IT111" s="1"/>
      <c r="IU111" s="1"/>
      <c r="IV111" s="1"/>
      <c r="IW111" s="1"/>
      <c r="IX111" s="1"/>
      <c r="IY111" s="1"/>
      <c r="IZ111" s="1"/>
      <c r="JA111" s="1"/>
      <c r="JB111" s="1"/>
      <c r="JC111" s="1"/>
      <c r="JD111" s="1"/>
      <c r="JE111" s="1"/>
      <c r="JF111" s="1"/>
      <c r="JG111" s="1"/>
      <c r="JH111" s="1"/>
      <c r="JI111" s="1"/>
      <c r="JJ111" s="1"/>
      <c r="JK111" s="1"/>
      <c r="JL111" s="1"/>
      <c r="JM111" s="1"/>
      <c r="JN111" s="1"/>
      <c r="JO111" s="1"/>
      <c r="JP111" s="1"/>
      <c r="JQ111" s="1"/>
      <c r="JR111" s="1"/>
      <c r="JS111" s="1"/>
      <c r="JT111" s="1"/>
      <c r="JU111" s="1"/>
      <c r="JV111" s="1"/>
      <c r="JW111" s="1"/>
      <c r="JX111" s="1"/>
      <c r="JY111" s="1"/>
      <c r="JZ111" s="1"/>
      <c r="KA111" s="1"/>
      <c r="KB111" s="1"/>
      <c r="KC111" s="1"/>
      <c r="KD111" s="1"/>
      <c r="KE111" s="1"/>
      <c r="KF111" s="1"/>
      <c r="KG111" s="1"/>
      <c r="KH111" s="1"/>
      <c r="KI111" s="1"/>
      <c r="KJ111" s="1"/>
      <c r="KK111" s="1"/>
      <c r="KL111" s="1"/>
      <c r="KM111" s="1"/>
      <c r="KN111" s="1"/>
      <c r="KO111" s="1"/>
      <c r="KP111" s="1"/>
      <c r="KQ111" s="1"/>
    </row>
    <row r="112" spans="1:339" x14ac:dyDescent="0.2">
      <c r="A112" s="15" t="b">
        <v>1</v>
      </c>
      <c r="B112" s="9">
        <v>9</v>
      </c>
      <c r="C112" s="9" t="s">
        <v>871</v>
      </c>
      <c r="D112" s="1">
        <v>10088</v>
      </c>
      <c r="E112" s="1" t="s">
        <v>55</v>
      </c>
      <c r="F112" s="1" t="s">
        <v>59</v>
      </c>
      <c r="G112" s="1">
        <v>4</v>
      </c>
      <c r="H112" s="15">
        <f t="shared" si="31"/>
        <v>2.1999999999999993</v>
      </c>
      <c r="I112" s="15">
        <v>0.49598755754998808</v>
      </c>
      <c r="J112" s="15">
        <v>0.79145937205754535</v>
      </c>
      <c r="K112" s="15">
        <v>0.41344283840943169</v>
      </c>
      <c r="L112" s="15">
        <f t="shared" si="32"/>
        <v>7.0190621470675367</v>
      </c>
      <c r="M112" s="15">
        <f t="shared" si="33"/>
        <v>6</v>
      </c>
      <c r="N112" s="15">
        <f t="shared" si="34"/>
        <v>8.1999999999999993</v>
      </c>
      <c r="O112" s="15">
        <f t="shared" si="35"/>
        <v>7.010192566490236</v>
      </c>
      <c r="P112" s="15">
        <f t="shared" si="61"/>
        <v>6.1999999999999993</v>
      </c>
      <c r="Q112" s="15">
        <f t="shared" si="51"/>
        <v>6.4000000000000021</v>
      </c>
      <c r="R112" s="15">
        <f t="shared" si="37"/>
        <v>6.6000000000000014</v>
      </c>
      <c r="S112" s="15">
        <f t="shared" si="38"/>
        <v>7.4000000000000021</v>
      </c>
      <c r="T112" s="15">
        <f t="shared" si="39"/>
        <v>7.6999999999999993</v>
      </c>
      <c r="U112" s="15">
        <f t="shared" si="40"/>
        <v>8</v>
      </c>
      <c r="V112" s="15">
        <f t="shared" si="52"/>
        <v>0.63814944235679194</v>
      </c>
      <c r="W112" s="15">
        <f t="shared" si="41"/>
        <v>0.56703106455258157</v>
      </c>
      <c r="X112" s="15">
        <f t="shared" si="53"/>
        <v>1.6413069179187573E-2</v>
      </c>
      <c r="Y112" s="21">
        <f t="shared" si="54"/>
        <v>1.7635718085199696</v>
      </c>
      <c r="Z112" s="4">
        <v>30.219062147067536</v>
      </c>
      <c r="AA112" s="2">
        <v>29.2</v>
      </c>
      <c r="AB112" s="2">
        <v>31.4</v>
      </c>
      <c r="AC112" s="4">
        <v>30.210192566490235</v>
      </c>
      <c r="AD112" s="1">
        <v>29.4</v>
      </c>
      <c r="AE112" s="1">
        <v>29.6</v>
      </c>
      <c r="AF112" s="1">
        <v>29.8</v>
      </c>
      <c r="AG112" s="1">
        <v>30.6</v>
      </c>
      <c r="AH112" s="1">
        <v>30.9</v>
      </c>
      <c r="AI112" s="1">
        <v>31.2</v>
      </c>
      <c r="AJ112" s="1">
        <v>2020</v>
      </c>
      <c r="AK112" s="2">
        <v>4</v>
      </c>
      <c r="AL112" s="2">
        <v>2</v>
      </c>
      <c r="AM112" s="1">
        <v>11</v>
      </c>
      <c r="AN112" s="1">
        <v>50</v>
      </c>
      <c r="AO112" s="1">
        <v>56</v>
      </c>
      <c r="AP112" s="1">
        <v>53</v>
      </c>
      <c r="AQ112" s="3">
        <v>0.49305555555555558</v>
      </c>
      <c r="AR112" s="1">
        <v>23.2</v>
      </c>
      <c r="AS112" s="1">
        <v>42</v>
      </c>
      <c r="AT112" s="1">
        <v>1007</v>
      </c>
      <c r="AU112" s="1">
        <v>1.5</v>
      </c>
      <c r="AV112" s="1">
        <v>219</v>
      </c>
      <c r="AW112" s="4">
        <f t="shared" si="42"/>
        <v>35.991096028978752</v>
      </c>
      <c r="AX112" s="4">
        <f t="shared" si="43"/>
        <v>20.039665915106831</v>
      </c>
      <c r="AY112" s="4">
        <f t="shared" si="55"/>
        <v>22.955659122464962</v>
      </c>
      <c r="AZ112" s="20">
        <f t="shared" si="44"/>
        <v>206.93610515148816</v>
      </c>
      <c r="BA112" s="21">
        <f t="shared" si="56"/>
        <v>1.1911161951922344</v>
      </c>
      <c r="BB112" s="20">
        <f t="shared" si="45"/>
        <v>25.819888974716111</v>
      </c>
      <c r="BC112" s="4">
        <f t="shared" si="57"/>
        <v>23.90730460621862</v>
      </c>
      <c r="BD112" s="4">
        <f t="shared" si="46"/>
        <v>66.340400000000002</v>
      </c>
      <c r="BE112" s="4">
        <f t="shared" si="47"/>
        <v>667.01896734313311</v>
      </c>
      <c r="BF112" s="20">
        <f t="shared" si="48"/>
        <v>342.19693791898527</v>
      </c>
      <c r="BG112" s="20">
        <f t="shared" si="58"/>
        <v>470.7079705758523</v>
      </c>
      <c r="BH112" s="20">
        <f t="shared" si="49"/>
        <v>1194.0526246994484</v>
      </c>
      <c r="BI112" s="20">
        <f t="shared" si="59"/>
        <v>2842.9824397605912</v>
      </c>
      <c r="BJ112" s="4">
        <f t="shared" si="50"/>
        <v>173.03107853236651</v>
      </c>
      <c r="BK112" s="4">
        <f t="shared" si="60"/>
        <v>1648.929815061143</v>
      </c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"/>
      <c r="DU112" s="1"/>
      <c r="DV112" s="1"/>
      <c r="DW112" s="1"/>
      <c r="DX112" s="1"/>
      <c r="DY112" s="1"/>
      <c r="DZ112" s="1"/>
      <c r="EA112" s="1"/>
      <c r="EB112" s="1"/>
      <c r="EC112" s="1"/>
      <c r="ED112" s="1"/>
      <c r="EE112" s="1"/>
      <c r="EF112" s="1"/>
      <c r="EG112" s="1"/>
      <c r="EH112" s="1"/>
      <c r="EI112" s="1"/>
      <c r="EJ112" s="1"/>
      <c r="EK112" s="1"/>
      <c r="EL112" s="1"/>
      <c r="EM112" s="1"/>
      <c r="EN112" s="1"/>
      <c r="EO112" s="1"/>
      <c r="EP112" s="1"/>
      <c r="EQ112" s="1"/>
      <c r="ER112" s="1"/>
      <c r="ES112" s="1"/>
      <c r="ET112" s="1"/>
      <c r="EU112" s="1"/>
      <c r="EV112" s="1"/>
      <c r="EW112" s="1"/>
      <c r="EX112" s="1"/>
      <c r="EY112" s="1"/>
      <c r="EZ112" s="1"/>
      <c r="FA112" s="1"/>
      <c r="FB112" s="1"/>
      <c r="FC112" s="1"/>
      <c r="FD112" s="1"/>
      <c r="FE112" s="1"/>
      <c r="FF112" s="1"/>
      <c r="FG112" s="1"/>
      <c r="FH112" s="1"/>
      <c r="FI112" s="1"/>
      <c r="FJ112" s="1"/>
      <c r="FK112" s="1"/>
      <c r="FL112" s="1"/>
      <c r="FM112" s="1"/>
      <c r="FN112" s="1"/>
      <c r="FO112" s="1"/>
      <c r="FP112" s="1"/>
      <c r="FQ112" s="1"/>
      <c r="FR112" s="1"/>
      <c r="FS112" s="1"/>
      <c r="FT112" s="1"/>
      <c r="FU112" s="1"/>
      <c r="FV112" s="1"/>
      <c r="FW112" s="1"/>
      <c r="FX112" s="1"/>
      <c r="FY112" s="1"/>
      <c r="FZ112" s="1"/>
      <c r="GA112" s="1"/>
      <c r="GB112" s="1"/>
      <c r="GC112" s="1"/>
      <c r="GD112" s="1"/>
      <c r="GE112" s="1"/>
      <c r="GF112" s="1"/>
      <c r="GG112" s="1"/>
      <c r="GH112" s="1"/>
      <c r="GI112" s="1"/>
      <c r="GJ112" s="1"/>
      <c r="GK112" s="1"/>
      <c r="GL112" s="1"/>
      <c r="GM112" s="1"/>
      <c r="GN112" s="1"/>
      <c r="GO112" s="1"/>
      <c r="GP112" s="1"/>
      <c r="GQ112" s="1"/>
      <c r="GR112" s="1"/>
      <c r="GS112" s="1"/>
      <c r="GT112" s="1"/>
      <c r="GU112" s="1"/>
      <c r="GV112" s="1"/>
      <c r="GW112" s="1"/>
      <c r="GX112" s="1"/>
      <c r="GY112" s="1"/>
      <c r="GZ112" s="1"/>
      <c r="HA112" s="1"/>
      <c r="HB112" s="1"/>
      <c r="HC112" s="1"/>
      <c r="HD112" s="1"/>
      <c r="HE112" s="1"/>
      <c r="HF112" s="1"/>
      <c r="HG112" s="1"/>
      <c r="HH112" s="1"/>
      <c r="HI112" s="1"/>
      <c r="HJ112" s="1"/>
      <c r="HK112" s="1"/>
      <c r="HL112" s="1"/>
      <c r="HM112" s="1"/>
      <c r="HN112" s="1"/>
      <c r="HO112" s="1"/>
      <c r="HP112" s="1"/>
      <c r="HQ112" s="1"/>
      <c r="HR112" s="1"/>
      <c r="HS112" s="1"/>
      <c r="HT112" s="1"/>
      <c r="HU112" s="1"/>
      <c r="HV112" s="1"/>
      <c r="HW112" s="1"/>
      <c r="HX112" s="1"/>
      <c r="HY112" s="1"/>
      <c r="HZ112" s="1"/>
      <c r="IA112" s="1"/>
      <c r="IB112" s="1"/>
      <c r="IC112" s="1"/>
      <c r="ID112" s="1"/>
      <c r="IE112" s="1"/>
      <c r="IF112" s="1"/>
      <c r="IG112" s="1"/>
      <c r="IH112" s="1"/>
      <c r="II112" s="1"/>
      <c r="IJ112" s="1"/>
      <c r="IK112" s="1"/>
      <c r="IL112" s="1"/>
      <c r="IM112" s="1"/>
      <c r="IN112" s="1"/>
      <c r="IO112" s="1"/>
      <c r="IP112" s="1"/>
      <c r="IQ112" s="1"/>
      <c r="IR112" s="1"/>
      <c r="IS112" s="1"/>
      <c r="IT112" s="1"/>
      <c r="IU112" s="1"/>
      <c r="IV112" s="1">
        <v>6</v>
      </c>
      <c r="IW112" s="1">
        <v>16</v>
      </c>
      <c r="IX112" s="1">
        <v>54</v>
      </c>
      <c r="IY112" s="1">
        <v>82</v>
      </c>
      <c r="IZ112" s="1">
        <v>95</v>
      </c>
      <c r="JA112" s="1">
        <v>91</v>
      </c>
      <c r="JB112" s="1">
        <v>91</v>
      </c>
      <c r="JC112" s="1">
        <v>87</v>
      </c>
      <c r="JD112" s="1">
        <v>101</v>
      </c>
      <c r="JE112" s="1">
        <v>103</v>
      </c>
      <c r="JF112" s="1">
        <v>112</v>
      </c>
      <c r="JG112" s="1">
        <v>109</v>
      </c>
      <c r="JH112" s="1">
        <v>103</v>
      </c>
      <c r="JI112" s="1">
        <v>97</v>
      </c>
      <c r="JJ112" s="1">
        <v>108</v>
      </c>
      <c r="JK112" s="1">
        <v>85</v>
      </c>
      <c r="JL112" s="1">
        <v>47</v>
      </c>
      <c r="JM112" s="1">
        <v>65</v>
      </c>
      <c r="JN112" s="1">
        <v>50</v>
      </c>
      <c r="JO112" s="1">
        <v>19</v>
      </c>
      <c r="JP112" s="1">
        <v>27</v>
      </c>
      <c r="JQ112" s="1">
        <v>15</v>
      </c>
      <c r="JR112" s="1">
        <v>6</v>
      </c>
      <c r="JS112" s="1">
        <v>2</v>
      </c>
      <c r="JT112" s="1">
        <v>0</v>
      </c>
      <c r="JU112" s="1"/>
      <c r="JV112" s="1"/>
      <c r="JW112" s="1"/>
      <c r="JX112" s="1"/>
      <c r="JY112" s="1"/>
      <c r="JZ112" s="1"/>
      <c r="KA112" s="1"/>
      <c r="KB112" s="1"/>
      <c r="KC112" s="1"/>
      <c r="KD112" s="1"/>
      <c r="KE112" s="1"/>
      <c r="KF112" s="1"/>
      <c r="KG112" s="1"/>
      <c r="KH112" s="1"/>
      <c r="KI112" s="1"/>
      <c r="KJ112" s="1"/>
      <c r="KK112" s="1"/>
      <c r="KL112" s="1"/>
      <c r="KM112" s="1"/>
      <c r="KN112" s="1"/>
      <c r="KO112" s="1"/>
      <c r="KP112" s="1"/>
      <c r="KQ112" s="1"/>
    </row>
    <row r="113" spans="1:374" x14ac:dyDescent="0.2">
      <c r="A113" s="15" t="b">
        <v>1</v>
      </c>
      <c r="B113" s="9">
        <v>9</v>
      </c>
      <c r="C113" s="9" t="s">
        <v>856</v>
      </c>
      <c r="D113" s="1">
        <v>10088</v>
      </c>
      <c r="E113" s="1" t="s">
        <v>79</v>
      </c>
      <c r="F113" s="1" t="s">
        <v>80</v>
      </c>
      <c r="G113" s="1">
        <v>4</v>
      </c>
      <c r="H113" s="15">
        <f t="shared" si="31"/>
        <v>4.1000000000000014</v>
      </c>
      <c r="I113" s="15">
        <v>0.74646408689672028</v>
      </c>
      <c r="J113" s="15">
        <v>1.0159623888075657</v>
      </c>
      <c r="K113" s="15">
        <v>0.60009391081599317</v>
      </c>
      <c r="L113" s="15">
        <f t="shared" si="32"/>
        <v>3.9573290478201031</v>
      </c>
      <c r="M113" s="15">
        <f t="shared" si="33"/>
        <v>2.1999999999999993</v>
      </c>
      <c r="N113" s="15">
        <f t="shared" si="34"/>
        <v>6.3000000000000007</v>
      </c>
      <c r="O113" s="15">
        <f t="shared" si="35"/>
        <v>3.8502236652848971</v>
      </c>
      <c r="P113" s="15">
        <f t="shared" si="61"/>
        <v>2.5999999999999979</v>
      </c>
      <c r="Q113" s="15">
        <f t="shared" si="51"/>
        <v>3.0999999999999979</v>
      </c>
      <c r="R113" s="15">
        <f t="shared" si="37"/>
        <v>3.3999999999999986</v>
      </c>
      <c r="S113" s="15">
        <f t="shared" si="38"/>
        <v>4.3999999999999986</v>
      </c>
      <c r="T113" s="15">
        <f t="shared" si="39"/>
        <v>4.8999999999999986</v>
      </c>
      <c r="U113" s="15">
        <f t="shared" si="40"/>
        <v>5.8000000000000007</v>
      </c>
      <c r="V113" s="15">
        <f>(Z113-AX113)/(AW113-AX113)</f>
        <v>0.50400361306436992</v>
      </c>
      <c r="W113" s="15">
        <f t="shared" si="41"/>
        <v>0.98411276046206198</v>
      </c>
      <c r="X113" s="15">
        <f t="shared" si="53"/>
        <v>2.7897556051377784E-2</v>
      </c>
      <c r="Y113" s="21">
        <f>(Z113-AX113)/(AW113-Z113)</f>
        <v>1.0161437186633762</v>
      </c>
      <c r="Z113" s="4">
        <v>26.757329047820104</v>
      </c>
      <c r="AA113" s="2">
        <v>25</v>
      </c>
      <c r="AB113" s="2">
        <v>29.1</v>
      </c>
      <c r="AC113" s="4">
        <v>26.650223665284898</v>
      </c>
      <c r="AD113" s="1">
        <v>25.4</v>
      </c>
      <c r="AE113" s="1">
        <v>25.9</v>
      </c>
      <c r="AF113" s="1">
        <v>26.2</v>
      </c>
      <c r="AG113" s="1">
        <v>27.2</v>
      </c>
      <c r="AH113" s="1">
        <v>27.7</v>
      </c>
      <c r="AI113" s="1">
        <v>28.6</v>
      </c>
      <c r="AJ113" s="1">
        <v>2020</v>
      </c>
      <c r="AK113" s="2">
        <v>4</v>
      </c>
      <c r="AL113" s="2">
        <v>2</v>
      </c>
      <c r="AM113" s="1">
        <v>12</v>
      </c>
      <c r="AN113" s="1">
        <v>36</v>
      </c>
      <c r="AO113" s="1">
        <v>9</v>
      </c>
      <c r="AP113" s="1">
        <v>965</v>
      </c>
      <c r="AQ113" s="3">
        <v>0.52500000000000002</v>
      </c>
      <c r="AR113" s="1">
        <v>22.8</v>
      </c>
      <c r="AS113" s="1">
        <v>44</v>
      </c>
      <c r="AT113" s="1">
        <v>1031</v>
      </c>
      <c r="AU113" s="1">
        <v>2.2999999999999998</v>
      </c>
      <c r="AV113" s="1">
        <v>257</v>
      </c>
      <c r="AW113" s="4">
        <f t="shared" si="42"/>
        <v>33.968768705988737</v>
      </c>
      <c r="AX113" s="4">
        <f t="shared" si="43"/>
        <v>19.429469936652083</v>
      </c>
      <c r="AY113" s="4">
        <f t="shared" si="55"/>
        <v>18.95206913191257</v>
      </c>
      <c r="AZ113" s="20">
        <f t="shared" si="44"/>
        <v>208.05713786241333</v>
      </c>
      <c r="BA113" s="21">
        <f t="shared" si="56"/>
        <v>1.1927260836128353</v>
      </c>
      <c r="BB113" s="20">
        <f t="shared" si="45"/>
        <v>20.851441405707476</v>
      </c>
      <c r="BC113" s="4">
        <f t="shared" si="57"/>
        <v>19.306890190469883</v>
      </c>
      <c r="BD113" s="4">
        <f t="shared" si="46"/>
        <v>66.311599999999999</v>
      </c>
      <c r="BE113" s="4">
        <f t="shared" si="47"/>
        <v>706.4077316874924</v>
      </c>
      <c r="BF113" s="20">
        <f t="shared" si="48"/>
        <v>341.50641775704361</v>
      </c>
      <c r="BG113" s="20">
        <f t="shared" si="58"/>
        <v>449.58868606955127</v>
      </c>
      <c r="BH113" s="20">
        <f t="shared" si="49"/>
        <v>1221.0123111596017</v>
      </c>
      <c r="BI113" s="20">
        <f t="shared" si="59"/>
        <v>2775.0279799081854</v>
      </c>
      <c r="BJ113" s="4">
        <f t="shared" si="50"/>
        <v>169.65911584971431</v>
      </c>
      <c r="BK113" s="4">
        <f t="shared" si="60"/>
        <v>1554.0156687485839</v>
      </c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  <c r="DW113" s="1"/>
      <c r="DX113" s="1"/>
      <c r="DY113" s="1"/>
      <c r="DZ113" s="1"/>
      <c r="EA113" s="1"/>
      <c r="EB113" s="1"/>
      <c r="EC113" s="1"/>
      <c r="ED113" s="1"/>
      <c r="EE113" s="1"/>
      <c r="EF113" s="1"/>
      <c r="EG113" s="1"/>
      <c r="EH113" s="1"/>
      <c r="EI113" s="1"/>
      <c r="EJ113" s="1"/>
      <c r="EK113" s="1"/>
      <c r="EL113" s="1"/>
      <c r="EM113" s="1"/>
      <c r="EN113" s="1"/>
      <c r="EO113" s="1"/>
      <c r="EP113" s="1"/>
      <c r="EQ113" s="1"/>
      <c r="ER113" s="1"/>
      <c r="ES113" s="1"/>
      <c r="ET113" s="1"/>
      <c r="EU113" s="1"/>
      <c r="EV113" s="1"/>
      <c r="EW113" s="1"/>
      <c r="EX113" s="1"/>
      <c r="EY113" s="1"/>
      <c r="EZ113" s="1"/>
      <c r="FA113" s="1"/>
      <c r="FB113" s="1"/>
      <c r="FC113" s="1"/>
      <c r="FD113" s="1"/>
      <c r="FE113" s="1"/>
      <c r="FF113" s="1"/>
      <c r="FG113" s="1"/>
      <c r="FH113" s="1"/>
      <c r="FI113" s="1"/>
      <c r="FJ113" s="1"/>
      <c r="FK113" s="1"/>
      <c r="FL113" s="1"/>
      <c r="FM113" s="1"/>
      <c r="FN113" s="1"/>
      <c r="FO113" s="1"/>
      <c r="FP113" s="1"/>
      <c r="FQ113" s="1"/>
      <c r="FR113" s="1"/>
      <c r="FS113" s="1"/>
      <c r="FT113" s="1"/>
      <c r="FU113" s="1"/>
      <c r="FV113" s="1"/>
      <c r="FW113" s="1"/>
      <c r="FX113" s="1"/>
      <c r="FY113" s="1"/>
      <c r="FZ113" s="1"/>
      <c r="GA113" s="1"/>
      <c r="GB113" s="1"/>
      <c r="GC113" s="1"/>
      <c r="GD113" s="1"/>
      <c r="GE113" s="1"/>
      <c r="GF113" s="1"/>
      <c r="GG113" s="1"/>
      <c r="GH113" s="1"/>
      <c r="GI113" s="1"/>
      <c r="GJ113" s="1"/>
      <c r="GK113" s="1"/>
      <c r="GL113" s="1"/>
      <c r="GM113" s="1"/>
      <c r="GN113" s="1"/>
      <c r="GO113" s="1"/>
      <c r="GP113" s="1"/>
      <c r="GQ113" s="1"/>
      <c r="GR113" s="1"/>
      <c r="GS113" s="1"/>
      <c r="GT113" s="1"/>
      <c r="GU113" s="1"/>
      <c r="GV113" s="1"/>
      <c r="GW113" s="1"/>
      <c r="GX113" s="1"/>
      <c r="GY113" s="1"/>
      <c r="GZ113" s="1"/>
      <c r="HA113" s="1"/>
      <c r="HB113" s="1"/>
      <c r="HC113" s="1"/>
      <c r="HD113" s="1"/>
      <c r="HE113" s="1"/>
      <c r="HF113" s="1">
        <v>5</v>
      </c>
      <c r="HG113" s="1">
        <v>9</v>
      </c>
      <c r="HH113" s="1">
        <v>3</v>
      </c>
      <c r="HI113" s="1">
        <v>13</v>
      </c>
      <c r="HJ113" s="1">
        <v>13</v>
      </c>
      <c r="HK113" s="1">
        <v>24</v>
      </c>
      <c r="HL113" s="1">
        <v>23</v>
      </c>
      <c r="HM113" s="1">
        <v>35</v>
      </c>
      <c r="HN113" s="1">
        <v>63</v>
      </c>
      <c r="HO113" s="1">
        <v>69</v>
      </c>
      <c r="HP113" s="1">
        <v>60</v>
      </c>
      <c r="HQ113" s="1">
        <v>113</v>
      </c>
      <c r="HR113" s="1">
        <v>110</v>
      </c>
      <c r="HS113" s="1">
        <v>114</v>
      </c>
      <c r="HT113" s="1">
        <v>142</v>
      </c>
      <c r="HU113" s="1">
        <v>143</v>
      </c>
      <c r="HV113" s="1">
        <v>142</v>
      </c>
      <c r="HW113" s="1">
        <v>131</v>
      </c>
      <c r="HX113" s="1">
        <v>85</v>
      </c>
      <c r="HY113" s="1">
        <v>82</v>
      </c>
      <c r="HZ113" s="1">
        <v>93</v>
      </c>
      <c r="IA113" s="1">
        <v>121</v>
      </c>
      <c r="IB113" s="1">
        <v>111</v>
      </c>
      <c r="IC113" s="1">
        <v>107</v>
      </c>
      <c r="ID113" s="1">
        <v>87</v>
      </c>
      <c r="IE113" s="1">
        <v>69</v>
      </c>
      <c r="IF113" s="1">
        <v>66</v>
      </c>
      <c r="IG113" s="1">
        <v>56</v>
      </c>
      <c r="IH113" s="1">
        <v>51</v>
      </c>
      <c r="II113" s="1">
        <v>38</v>
      </c>
      <c r="IJ113" s="1">
        <v>23</v>
      </c>
      <c r="IK113" s="1">
        <v>25</v>
      </c>
      <c r="IL113" s="1">
        <v>18</v>
      </c>
      <c r="IM113" s="1">
        <v>15</v>
      </c>
      <c r="IN113" s="1">
        <v>9</v>
      </c>
      <c r="IO113" s="1">
        <v>10</v>
      </c>
      <c r="IP113" s="1">
        <v>14</v>
      </c>
      <c r="IQ113" s="1">
        <v>5</v>
      </c>
      <c r="IR113" s="1">
        <v>9</v>
      </c>
      <c r="IS113" s="1">
        <v>7</v>
      </c>
      <c r="IT113" s="1">
        <v>10</v>
      </c>
      <c r="IU113" s="1">
        <v>7</v>
      </c>
      <c r="IV113" s="1">
        <v>5</v>
      </c>
      <c r="IW113" s="1"/>
      <c r="IX113" s="1"/>
      <c r="IY113" s="1"/>
      <c r="IZ113" s="1"/>
      <c r="JA113" s="1"/>
      <c r="JB113" s="1"/>
      <c r="JC113" s="1"/>
      <c r="JD113" s="1"/>
      <c r="JE113" s="1"/>
      <c r="JF113" s="1"/>
      <c r="JG113" s="1"/>
      <c r="JH113" s="1"/>
      <c r="JI113" s="1"/>
      <c r="JJ113" s="1"/>
      <c r="JK113" s="1"/>
      <c r="JL113" s="1"/>
      <c r="JM113" s="1"/>
      <c r="JN113" s="1"/>
      <c r="JO113" s="1"/>
      <c r="JP113" s="1"/>
      <c r="JQ113" s="1"/>
      <c r="JR113" s="1"/>
      <c r="JS113" s="1"/>
      <c r="JT113" s="1"/>
      <c r="JU113" s="1"/>
      <c r="JV113" s="1"/>
      <c r="JW113" s="1"/>
      <c r="JX113" s="1"/>
      <c r="JY113" s="1"/>
      <c r="JZ113" s="1"/>
      <c r="KA113" s="1"/>
      <c r="KB113" s="1"/>
      <c r="KC113" s="1"/>
      <c r="KD113" s="1"/>
      <c r="KE113" s="1"/>
      <c r="KF113" s="1"/>
      <c r="KG113" s="1"/>
      <c r="KH113" s="1"/>
      <c r="KI113" s="1"/>
      <c r="KJ113" s="1"/>
      <c r="KK113" s="1"/>
      <c r="KL113" s="1"/>
      <c r="KM113" s="1"/>
      <c r="KN113" s="1"/>
      <c r="KO113" s="1"/>
      <c r="KP113" s="1"/>
      <c r="KQ113" s="1"/>
    </row>
    <row r="114" spans="1:374" x14ac:dyDescent="0.2">
      <c r="A114" s="15" t="b">
        <v>1</v>
      </c>
      <c r="B114" s="9">
        <v>9</v>
      </c>
      <c r="C114" s="9" t="s">
        <v>856</v>
      </c>
      <c r="D114" s="1">
        <v>10088</v>
      </c>
      <c r="E114" s="1" t="s">
        <v>79</v>
      </c>
      <c r="F114" s="1" t="s">
        <v>81</v>
      </c>
      <c r="G114" s="1">
        <v>4</v>
      </c>
      <c r="H114" s="15">
        <f t="shared" si="31"/>
        <v>3</v>
      </c>
      <c r="I114" s="15">
        <v>0.72183583368124271</v>
      </c>
      <c r="J114" s="15">
        <v>1.0554135625932872</v>
      </c>
      <c r="K114" s="15">
        <v>0.59033658245012477</v>
      </c>
      <c r="L114" s="15">
        <f t="shared" si="32"/>
        <v>6.8471921804734279</v>
      </c>
      <c r="M114" s="15">
        <f t="shared" si="33"/>
        <v>5.0999999999999979</v>
      </c>
      <c r="N114" s="15">
        <f t="shared" si="34"/>
        <v>8.0999999999999979</v>
      </c>
      <c r="O114" s="15">
        <f t="shared" si="35"/>
        <v>6.9246890405831429</v>
      </c>
      <c r="P114" s="15">
        <f t="shared" si="61"/>
        <v>5.3000000000000007</v>
      </c>
      <c r="Q114" s="15">
        <f t="shared" si="51"/>
        <v>5.8000000000000007</v>
      </c>
      <c r="R114" s="15">
        <f t="shared" si="37"/>
        <v>6.3000000000000007</v>
      </c>
      <c r="S114" s="15">
        <f t="shared" si="38"/>
        <v>7.3999999999999986</v>
      </c>
      <c r="T114" s="15">
        <f t="shared" si="39"/>
        <v>7.8000000000000007</v>
      </c>
      <c r="U114" s="15">
        <f t="shared" si="40"/>
        <v>8.0999999999999979</v>
      </c>
      <c r="V114" s="15">
        <f t="shared" si="52"/>
        <v>0.71802778855628069</v>
      </c>
      <c r="W114" s="15">
        <f t="shared" si="41"/>
        <v>0.39270375873707253</v>
      </c>
      <c r="X114" s="15">
        <f t="shared" si="53"/>
        <v>2.4347527728331268E-2</v>
      </c>
      <c r="Y114" s="21">
        <f t="shared" si="54"/>
        <v>2.5464487613156037</v>
      </c>
      <c r="Z114" s="4">
        <v>29.647192180473429</v>
      </c>
      <c r="AA114" s="2">
        <v>27.9</v>
      </c>
      <c r="AB114" s="2">
        <v>30.9</v>
      </c>
      <c r="AC114" s="4">
        <v>29.724689040583144</v>
      </c>
      <c r="AD114" s="1">
        <v>28.1</v>
      </c>
      <c r="AE114" s="1">
        <v>28.6</v>
      </c>
      <c r="AF114" s="1">
        <v>29.1</v>
      </c>
      <c r="AG114" s="1">
        <v>30.2</v>
      </c>
      <c r="AH114" s="1">
        <v>30.6</v>
      </c>
      <c r="AI114" s="1">
        <v>30.9</v>
      </c>
      <c r="AJ114" s="1">
        <v>2020</v>
      </c>
      <c r="AK114" s="2">
        <v>4</v>
      </c>
      <c r="AL114" s="2">
        <v>2</v>
      </c>
      <c r="AM114" s="1">
        <v>12</v>
      </c>
      <c r="AN114" s="1">
        <v>36</v>
      </c>
      <c r="AO114" s="1">
        <v>53</v>
      </c>
      <c r="AP114" s="1">
        <v>566.00000000000011</v>
      </c>
      <c r="AQ114" s="3">
        <v>0.52500000000000002</v>
      </c>
      <c r="AR114" s="1">
        <v>22.8</v>
      </c>
      <c r="AS114" s="1">
        <v>44</v>
      </c>
      <c r="AT114" s="1">
        <v>1031</v>
      </c>
      <c r="AU114" s="1">
        <v>2.2999999999999998</v>
      </c>
      <c r="AV114" s="1">
        <v>257</v>
      </c>
      <c r="AW114" s="4">
        <f t="shared" si="42"/>
        <v>33.69081476731688</v>
      </c>
      <c r="AX114" s="4">
        <f t="shared" si="43"/>
        <v>19.350314452978125</v>
      </c>
      <c r="AY114" s="4">
        <f t="shared" si="55"/>
        <v>18.95206913191257</v>
      </c>
      <c r="AZ114" s="20">
        <f t="shared" si="44"/>
        <v>208.05713786241333</v>
      </c>
      <c r="BA114" s="21">
        <f t="shared" si="56"/>
        <v>1.1927260836128353</v>
      </c>
      <c r="BB114" s="20">
        <f t="shared" si="45"/>
        <v>20.851441405707476</v>
      </c>
      <c r="BC114" s="4">
        <f t="shared" si="57"/>
        <v>19.306890190469883</v>
      </c>
      <c r="BD114" s="4">
        <f t="shared" si="46"/>
        <v>66.311599999999999</v>
      </c>
      <c r="BE114" s="4">
        <f t="shared" si="47"/>
        <v>688.82756537735054</v>
      </c>
      <c r="BF114" s="20">
        <f t="shared" si="48"/>
        <v>341.50641775704361</v>
      </c>
      <c r="BG114" s="20">
        <f t="shared" si="58"/>
        <v>467.16885237969308</v>
      </c>
      <c r="BH114" s="20">
        <f t="shared" si="49"/>
        <v>1221.0123111596017</v>
      </c>
      <c r="BI114" s="20">
        <f t="shared" si="59"/>
        <v>2775.0279799081854</v>
      </c>
      <c r="BJ114" s="4">
        <f t="shared" si="50"/>
        <v>169.65911584971431</v>
      </c>
      <c r="BK114" s="4">
        <f t="shared" si="60"/>
        <v>1554.0156687485839</v>
      </c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1"/>
      <c r="DM114" s="1"/>
      <c r="DN114" s="1"/>
      <c r="DO114" s="1"/>
      <c r="DP114" s="1"/>
      <c r="DQ114" s="1"/>
      <c r="DR114" s="1"/>
      <c r="DS114" s="1"/>
      <c r="DT114" s="1"/>
      <c r="DU114" s="1"/>
      <c r="DV114" s="1"/>
      <c r="DW114" s="1"/>
      <c r="DX114" s="1"/>
      <c r="DY114" s="1"/>
      <c r="DZ114" s="1"/>
      <c r="EA114" s="1"/>
      <c r="EB114" s="1"/>
      <c r="EC114" s="1"/>
      <c r="ED114" s="1"/>
      <c r="EE114" s="1"/>
      <c r="EF114" s="1"/>
      <c r="EG114" s="1"/>
      <c r="EH114" s="1"/>
      <c r="EI114" s="1"/>
      <c r="EJ114" s="1"/>
      <c r="EK114" s="1"/>
      <c r="EL114" s="1"/>
      <c r="EM114" s="1"/>
      <c r="EN114" s="1"/>
      <c r="EO114" s="1"/>
      <c r="EP114" s="1"/>
      <c r="EQ114" s="1"/>
      <c r="ER114" s="1"/>
      <c r="ES114" s="1"/>
      <c r="ET114" s="1"/>
      <c r="EU114" s="1"/>
      <c r="EV114" s="1"/>
      <c r="EW114" s="1"/>
      <c r="EX114" s="1"/>
      <c r="EY114" s="1"/>
      <c r="EZ114" s="1"/>
      <c r="FA114" s="1"/>
      <c r="FB114" s="1"/>
      <c r="FC114" s="1"/>
      <c r="FD114" s="1"/>
      <c r="FE114" s="1"/>
      <c r="FF114" s="1"/>
      <c r="FG114" s="1"/>
      <c r="FH114" s="1"/>
      <c r="FI114" s="1"/>
      <c r="FJ114" s="1"/>
      <c r="FK114" s="1"/>
      <c r="FL114" s="1"/>
      <c r="FM114" s="1"/>
      <c r="FN114" s="1"/>
      <c r="FO114" s="1"/>
      <c r="FP114" s="1"/>
      <c r="FQ114" s="1"/>
      <c r="FR114" s="1"/>
      <c r="FS114" s="1"/>
      <c r="FT114" s="1"/>
      <c r="FU114" s="1"/>
      <c r="FV114" s="1"/>
      <c r="FW114" s="1"/>
      <c r="FX114" s="1"/>
      <c r="FY114" s="1"/>
      <c r="FZ114" s="1"/>
      <c r="GA114" s="1"/>
      <c r="GB114" s="1"/>
      <c r="GC114" s="1"/>
      <c r="GD114" s="1"/>
      <c r="GE114" s="1"/>
      <c r="GF114" s="1"/>
      <c r="GG114" s="1"/>
      <c r="GH114" s="1"/>
      <c r="GI114" s="1"/>
      <c r="GJ114" s="1"/>
      <c r="GK114" s="1"/>
      <c r="GL114" s="1"/>
      <c r="GM114" s="1"/>
      <c r="GN114" s="1"/>
      <c r="GO114" s="1"/>
      <c r="GP114" s="1"/>
      <c r="GQ114" s="1"/>
      <c r="GR114" s="1"/>
      <c r="GS114" s="1"/>
      <c r="GT114" s="1"/>
      <c r="GU114" s="1"/>
      <c r="GV114" s="1"/>
      <c r="GW114" s="1"/>
      <c r="GX114" s="1"/>
      <c r="GY114" s="1"/>
      <c r="GZ114" s="1"/>
      <c r="HA114" s="1"/>
      <c r="HB114" s="1"/>
      <c r="HC114" s="1"/>
      <c r="HD114" s="1"/>
      <c r="HE114" s="1"/>
      <c r="HF114" s="1"/>
      <c r="HG114" s="1"/>
      <c r="HH114" s="1"/>
      <c r="HI114" s="1"/>
      <c r="HJ114" s="1"/>
      <c r="HK114" s="1"/>
      <c r="HL114" s="1"/>
      <c r="HM114" s="1"/>
      <c r="HN114" s="1"/>
      <c r="HO114" s="1"/>
      <c r="HP114" s="1"/>
      <c r="HQ114" s="1"/>
      <c r="HR114" s="1"/>
      <c r="HS114" s="1"/>
      <c r="HT114" s="1"/>
      <c r="HU114" s="1"/>
      <c r="HV114" s="1"/>
      <c r="HW114" s="1"/>
      <c r="HX114" s="1"/>
      <c r="HY114" s="1"/>
      <c r="HZ114" s="1"/>
      <c r="IA114" s="1"/>
      <c r="IB114" s="1"/>
      <c r="IC114" s="1"/>
      <c r="ID114" s="1"/>
      <c r="IE114" s="1"/>
      <c r="IF114" s="1"/>
      <c r="IG114" s="1">
        <v>1</v>
      </c>
      <c r="IH114" s="1">
        <v>1</v>
      </c>
      <c r="II114" s="1">
        <v>3</v>
      </c>
      <c r="IJ114" s="1">
        <v>15</v>
      </c>
      <c r="IK114" s="1">
        <v>11</v>
      </c>
      <c r="IL114" s="1">
        <v>14</v>
      </c>
      <c r="IM114" s="1">
        <v>14</v>
      </c>
      <c r="IN114" s="1">
        <v>30</v>
      </c>
      <c r="IO114" s="1">
        <v>32</v>
      </c>
      <c r="IP114" s="1">
        <v>30</v>
      </c>
      <c r="IQ114" s="1">
        <v>36</v>
      </c>
      <c r="IR114" s="1">
        <v>37</v>
      </c>
      <c r="IS114" s="1">
        <v>45</v>
      </c>
      <c r="IT114" s="1">
        <v>50</v>
      </c>
      <c r="IU114" s="1">
        <v>45</v>
      </c>
      <c r="IV114" s="1">
        <v>55</v>
      </c>
      <c r="IW114" s="1">
        <v>61</v>
      </c>
      <c r="IX114" s="1">
        <v>57</v>
      </c>
      <c r="IY114" s="1">
        <v>72</v>
      </c>
      <c r="IZ114" s="1">
        <v>68</v>
      </c>
      <c r="JA114" s="1">
        <v>80</v>
      </c>
      <c r="JB114" s="1">
        <v>103</v>
      </c>
      <c r="JC114" s="1">
        <v>105</v>
      </c>
      <c r="JD114" s="1">
        <v>66</v>
      </c>
      <c r="JE114" s="1">
        <v>61</v>
      </c>
      <c r="JF114" s="1">
        <v>66</v>
      </c>
      <c r="JG114" s="1">
        <v>74</v>
      </c>
      <c r="JH114" s="1">
        <v>61</v>
      </c>
      <c r="JI114" s="1">
        <v>44</v>
      </c>
      <c r="JJ114" s="1">
        <v>55</v>
      </c>
      <c r="JK114" s="1">
        <v>56</v>
      </c>
      <c r="JL114" s="1">
        <v>30</v>
      </c>
      <c r="JM114" s="1">
        <v>32</v>
      </c>
      <c r="JN114" s="1">
        <v>20</v>
      </c>
      <c r="JO114" s="1">
        <v>4</v>
      </c>
      <c r="JP114" s="1"/>
      <c r="JQ114" s="1"/>
      <c r="JR114" s="1"/>
      <c r="JS114" s="1"/>
      <c r="JT114" s="1"/>
      <c r="JU114" s="1"/>
      <c r="JV114" s="1"/>
      <c r="JW114" s="1"/>
      <c r="JX114" s="1"/>
      <c r="JY114" s="1"/>
      <c r="JZ114" s="1"/>
      <c r="KA114" s="1"/>
      <c r="KB114" s="1"/>
      <c r="KC114" s="1"/>
      <c r="KD114" s="1"/>
      <c r="KE114" s="1"/>
      <c r="KF114" s="1"/>
      <c r="KG114" s="1"/>
      <c r="KH114" s="1"/>
      <c r="KI114" s="1"/>
      <c r="KJ114" s="1"/>
      <c r="KK114" s="1"/>
      <c r="KL114" s="1"/>
      <c r="KM114" s="1"/>
      <c r="KN114" s="1"/>
      <c r="KO114" s="1"/>
      <c r="KP114" s="1"/>
      <c r="KQ114" s="1"/>
    </row>
    <row r="115" spans="1:374" x14ac:dyDescent="0.2">
      <c r="A115" s="15" t="b">
        <v>1</v>
      </c>
      <c r="B115" s="9">
        <v>9</v>
      </c>
      <c r="C115" s="9" t="s">
        <v>871</v>
      </c>
      <c r="D115" s="1">
        <v>10088</v>
      </c>
      <c r="E115" s="1" t="s">
        <v>84</v>
      </c>
      <c r="F115" s="1" t="s">
        <v>87</v>
      </c>
      <c r="G115" s="1">
        <v>4</v>
      </c>
      <c r="H115" s="15">
        <f t="shared" si="31"/>
        <v>2.3999999999999986</v>
      </c>
      <c r="I115" s="15">
        <v>0.46855457296733399</v>
      </c>
      <c r="J115" s="15">
        <v>0.50617714848918638</v>
      </c>
      <c r="K115" s="15">
        <v>0.33951829198623162</v>
      </c>
      <c r="L115" s="15">
        <f t="shared" si="32"/>
        <v>2.0633890724129031</v>
      </c>
      <c r="M115" s="15">
        <f t="shared" si="33"/>
        <v>0.60000000000000142</v>
      </c>
      <c r="N115" s="15">
        <f t="shared" si="34"/>
        <v>3</v>
      </c>
      <c r="O115" s="15">
        <f t="shared" si="35"/>
        <v>2.1049078834712205</v>
      </c>
      <c r="P115" s="15">
        <f t="shared" si="61"/>
        <v>0.80000000000000071</v>
      </c>
      <c r="Q115" s="15">
        <f t="shared" si="51"/>
        <v>1.5</v>
      </c>
      <c r="R115" s="15">
        <f t="shared" si="37"/>
        <v>1.9000000000000021</v>
      </c>
      <c r="S115" s="15">
        <f t="shared" si="38"/>
        <v>2.4000000000000021</v>
      </c>
      <c r="T115" s="15">
        <f t="shared" si="39"/>
        <v>2.6000000000000014</v>
      </c>
      <c r="U115" s="15">
        <f t="shared" si="40"/>
        <v>3</v>
      </c>
      <c r="V115" s="15">
        <f t="shared" si="52"/>
        <v>0.3431868943790381</v>
      </c>
      <c r="W115" s="15">
        <f t="shared" si="41"/>
        <v>1.9138641841478201</v>
      </c>
      <c r="X115" s="15">
        <f t="shared" si="53"/>
        <v>1.8401108023557131E-2</v>
      </c>
      <c r="Y115" s="21">
        <f t="shared" si="54"/>
        <v>0.52250311609507794</v>
      </c>
      <c r="Z115" s="4">
        <v>25.463389072412902</v>
      </c>
      <c r="AA115" s="2">
        <v>24</v>
      </c>
      <c r="AB115" s="2">
        <v>26.4</v>
      </c>
      <c r="AC115" s="4">
        <v>25.504907883471219</v>
      </c>
      <c r="AD115" s="1">
        <v>24.2</v>
      </c>
      <c r="AE115" s="1">
        <v>24.9</v>
      </c>
      <c r="AF115" s="1">
        <v>25.3</v>
      </c>
      <c r="AG115" s="1">
        <v>25.8</v>
      </c>
      <c r="AH115" s="1">
        <v>26</v>
      </c>
      <c r="AI115" s="1">
        <v>26.4</v>
      </c>
      <c r="AJ115" s="1">
        <v>2020</v>
      </c>
      <c r="AK115" s="2">
        <v>4</v>
      </c>
      <c r="AL115" s="2">
        <v>2</v>
      </c>
      <c r="AM115" s="1">
        <v>12</v>
      </c>
      <c r="AN115" s="1">
        <v>40</v>
      </c>
      <c r="AO115" s="1">
        <v>48</v>
      </c>
      <c r="AP115" s="1">
        <v>604</v>
      </c>
      <c r="AQ115" s="3">
        <v>0.52777777777777779</v>
      </c>
      <c r="AR115" s="1">
        <v>23.4</v>
      </c>
      <c r="AS115" s="1">
        <v>41</v>
      </c>
      <c r="AT115" s="1">
        <v>1073</v>
      </c>
      <c r="AU115" s="1">
        <v>2</v>
      </c>
      <c r="AV115" s="1">
        <v>279</v>
      </c>
      <c r="AW115" s="4">
        <f t="shared" si="42"/>
        <v>36.019765314763418</v>
      </c>
      <c r="AX115" s="4">
        <f t="shared" si="43"/>
        <v>19.947649591112707</v>
      </c>
      <c r="AY115" s="4">
        <f t="shared" si="55"/>
        <v>20.174783266073224</v>
      </c>
      <c r="AZ115" s="20">
        <f t="shared" si="44"/>
        <v>206.37842015886349</v>
      </c>
      <c r="BA115" s="21">
        <f t="shared" si="56"/>
        <v>1.190312879599456</v>
      </c>
      <c r="BB115" s="20">
        <f t="shared" si="45"/>
        <v>22.360679774997898</v>
      </c>
      <c r="BC115" s="4">
        <f t="shared" si="57"/>
        <v>20.704333124998051</v>
      </c>
      <c r="BD115" s="4">
        <f t="shared" si="46"/>
        <v>66.354799999999997</v>
      </c>
      <c r="BE115" s="4">
        <f t="shared" si="47"/>
        <v>748.28940358585453</v>
      </c>
      <c r="BF115" s="20">
        <f t="shared" si="48"/>
        <v>342.49947387042641</v>
      </c>
      <c r="BG115" s="20">
        <f t="shared" si="58"/>
        <v>441.88007028457184</v>
      </c>
      <c r="BH115" s="20">
        <f t="shared" si="49"/>
        <v>1179.7754336015209</v>
      </c>
      <c r="BI115" s="20">
        <f t="shared" si="59"/>
        <v>2877.5010575646852</v>
      </c>
      <c r="BJ115" s="4">
        <f t="shared" si="50"/>
        <v>174.742108808143</v>
      </c>
      <c r="BK115" s="4">
        <f t="shared" si="60"/>
        <v>1697.7256239631645</v>
      </c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1"/>
      <c r="DM115" s="1"/>
      <c r="DN115" s="1"/>
      <c r="DO115" s="1"/>
      <c r="DP115" s="1"/>
      <c r="DQ115" s="1"/>
      <c r="DR115" s="1"/>
      <c r="DS115" s="1"/>
      <c r="DT115" s="1"/>
      <c r="DU115" s="1"/>
      <c r="DV115" s="1"/>
      <c r="DW115" s="1"/>
      <c r="DX115" s="1"/>
      <c r="DY115" s="1"/>
      <c r="DZ115" s="1"/>
      <c r="EA115" s="1"/>
      <c r="EB115" s="1"/>
      <c r="EC115" s="1"/>
      <c r="ED115" s="1"/>
      <c r="EE115" s="1"/>
      <c r="EF115" s="1"/>
      <c r="EG115" s="1"/>
      <c r="EH115" s="1"/>
      <c r="EI115" s="1"/>
      <c r="EJ115" s="1"/>
      <c r="EK115" s="1"/>
      <c r="EL115" s="1"/>
      <c r="EM115" s="1"/>
      <c r="EN115" s="1"/>
      <c r="EO115" s="1"/>
      <c r="EP115" s="1"/>
      <c r="EQ115" s="1"/>
      <c r="ER115" s="1"/>
      <c r="ES115" s="1"/>
      <c r="ET115" s="1"/>
      <c r="EU115" s="1"/>
      <c r="EV115" s="1"/>
      <c r="EW115" s="1"/>
      <c r="EX115" s="1"/>
      <c r="EY115" s="1"/>
      <c r="EZ115" s="1"/>
      <c r="FA115" s="1"/>
      <c r="FB115" s="1"/>
      <c r="FC115" s="1"/>
      <c r="FD115" s="1"/>
      <c r="FE115" s="1"/>
      <c r="FF115" s="1"/>
      <c r="FG115" s="1"/>
      <c r="FH115" s="1"/>
      <c r="FI115" s="1"/>
      <c r="FJ115" s="1"/>
      <c r="FK115" s="1"/>
      <c r="FL115" s="1"/>
      <c r="FM115" s="1"/>
      <c r="FN115" s="1"/>
      <c r="FO115" s="1"/>
      <c r="FP115" s="1"/>
      <c r="FQ115" s="1"/>
      <c r="FR115" s="1"/>
      <c r="FS115" s="1"/>
      <c r="FT115" s="1"/>
      <c r="FU115" s="1"/>
      <c r="FV115" s="1"/>
      <c r="FW115" s="1"/>
      <c r="FX115" s="1"/>
      <c r="FY115" s="1"/>
      <c r="FZ115" s="1"/>
      <c r="GA115" s="1"/>
      <c r="GB115" s="1"/>
      <c r="GC115" s="1"/>
      <c r="GD115" s="1"/>
      <c r="GE115" s="1"/>
      <c r="GF115" s="1"/>
      <c r="GG115" s="1"/>
      <c r="GH115" s="1"/>
      <c r="GI115" s="1"/>
      <c r="GJ115" s="1"/>
      <c r="GK115" s="1"/>
      <c r="GL115" s="1"/>
      <c r="GM115" s="1"/>
      <c r="GN115" s="1"/>
      <c r="GO115" s="1"/>
      <c r="GP115" s="1"/>
      <c r="GQ115" s="1"/>
      <c r="GR115" s="1"/>
      <c r="GS115" s="1"/>
      <c r="GT115" s="1"/>
      <c r="GU115" s="1"/>
      <c r="GV115" s="1"/>
      <c r="GW115" s="1">
        <v>7</v>
      </c>
      <c r="GX115" s="1">
        <v>6</v>
      </c>
      <c r="GY115" s="1">
        <v>10</v>
      </c>
      <c r="GZ115" s="1">
        <v>13</v>
      </c>
      <c r="HA115" s="1">
        <v>8</v>
      </c>
      <c r="HB115" s="1">
        <v>2</v>
      </c>
      <c r="HC115" s="1">
        <v>6</v>
      </c>
      <c r="HD115" s="1">
        <v>10</v>
      </c>
      <c r="HE115" s="1">
        <v>8</v>
      </c>
      <c r="HF115" s="1">
        <v>16</v>
      </c>
      <c r="HG115" s="1">
        <v>19</v>
      </c>
      <c r="HH115" s="1">
        <v>27</v>
      </c>
      <c r="HI115" s="1">
        <v>50</v>
      </c>
      <c r="HJ115" s="1">
        <v>70</v>
      </c>
      <c r="HK115" s="1">
        <v>84</v>
      </c>
      <c r="HL115" s="1">
        <v>102</v>
      </c>
      <c r="HM115" s="1">
        <v>61</v>
      </c>
      <c r="HN115" s="1">
        <v>44</v>
      </c>
      <c r="HO115" s="1">
        <v>49</v>
      </c>
      <c r="HP115" s="1">
        <v>49</v>
      </c>
      <c r="HQ115" s="1">
        <v>26</v>
      </c>
      <c r="HR115" s="1">
        <v>13</v>
      </c>
      <c r="HS115" s="1">
        <v>7</v>
      </c>
      <c r="HT115" s="1">
        <v>13</v>
      </c>
      <c r="HU115" s="1">
        <v>6</v>
      </c>
      <c r="HV115" s="1"/>
      <c r="HW115" s="1"/>
      <c r="HX115" s="1"/>
      <c r="HY115" s="1"/>
      <c r="HZ115" s="1"/>
      <c r="IA115" s="1"/>
      <c r="IB115" s="1"/>
      <c r="IC115" s="1"/>
      <c r="ID115" s="1"/>
      <c r="IE115" s="1"/>
      <c r="IF115" s="1"/>
      <c r="IG115" s="1"/>
      <c r="IH115" s="1"/>
      <c r="II115" s="1"/>
      <c r="IJ115" s="1"/>
      <c r="IK115" s="1"/>
      <c r="IL115" s="1"/>
      <c r="IM115" s="1"/>
      <c r="IN115" s="1"/>
      <c r="IO115" s="1"/>
      <c r="IP115" s="1"/>
      <c r="IQ115" s="1"/>
      <c r="IR115" s="1"/>
      <c r="IS115" s="1"/>
      <c r="IT115" s="1"/>
      <c r="IU115" s="1"/>
      <c r="IV115" s="1"/>
      <c r="IW115" s="1"/>
      <c r="IX115" s="1"/>
      <c r="IY115" s="1"/>
      <c r="IZ115" s="1"/>
      <c r="JA115" s="1"/>
      <c r="JB115" s="1"/>
      <c r="JC115" s="1"/>
      <c r="JD115" s="1"/>
      <c r="JE115" s="1"/>
      <c r="JF115" s="1"/>
      <c r="JG115" s="1"/>
      <c r="JH115" s="1"/>
      <c r="JI115" s="1"/>
      <c r="JJ115" s="1"/>
      <c r="JK115" s="1"/>
      <c r="JL115" s="1"/>
      <c r="JM115" s="1"/>
      <c r="JN115" s="1"/>
      <c r="JO115" s="1"/>
      <c r="JP115" s="1"/>
      <c r="JQ115" s="1"/>
      <c r="JR115" s="1"/>
      <c r="JS115" s="1"/>
      <c r="JT115" s="1"/>
      <c r="JU115" s="1"/>
      <c r="JV115" s="1"/>
      <c r="JW115" s="1"/>
      <c r="JX115" s="1"/>
      <c r="JY115" s="1"/>
      <c r="JZ115" s="1"/>
      <c r="KA115" s="1"/>
      <c r="KB115" s="1"/>
      <c r="KC115" s="1"/>
      <c r="KD115" s="1"/>
      <c r="KE115" s="1"/>
      <c r="KF115" s="1"/>
      <c r="KG115" s="1"/>
      <c r="KH115" s="1"/>
      <c r="KI115" s="1"/>
      <c r="KJ115" s="1"/>
      <c r="KK115" s="1"/>
      <c r="KL115" s="1"/>
      <c r="KM115" s="1"/>
      <c r="KN115" s="1"/>
      <c r="KO115" s="1"/>
      <c r="KP115" s="1"/>
      <c r="KQ115" s="1"/>
    </row>
    <row r="116" spans="1:374" x14ac:dyDescent="0.2">
      <c r="A116" s="15" t="b">
        <v>1</v>
      </c>
      <c r="B116" s="9">
        <v>9</v>
      </c>
      <c r="C116" s="9" t="s">
        <v>871</v>
      </c>
      <c r="D116" s="1">
        <v>10088</v>
      </c>
      <c r="E116" s="1" t="s">
        <v>84</v>
      </c>
      <c r="F116" s="1" t="s">
        <v>88</v>
      </c>
      <c r="G116" s="1">
        <v>4</v>
      </c>
      <c r="H116" s="15">
        <f t="shared" si="31"/>
        <v>4.1000000000000014</v>
      </c>
      <c r="I116" s="15">
        <v>0.93344153747103886</v>
      </c>
      <c r="J116" s="15">
        <v>1.3662661712660764</v>
      </c>
      <c r="K116" s="15">
        <v>0.76716405222629869</v>
      </c>
      <c r="L116" s="15">
        <f t="shared" si="32"/>
        <v>7.1837586511633056</v>
      </c>
      <c r="M116" s="15">
        <f t="shared" si="33"/>
        <v>5</v>
      </c>
      <c r="N116" s="15">
        <f t="shared" si="34"/>
        <v>9.1000000000000014</v>
      </c>
      <c r="O116" s="15">
        <f t="shared" si="35"/>
        <v>7.1965787389028364</v>
      </c>
      <c r="P116" s="15">
        <f t="shared" si="61"/>
        <v>5.2999999999999972</v>
      </c>
      <c r="Q116" s="15">
        <f t="shared" si="51"/>
        <v>5.8999999999999986</v>
      </c>
      <c r="R116" s="15">
        <f t="shared" si="37"/>
        <v>6.5</v>
      </c>
      <c r="S116" s="15">
        <f t="shared" si="38"/>
        <v>7.8999999999999986</v>
      </c>
      <c r="T116" s="15">
        <f t="shared" si="39"/>
        <v>8.3999999999999986</v>
      </c>
      <c r="U116" s="15">
        <f t="shared" si="40"/>
        <v>9</v>
      </c>
      <c r="V116" s="15">
        <f t="shared" si="52"/>
        <v>0.64260592652481618</v>
      </c>
      <c r="W116" s="15">
        <f t="shared" si="41"/>
        <v>0.5561636746924431</v>
      </c>
      <c r="X116" s="15">
        <f t="shared" si="53"/>
        <v>3.0322532996982305E-2</v>
      </c>
      <c r="Y116" s="21">
        <f t="shared" si="54"/>
        <v>1.7980318483636981</v>
      </c>
      <c r="Z116" s="4">
        <v>30.783758651163307</v>
      </c>
      <c r="AA116" s="2">
        <v>28.6</v>
      </c>
      <c r="AB116" s="2">
        <v>32.700000000000003</v>
      </c>
      <c r="AC116" s="4">
        <v>30.796578738902838</v>
      </c>
      <c r="AD116" s="1">
        <v>28.9</v>
      </c>
      <c r="AE116" s="1">
        <v>29.5</v>
      </c>
      <c r="AF116" s="1">
        <v>30.1</v>
      </c>
      <c r="AG116" s="1">
        <v>31.5</v>
      </c>
      <c r="AH116" s="1">
        <v>32</v>
      </c>
      <c r="AI116" s="1">
        <v>32.6</v>
      </c>
      <c r="AJ116" s="1">
        <v>2020</v>
      </c>
      <c r="AK116" s="2">
        <v>4</v>
      </c>
      <c r="AL116" s="2">
        <v>2</v>
      </c>
      <c r="AM116" s="1">
        <v>12</v>
      </c>
      <c r="AN116" s="1">
        <v>41</v>
      </c>
      <c r="AO116" s="1">
        <v>6</v>
      </c>
      <c r="AP116" s="1">
        <v>97</v>
      </c>
      <c r="AQ116" s="3">
        <v>0.52847222222222223</v>
      </c>
      <c r="AR116" s="1">
        <v>23.6</v>
      </c>
      <c r="AS116" s="1">
        <v>40</v>
      </c>
      <c r="AT116" s="1">
        <v>1003</v>
      </c>
      <c r="AU116" s="1">
        <v>1.4</v>
      </c>
      <c r="AV116" s="1">
        <v>266</v>
      </c>
      <c r="AW116" s="4">
        <f t="shared" si="42"/>
        <v>36.677631158704891</v>
      </c>
      <c r="AX116" s="4">
        <f t="shared" si="43"/>
        <v>20.186388172408329</v>
      </c>
      <c r="AY116" s="4">
        <f t="shared" si="55"/>
        <v>23.654571431099111</v>
      </c>
      <c r="AZ116" s="20">
        <f t="shared" si="44"/>
        <v>205.82261257614522</v>
      </c>
      <c r="BA116" s="21">
        <f t="shared" si="56"/>
        <v>1.1895106468246623</v>
      </c>
      <c r="BB116" s="20">
        <f t="shared" si="45"/>
        <v>26.726124191242441</v>
      </c>
      <c r="BC116" s="4">
        <f t="shared" si="57"/>
        <v>24.746411288187442</v>
      </c>
      <c r="BD116" s="4">
        <f t="shared" si="46"/>
        <v>66.369200000000006</v>
      </c>
      <c r="BE116" s="4">
        <f t="shared" si="47"/>
        <v>660.91924140566073</v>
      </c>
      <c r="BF116" s="20">
        <f t="shared" si="48"/>
        <v>342.77162998490621</v>
      </c>
      <c r="BG116" s="20">
        <f t="shared" si="58"/>
        <v>474.22238857924538</v>
      </c>
      <c r="BH116" s="20">
        <f t="shared" si="49"/>
        <v>1164.9539605937762</v>
      </c>
      <c r="BI116" s="20">
        <f t="shared" si="59"/>
        <v>2912.3849014844404</v>
      </c>
      <c r="BJ116" s="4">
        <f t="shared" si="50"/>
        <v>176.47005872997073</v>
      </c>
      <c r="BK116" s="4">
        <f t="shared" si="60"/>
        <v>1747.4309408906643</v>
      </c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  <c r="DU116" s="1"/>
      <c r="DV116" s="1"/>
      <c r="DW116" s="1"/>
      <c r="DX116" s="1"/>
      <c r="DY116" s="1"/>
      <c r="DZ116" s="1"/>
      <c r="EA116" s="1"/>
      <c r="EB116" s="1"/>
      <c r="EC116" s="1"/>
      <c r="ED116" s="1"/>
      <c r="EE116" s="1"/>
      <c r="EF116" s="1"/>
      <c r="EG116" s="1"/>
      <c r="EH116" s="1"/>
      <c r="EI116" s="1"/>
      <c r="EJ116" s="1"/>
      <c r="EK116" s="1"/>
      <c r="EL116" s="1"/>
      <c r="EM116" s="1"/>
      <c r="EN116" s="1"/>
      <c r="EO116" s="1"/>
      <c r="EP116" s="1"/>
      <c r="EQ116" s="1"/>
      <c r="ER116" s="1"/>
      <c r="ES116" s="1"/>
      <c r="ET116" s="1"/>
      <c r="EU116" s="1"/>
      <c r="EV116" s="1"/>
      <c r="EW116" s="1"/>
      <c r="EX116" s="1"/>
      <c r="EY116" s="1"/>
      <c r="EZ116" s="1"/>
      <c r="FA116" s="1"/>
      <c r="FB116" s="1"/>
      <c r="FC116" s="1"/>
      <c r="FD116" s="1"/>
      <c r="FE116" s="1"/>
      <c r="FF116" s="1"/>
      <c r="FG116" s="1"/>
      <c r="FH116" s="1"/>
      <c r="FI116" s="1"/>
      <c r="FJ116" s="1"/>
      <c r="FK116" s="1"/>
      <c r="FL116" s="1"/>
      <c r="FM116" s="1"/>
      <c r="FN116" s="1"/>
      <c r="FO116" s="1"/>
      <c r="FP116" s="1"/>
      <c r="FQ116" s="1"/>
      <c r="FR116" s="1"/>
      <c r="FS116" s="1"/>
      <c r="FT116" s="1"/>
      <c r="FU116" s="1"/>
      <c r="FV116" s="1"/>
      <c r="FW116" s="1"/>
      <c r="FX116" s="1"/>
      <c r="FY116" s="1"/>
      <c r="FZ116" s="1"/>
      <c r="GA116" s="1"/>
      <c r="GB116" s="1"/>
      <c r="GC116" s="1"/>
      <c r="GD116" s="1"/>
      <c r="GE116" s="1"/>
      <c r="GF116" s="1"/>
      <c r="GG116" s="1"/>
      <c r="GH116" s="1"/>
      <c r="GI116" s="1"/>
      <c r="GJ116" s="1"/>
      <c r="GK116" s="1"/>
      <c r="GL116" s="1"/>
      <c r="GM116" s="1"/>
      <c r="GN116" s="1"/>
      <c r="GO116" s="1"/>
      <c r="GP116" s="1"/>
      <c r="GQ116" s="1"/>
      <c r="GR116" s="1"/>
      <c r="GS116" s="1"/>
      <c r="GT116" s="1"/>
      <c r="GU116" s="1"/>
      <c r="GV116" s="1"/>
      <c r="GW116" s="1"/>
      <c r="GX116" s="1"/>
      <c r="GY116" s="1"/>
      <c r="GZ116" s="1"/>
      <c r="HA116" s="1"/>
      <c r="HB116" s="1"/>
      <c r="HC116" s="1"/>
      <c r="HD116" s="1"/>
      <c r="HE116" s="1"/>
      <c r="HF116" s="1"/>
      <c r="HG116" s="1"/>
      <c r="HH116" s="1"/>
      <c r="HI116" s="1"/>
      <c r="HJ116" s="1"/>
      <c r="HK116" s="1"/>
      <c r="HL116" s="1"/>
      <c r="HM116" s="1"/>
      <c r="HN116" s="1"/>
      <c r="HO116" s="1"/>
      <c r="HP116" s="1"/>
      <c r="HQ116" s="1"/>
      <c r="HR116" s="1"/>
      <c r="HS116" s="1"/>
      <c r="HT116" s="1"/>
      <c r="HU116" s="1"/>
      <c r="HV116" s="1"/>
      <c r="HW116" s="1"/>
      <c r="HX116" s="1"/>
      <c r="HY116" s="1"/>
      <c r="HZ116" s="1"/>
      <c r="IA116" s="1"/>
      <c r="IB116" s="1"/>
      <c r="IC116" s="1"/>
      <c r="ID116" s="1"/>
      <c r="IE116" s="1"/>
      <c r="IF116" s="1"/>
      <c r="IG116" s="1"/>
      <c r="IH116" s="1"/>
      <c r="II116" s="1"/>
      <c r="IJ116" s="1"/>
      <c r="IK116" s="1"/>
      <c r="IL116" s="1">
        <v>1</v>
      </c>
      <c r="IM116" s="1">
        <v>2</v>
      </c>
      <c r="IN116" s="1">
        <v>0</v>
      </c>
      <c r="IO116" s="1">
        <v>1</v>
      </c>
      <c r="IP116" s="1">
        <v>3</v>
      </c>
      <c r="IQ116" s="1">
        <v>3</v>
      </c>
      <c r="IR116" s="1">
        <v>9</v>
      </c>
      <c r="IS116" s="1">
        <v>12</v>
      </c>
      <c r="IT116" s="1">
        <v>15</v>
      </c>
      <c r="IU116" s="1">
        <v>20</v>
      </c>
      <c r="IV116" s="1">
        <v>22</v>
      </c>
      <c r="IW116" s="1">
        <v>17</v>
      </c>
      <c r="IX116" s="1">
        <v>28</v>
      </c>
      <c r="IY116" s="1">
        <v>36</v>
      </c>
      <c r="IZ116" s="1">
        <v>32</v>
      </c>
      <c r="JA116" s="1">
        <v>52</v>
      </c>
      <c r="JB116" s="1">
        <v>53</v>
      </c>
      <c r="JC116" s="1">
        <v>52</v>
      </c>
      <c r="JD116" s="1">
        <v>48</v>
      </c>
      <c r="JE116" s="1">
        <v>53</v>
      </c>
      <c r="JF116" s="1">
        <v>53</v>
      </c>
      <c r="JG116" s="1">
        <v>71</v>
      </c>
      <c r="JH116" s="1">
        <v>71</v>
      </c>
      <c r="JI116" s="1">
        <v>52</v>
      </c>
      <c r="JJ116" s="1">
        <v>85</v>
      </c>
      <c r="JK116" s="1">
        <v>79</v>
      </c>
      <c r="JL116" s="1">
        <v>69</v>
      </c>
      <c r="JM116" s="1">
        <v>75</v>
      </c>
      <c r="JN116" s="1">
        <v>81</v>
      </c>
      <c r="JO116" s="1">
        <v>71</v>
      </c>
      <c r="JP116" s="1">
        <v>72</v>
      </c>
      <c r="JQ116" s="1">
        <v>67</v>
      </c>
      <c r="JR116" s="1">
        <v>72</v>
      </c>
      <c r="JS116" s="1">
        <v>45</v>
      </c>
      <c r="JT116" s="1">
        <v>62</v>
      </c>
      <c r="JU116" s="1">
        <v>63</v>
      </c>
      <c r="JV116" s="1">
        <v>49</v>
      </c>
      <c r="JW116" s="1">
        <v>71</v>
      </c>
      <c r="JX116" s="1">
        <v>32</v>
      </c>
      <c r="JY116" s="1">
        <v>34</v>
      </c>
      <c r="JZ116" s="1">
        <v>35</v>
      </c>
      <c r="KA116" s="1">
        <v>28</v>
      </c>
      <c r="KB116" s="1">
        <v>30</v>
      </c>
      <c r="KC116" s="1">
        <v>28</v>
      </c>
      <c r="KD116" s="1">
        <v>20</v>
      </c>
      <c r="KE116" s="1">
        <v>14</v>
      </c>
      <c r="KF116" s="1">
        <v>12</v>
      </c>
      <c r="KG116" s="1">
        <v>5</v>
      </c>
      <c r="KH116" s="1"/>
      <c r="KI116" s="1"/>
      <c r="KJ116" s="1"/>
      <c r="KK116" s="1"/>
      <c r="KL116" s="1"/>
      <c r="KM116" s="1"/>
      <c r="KN116" s="1"/>
      <c r="KO116" s="1"/>
      <c r="KP116" s="1"/>
      <c r="KQ116" s="1"/>
      <c r="KR116" s="1"/>
      <c r="KS116" s="1"/>
      <c r="KT116" s="1"/>
      <c r="KU116" s="1"/>
      <c r="KV116" s="1"/>
      <c r="KW116" s="1"/>
      <c r="KX116" s="1"/>
      <c r="KY116" s="1"/>
      <c r="KZ116" s="1"/>
      <c r="LA116" s="1"/>
      <c r="LB116" s="1"/>
      <c r="LC116" s="1"/>
      <c r="LD116" s="1"/>
      <c r="LE116" s="1"/>
      <c r="LF116" s="1"/>
      <c r="LG116" s="1"/>
      <c r="LH116" s="1"/>
      <c r="LI116" s="1"/>
      <c r="LJ116" s="1"/>
      <c r="LK116" s="1"/>
      <c r="LL116" s="1"/>
      <c r="LM116" s="1"/>
      <c r="LN116" s="1"/>
      <c r="LO116" s="1"/>
      <c r="LP116" s="1"/>
      <c r="LQ116" s="1"/>
      <c r="LR116" s="1"/>
      <c r="LS116" s="1"/>
      <c r="LT116" s="1"/>
      <c r="LU116" s="1"/>
      <c r="LV116" s="1"/>
      <c r="LW116" s="1"/>
      <c r="LX116" s="1"/>
    </row>
    <row r="117" spans="1:374" x14ac:dyDescent="0.2">
      <c r="A117" s="15" t="b">
        <v>1</v>
      </c>
      <c r="B117" s="9">
        <v>9</v>
      </c>
      <c r="C117" s="9" t="s">
        <v>856</v>
      </c>
      <c r="D117" s="1">
        <v>10088</v>
      </c>
      <c r="E117" s="1" t="s">
        <v>89</v>
      </c>
      <c r="F117" s="1" t="s">
        <v>92</v>
      </c>
      <c r="G117" s="1">
        <v>4</v>
      </c>
      <c r="H117" s="15">
        <f t="shared" si="31"/>
        <v>4.8999999999999986</v>
      </c>
      <c r="I117" s="15">
        <v>1.1403325694609006</v>
      </c>
      <c r="J117" s="15">
        <v>1.7511588384611514</v>
      </c>
      <c r="K117" s="15">
        <v>0.93981507062355252</v>
      </c>
      <c r="L117" s="15">
        <f t="shared" si="32"/>
        <v>11.582518200495347</v>
      </c>
      <c r="M117" s="15">
        <f t="shared" si="33"/>
        <v>9.0999999999999979</v>
      </c>
      <c r="N117" s="15">
        <f t="shared" si="34"/>
        <v>13.999999999999996</v>
      </c>
      <c r="O117" s="15">
        <f t="shared" si="35"/>
        <v>11.554475361937374</v>
      </c>
      <c r="P117" s="15">
        <f t="shared" si="61"/>
        <v>9.4999999999999964</v>
      </c>
      <c r="Q117" s="15">
        <f t="shared" si="51"/>
        <v>10.099999999999998</v>
      </c>
      <c r="R117" s="15">
        <f t="shared" si="37"/>
        <v>10.7</v>
      </c>
      <c r="S117" s="15">
        <f t="shared" si="38"/>
        <v>12.400000000000002</v>
      </c>
      <c r="T117" s="15">
        <f t="shared" si="39"/>
        <v>12.8</v>
      </c>
      <c r="U117" s="15">
        <f t="shared" si="40"/>
        <v>12.8</v>
      </c>
      <c r="V117" s="15">
        <f t="shared" si="52"/>
        <v>0.8435795946686292</v>
      </c>
      <c r="W117" s="15">
        <f t="shared" si="41"/>
        <v>0.18542459575828774</v>
      </c>
      <c r="X117" s="15">
        <f t="shared" si="53"/>
        <v>3.2228700145060227E-2</v>
      </c>
      <c r="Y117" s="21">
        <f t="shared" si="54"/>
        <v>5.3930278014657826</v>
      </c>
      <c r="Z117" s="4">
        <v>35.382518200495348</v>
      </c>
      <c r="AA117" s="2">
        <v>32.9</v>
      </c>
      <c r="AB117" s="2">
        <v>37.799999999999997</v>
      </c>
      <c r="AC117" s="4">
        <v>35.354475361937375</v>
      </c>
      <c r="AD117" s="1">
        <v>33.299999999999997</v>
      </c>
      <c r="AE117" s="1">
        <v>33.9</v>
      </c>
      <c r="AF117" s="1">
        <v>34.5</v>
      </c>
      <c r="AG117" s="1">
        <v>36.200000000000003</v>
      </c>
      <c r="AH117" s="1">
        <v>36.6</v>
      </c>
      <c r="AI117" s="1">
        <v>36.6</v>
      </c>
      <c r="AJ117" s="1">
        <v>2020</v>
      </c>
      <c r="AK117" s="2">
        <v>4</v>
      </c>
      <c r="AL117" s="2">
        <v>2</v>
      </c>
      <c r="AM117" s="1">
        <v>12</v>
      </c>
      <c r="AN117" s="1">
        <v>43</v>
      </c>
      <c r="AO117" s="1">
        <v>14</v>
      </c>
      <c r="AP117" s="1">
        <v>948.00000000000011</v>
      </c>
      <c r="AQ117" s="3">
        <v>0.52986111111111112</v>
      </c>
      <c r="AR117" s="1">
        <v>23.8</v>
      </c>
      <c r="AS117" s="1">
        <v>41</v>
      </c>
      <c r="AT117" s="1">
        <v>915</v>
      </c>
      <c r="AU117" s="1">
        <v>0.8</v>
      </c>
      <c r="AV117" s="1">
        <v>240</v>
      </c>
      <c r="AW117" s="4">
        <f t="shared" si="42"/>
        <v>38.057578127936715</v>
      </c>
      <c r="AX117" s="4">
        <f t="shared" si="43"/>
        <v>20.955845641217014</v>
      </c>
      <c r="AY117" s="4">
        <f t="shared" si="55"/>
        <v>30.160512575363374</v>
      </c>
      <c r="AZ117" s="20">
        <f t="shared" si="44"/>
        <v>205.26867482422506</v>
      </c>
      <c r="BA117" s="21">
        <f t="shared" si="56"/>
        <v>1.1887094946799752</v>
      </c>
      <c r="BB117" s="20">
        <f t="shared" si="45"/>
        <v>35.355339059327378</v>
      </c>
      <c r="BC117" s="4">
        <f t="shared" si="57"/>
        <v>32.736425054932752</v>
      </c>
      <c r="BD117" s="4">
        <f t="shared" si="46"/>
        <v>66.383600000000001</v>
      </c>
      <c r="BE117" s="4">
        <f t="shared" si="47"/>
        <v>564.74037175987223</v>
      </c>
      <c r="BF117" s="20">
        <f t="shared" si="48"/>
        <v>345.47122986787838</v>
      </c>
      <c r="BG117" s="20">
        <f t="shared" si="58"/>
        <v>503.58085810800617</v>
      </c>
      <c r="BH117" s="20">
        <f t="shared" si="49"/>
        <v>1208.5312625580189</v>
      </c>
      <c r="BI117" s="20">
        <f t="shared" si="59"/>
        <v>2947.6372257512653</v>
      </c>
      <c r="BJ117" s="4">
        <f t="shared" si="50"/>
        <v>178.21509560898753</v>
      </c>
      <c r="BK117" s="4">
        <f t="shared" si="60"/>
        <v>1739.1059631932467</v>
      </c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DT117" s="1"/>
      <c r="DU117" s="1"/>
      <c r="DV117" s="1"/>
      <c r="DW117" s="1"/>
      <c r="DX117" s="1"/>
      <c r="DY117" s="1"/>
      <c r="DZ117" s="1"/>
      <c r="EA117" s="1"/>
      <c r="EB117" s="1"/>
      <c r="EC117" s="1"/>
      <c r="ED117" s="1"/>
      <c r="EE117" s="1"/>
      <c r="EF117" s="1"/>
      <c r="EG117" s="1"/>
      <c r="EH117" s="1"/>
      <c r="EI117" s="1"/>
      <c r="EJ117" s="1"/>
      <c r="EK117" s="1"/>
      <c r="EL117" s="1"/>
      <c r="EM117" s="1"/>
      <c r="EN117" s="1"/>
      <c r="EO117" s="1"/>
      <c r="EP117" s="1"/>
      <c r="EQ117" s="1"/>
      <c r="ER117" s="1"/>
      <c r="ES117" s="1"/>
      <c r="ET117" s="1"/>
      <c r="EU117" s="1"/>
      <c r="EV117" s="1"/>
      <c r="EW117" s="1"/>
      <c r="EX117" s="1"/>
      <c r="EY117" s="1"/>
      <c r="EZ117" s="1"/>
      <c r="FA117" s="1"/>
      <c r="FB117" s="1"/>
      <c r="FC117" s="1"/>
      <c r="FD117" s="1"/>
      <c r="FE117" s="1"/>
      <c r="FF117" s="1"/>
      <c r="FG117" s="1"/>
      <c r="FH117" s="1"/>
      <c r="FI117" s="1"/>
      <c r="FJ117" s="1"/>
      <c r="FK117" s="1"/>
      <c r="FL117" s="1"/>
      <c r="FM117" s="1"/>
      <c r="FN117" s="1"/>
      <c r="FO117" s="1"/>
      <c r="FP117" s="1"/>
      <c r="FQ117" s="1"/>
      <c r="FR117" s="1"/>
      <c r="FS117" s="1"/>
      <c r="FT117" s="1"/>
      <c r="FU117" s="1"/>
      <c r="FV117" s="1"/>
      <c r="FW117" s="1"/>
      <c r="FX117" s="1"/>
      <c r="FY117" s="1"/>
      <c r="FZ117" s="1"/>
      <c r="GA117" s="1"/>
      <c r="GB117" s="1"/>
      <c r="GC117" s="1"/>
      <c r="GD117" s="1"/>
      <c r="GE117" s="1"/>
      <c r="GF117" s="1"/>
      <c r="GG117" s="1"/>
      <c r="GH117" s="1"/>
      <c r="GI117" s="1"/>
      <c r="GJ117" s="1"/>
      <c r="GK117" s="1"/>
      <c r="GL117" s="1"/>
      <c r="GM117" s="1"/>
      <c r="GN117" s="1"/>
      <c r="GO117" s="1"/>
      <c r="GP117" s="1"/>
      <c r="GQ117" s="1"/>
      <c r="GR117" s="1"/>
      <c r="GS117" s="1"/>
      <c r="GT117" s="1"/>
      <c r="GU117" s="1"/>
      <c r="GV117" s="1"/>
      <c r="GW117" s="1"/>
      <c r="GX117" s="1"/>
      <c r="GY117" s="1"/>
      <c r="GZ117" s="1"/>
      <c r="HA117" s="1"/>
      <c r="HB117" s="1"/>
      <c r="HC117" s="1"/>
      <c r="HD117" s="1"/>
      <c r="HE117" s="1"/>
      <c r="HF117" s="1"/>
      <c r="HG117" s="1"/>
      <c r="HH117" s="1"/>
      <c r="HI117" s="1"/>
      <c r="HJ117" s="1"/>
      <c r="HK117" s="1"/>
      <c r="HL117" s="1"/>
      <c r="HM117" s="1"/>
      <c r="HN117" s="1"/>
      <c r="HO117" s="1"/>
      <c r="HP117" s="1"/>
      <c r="HQ117" s="1"/>
      <c r="HR117" s="1"/>
      <c r="HS117" s="1"/>
      <c r="HT117" s="1"/>
      <c r="HU117" s="1"/>
      <c r="HV117" s="1"/>
      <c r="HW117" s="1"/>
      <c r="HX117" s="1"/>
      <c r="HY117" s="1"/>
      <c r="HZ117" s="1"/>
      <c r="IA117" s="1"/>
      <c r="IB117" s="1"/>
      <c r="IC117" s="1"/>
      <c r="ID117" s="1"/>
      <c r="IE117" s="1"/>
      <c r="IF117" s="1"/>
      <c r="IG117" s="1"/>
      <c r="IH117" s="1"/>
      <c r="II117" s="1"/>
      <c r="IJ117" s="1"/>
      <c r="IK117" s="1"/>
      <c r="IL117" s="1"/>
      <c r="IM117" s="1"/>
      <c r="IN117" s="1"/>
      <c r="IO117" s="1"/>
      <c r="IP117" s="1"/>
      <c r="IQ117" s="1"/>
      <c r="IR117" s="1"/>
      <c r="IS117" s="1"/>
      <c r="IT117" s="1"/>
      <c r="IU117" s="1"/>
      <c r="IV117" s="1"/>
      <c r="IW117" s="1"/>
      <c r="IX117" s="1"/>
      <c r="IY117" s="1"/>
      <c r="IZ117" s="1"/>
      <c r="JA117" s="1"/>
      <c r="JB117" s="1"/>
      <c r="JC117" s="1"/>
      <c r="JD117" s="1"/>
      <c r="JE117" s="1"/>
      <c r="JF117" s="1"/>
      <c r="JG117" s="1"/>
      <c r="JH117" s="1"/>
      <c r="JI117" s="1"/>
      <c r="JJ117" s="1"/>
      <c r="JK117" s="1"/>
      <c r="JL117" s="1"/>
      <c r="JM117" s="1"/>
      <c r="JN117" s="1"/>
      <c r="JO117" s="1"/>
      <c r="JP117" s="1"/>
      <c r="JQ117" s="1"/>
      <c r="JR117" s="1"/>
      <c r="JS117" s="1"/>
      <c r="JT117" s="1"/>
      <c r="JU117" s="1"/>
      <c r="JV117" s="1"/>
      <c r="JW117" s="1"/>
      <c r="JX117" s="1"/>
      <c r="JY117" s="1"/>
      <c r="JZ117" s="1">
        <v>3</v>
      </c>
      <c r="KA117" s="1">
        <v>1</v>
      </c>
      <c r="KB117" s="1">
        <v>0</v>
      </c>
      <c r="KC117" s="1">
        <v>2</v>
      </c>
      <c r="KD117" s="1">
        <v>2</v>
      </c>
      <c r="KE117" s="1">
        <v>2</v>
      </c>
      <c r="KF117" s="1">
        <v>0</v>
      </c>
      <c r="KG117" s="1">
        <v>6</v>
      </c>
      <c r="KH117" s="1">
        <v>1</v>
      </c>
      <c r="KI117" s="1">
        <v>3</v>
      </c>
      <c r="KJ117" s="1">
        <v>7</v>
      </c>
      <c r="KK117" s="1">
        <v>7</v>
      </c>
      <c r="KL117" s="1">
        <v>17</v>
      </c>
      <c r="KM117" s="1">
        <v>15</v>
      </c>
      <c r="KN117" s="1">
        <v>24</v>
      </c>
      <c r="KO117" s="1">
        <v>24</v>
      </c>
      <c r="KP117" s="1">
        <v>30</v>
      </c>
      <c r="KQ117" s="1">
        <v>41</v>
      </c>
      <c r="KR117" s="1">
        <v>31</v>
      </c>
      <c r="KS117" s="1">
        <v>30</v>
      </c>
      <c r="KT117" s="1">
        <v>27</v>
      </c>
      <c r="KU117" s="1">
        <v>39</v>
      </c>
      <c r="KV117" s="1">
        <v>37</v>
      </c>
      <c r="KW117" s="1">
        <v>31</v>
      </c>
      <c r="KX117" s="1">
        <v>31</v>
      </c>
      <c r="KY117" s="1">
        <v>35</v>
      </c>
      <c r="KZ117" s="1">
        <v>25</v>
      </c>
      <c r="LA117" s="1">
        <v>61</v>
      </c>
      <c r="LB117" s="1">
        <v>38</v>
      </c>
      <c r="LC117" s="1">
        <v>40</v>
      </c>
      <c r="LD117" s="1">
        <v>55</v>
      </c>
      <c r="LE117" s="1">
        <v>49</v>
      </c>
      <c r="LF117" s="1">
        <v>44</v>
      </c>
      <c r="LG117" s="1">
        <v>50</v>
      </c>
      <c r="LH117" s="1">
        <v>46</v>
      </c>
      <c r="LI117" s="1">
        <v>35</v>
      </c>
      <c r="LJ117" s="1">
        <v>38</v>
      </c>
      <c r="LK117" s="1">
        <v>37</v>
      </c>
      <c r="LL117" s="1">
        <v>25</v>
      </c>
      <c r="LM117" s="1">
        <v>36</v>
      </c>
      <c r="LN117" s="1">
        <v>34</v>
      </c>
      <c r="LO117" s="1">
        <v>33</v>
      </c>
      <c r="LP117" s="1">
        <v>26</v>
      </c>
      <c r="LQ117" s="1">
        <v>270</v>
      </c>
      <c r="LR117" s="1"/>
      <c r="LS117" s="1"/>
      <c r="LT117" s="1"/>
      <c r="LU117" s="1"/>
      <c r="LV117" s="1"/>
      <c r="LW117" s="1"/>
      <c r="LX117" s="1"/>
    </row>
    <row r="118" spans="1:374" x14ac:dyDescent="0.2">
      <c r="A118" s="15" t="b">
        <v>1</v>
      </c>
      <c r="B118" s="9">
        <v>9</v>
      </c>
      <c r="C118" s="9" t="s">
        <v>856</v>
      </c>
      <c r="D118" s="1">
        <v>10088</v>
      </c>
      <c r="E118" s="1" t="s">
        <v>93</v>
      </c>
      <c r="F118" s="1" t="s">
        <v>94</v>
      </c>
      <c r="G118" s="1">
        <v>4</v>
      </c>
      <c r="H118" s="15">
        <f t="shared" si="31"/>
        <v>2.5</v>
      </c>
      <c r="I118" s="15">
        <v>0.56115682212628326</v>
      </c>
      <c r="J118" s="15">
        <v>0.78048755070284415</v>
      </c>
      <c r="K118" s="15">
        <v>0.45759899735205745</v>
      </c>
      <c r="L118" s="15">
        <f t="shared" si="32"/>
        <v>5.7762005143631256</v>
      </c>
      <c r="M118" s="15">
        <f t="shared" si="33"/>
        <v>4.4000000000000021</v>
      </c>
      <c r="N118" s="15">
        <f t="shared" si="34"/>
        <v>6.9000000000000021</v>
      </c>
      <c r="O118" s="15">
        <f t="shared" si="35"/>
        <v>5.8135451397240345</v>
      </c>
      <c r="P118" s="15">
        <f t="shared" si="61"/>
        <v>4.7000000000000028</v>
      </c>
      <c r="Q118" s="15">
        <f t="shared" si="51"/>
        <v>5</v>
      </c>
      <c r="R118" s="15">
        <f t="shared" si="37"/>
        <v>5.4000000000000021</v>
      </c>
      <c r="S118" s="15">
        <f t="shared" si="38"/>
        <v>6.2000000000000028</v>
      </c>
      <c r="T118" s="15">
        <f t="shared" si="39"/>
        <v>6.5</v>
      </c>
      <c r="U118" s="15">
        <f t="shared" si="40"/>
        <v>6.8000000000000007</v>
      </c>
      <c r="V118" s="15">
        <f t="shared" si="52"/>
        <v>0.50691731805317941</v>
      </c>
      <c r="W118" s="15">
        <f t="shared" si="41"/>
        <v>0.97270829854562679</v>
      </c>
      <c r="X118" s="15">
        <f t="shared" si="53"/>
        <v>1.8909321692131251E-2</v>
      </c>
      <c r="Y118" s="21">
        <f t="shared" si="54"/>
        <v>1.0280574366386914</v>
      </c>
      <c r="Z118" s="4">
        <v>29.676200514363124</v>
      </c>
      <c r="AA118" s="2">
        <v>28.3</v>
      </c>
      <c r="AB118" s="2">
        <v>30.8</v>
      </c>
      <c r="AC118" s="4">
        <v>29.713545139724033</v>
      </c>
      <c r="AD118" s="1">
        <v>28.6</v>
      </c>
      <c r="AE118" s="1">
        <v>28.9</v>
      </c>
      <c r="AF118" s="1">
        <v>29.3</v>
      </c>
      <c r="AG118" s="1">
        <v>30.1</v>
      </c>
      <c r="AH118" s="1">
        <v>30.4</v>
      </c>
      <c r="AI118" s="1">
        <v>30.7</v>
      </c>
      <c r="AJ118" s="1">
        <v>2020</v>
      </c>
      <c r="AK118" s="2">
        <v>4</v>
      </c>
      <c r="AL118" s="2">
        <v>2</v>
      </c>
      <c r="AM118" s="1">
        <v>12</v>
      </c>
      <c r="AN118" s="1">
        <v>44</v>
      </c>
      <c r="AO118" s="1">
        <v>35</v>
      </c>
      <c r="AP118" s="1">
        <v>362</v>
      </c>
      <c r="AQ118" s="3">
        <v>0.53055555555555556</v>
      </c>
      <c r="AR118" s="1">
        <v>23.9</v>
      </c>
      <c r="AS118" s="1">
        <v>41</v>
      </c>
      <c r="AT118" s="1">
        <v>975</v>
      </c>
      <c r="AU118" s="1">
        <v>1.1000000000000001</v>
      </c>
      <c r="AV118" s="1">
        <v>260</v>
      </c>
      <c r="AW118" s="4">
        <f t="shared" si="42"/>
        <v>38.186878915038548</v>
      </c>
      <c r="AX118" s="4">
        <f t="shared" si="43"/>
        <v>20.926734293708471</v>
      </c>
      <c r="AY118" s="4">
        <f t="shared" si="55"/>
        <v>26.285023944798546</v>
      </c>
      <c r="AZ118" s="20">
        <f t="shared" si="44"/>
        <v>204.99240477610209</v>
      </c>
      <c r="BA118" s="21">
        <f t="shared" si="56"/>
        <v>1.18830932316182</v>
      </c>
      <c r="BB118" s="20">
        <f t="shared" si="45"/>
        <v>30.151134457776362</v>
      </c>
      <c r="BC118" s="4">
        <f t="shared" si="57"/>
        <v>27.917717090533667</v>
      </c>
      <c r="BD118" s="4">
        <f t="shared" si="46"/>
        <v>66.390799999999999</v>
      </c>
      <c r="BE118" s="4">
        <f t="shared" si="47"/>
        <v>649.1193466867212</v>
      </c>
      <c r="BF118" s="20">
        <f t="shared" si="48"/>
        <v>346.21724022368318</v>
      </c>
      <c r="BG118" s="20">
        <f t="shared" si="58"/>
        <v>467.34789353696198</v>
      </c>
      <c r="BH118" s="20">
        <f t="shared" si="49"/>
        <v>1215.8150624119696</v>
      </c>
      <c r="BI118" s="20">
        <f t="shared" si="59"/>
        <v>2965.4025912487064</v>
      </c>
      <c r="BJ118" s="4">
        <f t="shared" si="50"/>
        <v>179.0940743941199</v>
      </c>
      <c r="BK118" s="4">
        <f t="shared" si="60"/>
        <v>1749.587528836737</v>
      </c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DT118" s="1"/>
      <c r="DU118" s="1"/>
      <c r="DV118" s="1"/>
      <c r="DW118" s="1"/>
      <c r="DX118" s="1"/>
      <c r="DY118" s="1"/>
      <c r="DZ118" s="1"/>
      <c r="EA118" s="1"/>
      <c r="EB118" s="1"/>
      <c r="EC118" s="1"/>
      <c r="ED118" s="1"/>
      <c r="EE118" s="1"/>
      <c r="EF118" s="1"/>
      <c r="EG118" s="1"/>
      <c r="EH118" s="1"/>
      <c r="EI118" s="1"/>
      <c r="EJ118" s="1"/>
      <c r="EK118" s="1"/>
      <c r="EL118" s="1"/>
      <c r="EM118" s="1"/>
      <c r="EN118" s="1"/>
      <c r="EO118" s="1"/>
      <c r="EP118" s="1"/>
      <c r="EQ118" s="1"/>
      <c r="ER118" s="1"/>
      <c r="ES118" s="1"/>
      <c r="ET118" s="1"/>
      <c r="EU118" s="1"/>
      <c r="EV118" s="1"/>
      <c r="EW118" s="1"/>
      <c r="EX118" s="1"/>
      <c r="EY118" s="1"/>
      <c r="EZ118" s="1"/>
      <c r="FA118" s="1"/>
      <c r="FB118" s="1"/>
      <c r="FC118" s="1"/>
      <c r="FD118" s="1"/>
      <c r="FE118" s="1"/>
      <c r="FF118" s="1"/>
      <c r="FG118" s="1"/>
      <c r="FH118" s="1"/>
      <c r="FI118" s="1"/>
      <c r="FJ118" s="1"/>
      <c r="FK118" s="1"/>
      <c r="FL118" s="1"/>
      <c r="FM118" s="1"/>
      <c r="FN118" s="1"/>
      <c r="FO118" s="1"/>
      <c r="FP118" s="1"/>
      <c r="FQ118" s="1"/>
      <c r="FR118" s="1"/>
      <c r="FS118" s="1"/>
      <c r="FT118" s="1"/>
      <c r="FU118" s="1"/>
      <c r="FV118" s="1"/>
      <c r="FW118" s="1"/>
      <c r="FX118" s="1"/>
      <c r="FY118" s="1"/>
      <c r="FZ118" s="1"/>
      <c r="GA118" s="1"/>
      <c r="GB118" s="1"/>
      <c r="GC118" s="1"/>
      <c r="GD118" s="1"/>
      <c r="GE118" s="1"/>
      <c r="GF118" s="1"/>
      <c r="GG118" s="1"/>
      <c r="GH118" s="1"/>
      <c r="GI118" s="1"/>
      <c r="GJ118" s="1"/>
      <c r="GK118" s="1"/>
      <c r="GL118" s="1"/>
      <c r="GM118" s="1"/>
      <c r="GN118" s="1"/>
      <c r="GO118" s="1"/>
      <c r="GP118" s="1"/>
      <c r="GQ118" s="1"/>
      <c r="GR118" s="1"/>
      <c r="GS118" s="1"/>
      <c r="GT118" s="1"/>
      <c r="GU118" s="1"/>
      <c r="GV118" s="1"/>
      <c r="GW118" s="1"/>
      <c r="GX118" s="1"/>
      <c r="GY118" s="1"/>
      <c r="GZ118" s="1"/>
      <c r="HA118" s="1"/>
      <c r="HB118" s="1"/>
      <c r="HC118" s="1"/>
      <c r="HD118" s="1"/>
      <c r="HE118" s="1"/>
      <c r="HF118" s="1"/>
      <c r="HG118" s="1"/>
      <c r="HH118" s="1"/>
      <c r="HI118" s="1"/>
      <c r="HJ118" s="1"/>
      <c r="HK118" s="1"/>
      <c r="HL118" s="1"/>
      <c r="HM118" s="1"/>
      <c r="HN118" s="1"/>
      <c r="HO118" s="1"/>
      <c r="HP118" s="1"/>
      <c r="HQ118" s="1"/>
      <c r="HR118" s="1"/>
      <c r="HS118" s="1"/>
      <c r="HT118" s="1"/>
      <c r="HU118" s="1"/>
      <c r="HV118" s="1"/>
      <c r="HW118" s="1"/>
      <c r="HX118" s="1"/>
      <c r="HY118" s="1"/>
      <c r="HZ118" s="1"/>
      <c r="IA118" s="1"/>
      <c r="IB118" s="1"/>
      <c r="IC118" s="1"/>
      <c r="ID118" s="1"/>
      <c r="IE118" s="1"/>
      <c r="IF118" s="1"/>
      <c r="IG118" s="1"/>
      <c r="IH118" s="1"/>
      <c r="II118" s="1"/>
      <c r="IJ118" s="1"/>
      <c r="IK118" s="1"/>
      <c r="IL118" s="1">
        <v>4</v>
      </c>
      <c r="IM118" s="1">
        <v>6</v>
      </c>
      <c r="IN118" s="1">
        <v>15</v>
      </c>
      <c r="IO118" s="1">
        <v>28</v>
      </c>
      <c r="IP118" s="1">
        <v>37</v>
      </c>
      <c r="IQ118" s="1">
        <v>50</v>
      </c>
      <c r="IR118" s="1">
        <v>61</v>
      </c>
      <c r="IS118" s="1">
        <v>75</v>
      </c>
      <c r="IT118" s="1">
        <v>86</v>
      </c>
      <c r="IU118" s="1">
        <v>88</v>
      </c>
      <c r="IV118" s="1">
        <v>75</v>
      </c>
      <c r="IW118" s="1">
        <v>77</v>
      </c>
      <c r="IX118" s="1">
        <v>131</v>
      </c>
      <c r="IY118" s="1">
        <v>121</v>
      </c>
      <c r="IZ118" s="1">
        <v>131</v>
      </c>
      <c r="JA118" s="1">
        <v>122</v>
      </c>
      <c r="JB118" s="1">
        <v>182</v>
      </c>
      <c r="JC118" s="1">
        <v>137</v>
      </c>
      <c r="JD118" s="1">
        <v>131</v>
      </c>
      <c r="JE118" s="1">
        <v>65</v>
      </c>
      <c r="JF118" s="1">
        <v>82</v>
      </c>
      <c r="JG118" s="1">
        <v>71</v>
      </c>
      <c r="JH118" s="1">
        <v>60</v>
      </c>
      <c r="JI118" s="1">
        <v>67</v>
      </c>
      <c r="JJ118" s="1">
        <v>36</v>
      </c>
      <c r="JK118" s="1">
        <v>41</v>
      </c>
      <c r="JL118" s="1">
        <v>20</v>
      </c>
      <c r="JM118" s="1"/>
      <c r="JN118" s="1"/>
      <c r="JO118" s="1"/>
      <c r="JP118" s="1"/>
      <c r="JQ118" s="1"/>
      <c r="JR118" s="1"/>
      <c r="JS118" s="1"/>
      <c r="JT118" s="1"/>
      <c r="JU118" s="1"/>
      <c r="JV118" s="1"/>
      <c r="JW118" s="1"/>
      <c r="JX118" s="1"/>
      <c r="JY118" s="1"/>
      <c r="JZ118" s="1"/>
      <c r="KA118" s="1"/>
      <c r="KB118" s="1"/>
      <c r="KC118" s="1"/>
      <c r="KD118" s="1"/>
      <c r="KE118" s="1"/>
      <c r="KF118" s="1"/>
      <c r="KG118" s="1"/>
      <c r="KH118" s="1"/>
      <c r="KI118" s="1"/>
      <c r="KJ118" s="1"/>
      <c r="KK118" s="1"/>
      <c r="KL118" s="1"/>
      <c r="KM118" s="1"/>
      <c r="KN118" s="1"/>
      <c r="KO118" s="1"/>
      <c r="KP118" s="1"/>
      <c r="KQ118" s="1"/>
      <c r="KR118" s="1"/>
      <c r="KS118" s="1"/>
      <c r="KT118" s="1"/>
      <c r="KU118" s="1"/>
      <c r="KV118" s="1"/>
      <c r="KW118" s="1"/>
      <c r="KX118" s="1"/>
      <c r="KY118" s="1"/>
      <c r="KZ118" s="1"/>
      <c r="LA118" s="1"/>
      <c r="LB118" s="1"/>
      <c r="LC118" s="1"/>
      <c r="LD118" s="1"/>
      <c r="LE118" s="1"/>
      <c r="LF118" s="1"/>
      <c r="LG118" s="1"/>
      <c r="LH118" s="1"/>
      <c r="LI118" s="1"/>
      <c r="LJ118" s="1"/>
      <c r="LK118" s="1"/>
      <c r="LL118" s="1"/>
      <c r="LM118" s="1"/>
      <c r="LN118" s="1"/>
      <c r="LO118" s="1"/>
      <c r="LP118" s="1"/>
      <c r="LQ118" s="1"/>
      <c r="LR118" s="1"/>
      <c r="LS118" s="1"/>
      <c r="LT118" s="1"/>
      <c r="LU118" s="1"/>
      <c r="LV118" s="1"/>
      <c r="LW118" s="1"/>
      <c r="LX118" s="1"/>
    </row>
    <row r="119" spans="1:374" x14ac:dyDescent="0.2">
      <c r="A119" s="15" t="b">
        <v>1</v>
      </c>
      <c r="B119" s="9">
        <v>9</v>
      </c>
      <c r="C119" s="9" t="s">
        <v>856</v>
      </c>
      <c r="D119" s="1">
        <v>10088</v>
      </c>
      <c r="E119" s="1" t="s">
        <v>93</v>
      </c>
      <c r="F119" s="1" t="s">
        <v>95</v>
      </c>
      <c r="G119" s="1">
        <v>4</v>
      </c>
      <c r="H119" s="15">
        <f t="shared" si="31"/>
        <v>4.0999999999999979</v>
      </c>
      <c r="I119" s="15">
        <v>0.77889375013592876</v>
      </c>
      <c r="J119" s="15">
        <v>1.1055765459664144</v>
      </c>
      <c r="K119" s="15">
        <v>0.63355793263099647</v>
      </c>
      <c r="L119" s="15">
        <f t="shared" si="32"/>
        <v>7.1983695024530654</v>
      </c>
      <c r="M119" s="15">
        <f t="shared" si="33"/>
        <v>5.1999999999999993</v>
      </c>
      <c r="N119" s="15">
        <f t="shared" si="34"/>
        <v>9.2999999999999972</v>
      </c>
      <c r="O119" s="15">
        <f t="shared" si="35"/>
        <v>7.1956627952248127</v>
      </c>
      <c r="P119" s="15">
        <f t="shared" si="61"/>
        <v>5.5999999999999979</v>
      </c>
      <c r="Q119" s="15">
        <f t="shared" si="51"/>
        <v>6.1999999999999993</v>
      </c>
      <c r="R119" s="15">
        <f t="shared" si="37"/>
        <v>6.6999999999999993</v>
      </c>
      <c r="S119" s="15">
        <f t="shared" si="38"/>
        <v>7.7999999999999972</v>
      </c>
      <c r="T119" s="15">
        <f t="shared" si="39"/>
        <v>8.1999999999999957</v>
      </c>
      <c r="U119" s="15">
        <f t="shared" si="40"/>
        <v>8.6999999999999957</v>
      </c>
      <c r="V119" s="15">
        <f t="shared" si="52"/>
        <v>0.49619224277916546</v>
      </c>
      <c r="W119" s="15">
        <f t="shared" si="41"/>
        <v>1.0153479111221382</v>
      </c>
      <c r="X119" s="15">
        <f t="shared" si="53"/>
        <v>2.4886080729377341E-2</v>
      </c>
      <c r="Y119" s="21">
        <f t="shared" si="54"/>
        <v>0.98488408657365922</v>
      </c>
      <c r="Z119" s="4">
        <v>31.298369502453067</v>
      </c>
      <c r="AA119" s="2">
        <v>29.3</v>
      </c>
      <c r="AB119" s="2">
        <v>33.4</v>
      </c>
      <c r="AC119" s="4">
        <v>31.295662795224814</v>
      </c>
      <c r="AD119" s="1">
        <v>29.7</v>
      </c>
      <c r="AE119" s="1">
        <v>30.3</v>
      </c>
      <c r="AF119" s="1">
        <v>30.8</v>
      </c>
      <c r="AG119" s="1">
        <v>31.9</v>
      </c>
      <c r="AH119" s="1">
        <v>32.299999999999997</v>
      </c>
      <c r="AI119" s="1">
        <v>32.799999999999997</v>
      </c>
      <c r="AJ119" s="1">
        <v>2020</v>
      </c>
      <c r="AK119" s="2">
        <v>4</v>
      </c>
      <c r="AL119" s="2">
        <v>2</v>
      </c>
      <c r="AM119" s="1">
        <v>12</v>
      </c>
      <c r="AN119" s="1">
        <v>45</v>
      </c>
      <c r="AO119" s="1">
        <v>2</v>
      </c>
      <c r="AP119" s="1">
        <v>570.00000000000011</v>
      </c>
      <c r="AQ119" s="3">
        <v>0.53125</v>
      </c>
      <c r="AR119" s="1">
        <v>24.1</v>
      </c>
      <c r="AS119" s="1">
        <v>41</v>
      </c>
      <c r="AT119" s="1">
        <v>956</v>
      </c>
      <c r="AU119" s="1">
        <v>0.7</v>
      </c>
      <c r="AV119" s="1">
        <v>148</v>
      </c>
      <c r="AW119" s="4">
        <f t="shared" si="42"/>
        <v>40.818961689000403</v>
      </c>
      <c r="AX119" s="4">
        <f t="shared" si="43"/>
        <v>21.921689763165077</v>
      </c>
      <c r="AY119" s="4">
        <f t="shared" si="55"/>
        <v>31.899052306471319</v>
      </c>
      <c r="AZ119" s="20">
        <f t="shared" si="44"/>
        <v>204.44125763753027</v>
      </c>
      <c r="BA119" s="21">
        <f t="shared" si="56"/>
        <v>1.1875097878728968</v>
      </c>
      <c r="BB119" s="20">
        <f t="shared" si="45"/>
        <v>37.796447300922722</v>
      </c>
      <c r="BC119" s="4">
        <f t="shared" si="57"/>
        <v>34.99671046381733</v>
      </c>
      <c r="BD119" s="4">
        <f t="shared" si="46"/>
        <v>66.405200000000008</v>
      </c>
      <c r="BE119" s="4">
        <f t="shared" si="47"/>
        <v>625.51075531343861</v>
      </c>
      <c r="BF119" s="20">
        <f t="shared" si="48"/>
        <v>347.71295625032241</v>
      </c>
      <c r="BG119" s="20">
        <f t="shared" si="58"/>
        <v>477.44220093688375</v>
      </c>
      <c r="BH119" s="20">
        <f t="shared" si="49"/>
        <v>1230.4976531079262</v>
      </c>
      <c r="BI119" s="20">
        <f t="shared" si="59"/>
        <v>3001.2137880681125</v>
      </c>
      <c r="BJ119" s="4">
        <f t="shared" si="50"/>
        <v>180.86505904092246</v>
      </c>
      <c r="BK119" s="4">
        <f t="shared" si="60"/>
        <v>1770.7161349601865</v>
      </c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P119" s="1"/>
      <c r="DQ119" s="1"/>
      <c r="DR119" s="1"/>
      <c r="DS119" s="1"/>
      <c r="DT119" s="1"/>
      <c r="DU119" s="1"/>
      <c r="DV119" s="1"/>
      <c r="DW119" s="1"/>
      <c r="DX119" s="1"/>
      <c r="DY119" s="1"/>
      <c r="DZ119" s="1"/>
      <c r="EA119" s="1"/>
      <c r="EB119" s="1"/>
      <c r="EC119" s="1"/>
      <c r="ED119" s="1"/>
      <c r="EE119" s="1"/>
      <c r="EF119" s="1"/>
      <c r="EG119" s="1"/>
      <c r="EH119" s="1"/>
      <c r="EI119" s="1"/>
      <c r="EJ119" s="1"/>
      <c r="EK119" s="1"/>
      <c r="EL119" s="1"/>
      <c r="EM119" s="1"/>
      <c r="EN119" s="1"/>
      <c r="EO119" s="1"/>
      <c r="EP119" s="1"/>
      <c r="EQ119" s="1"/>
      <c r="ER119" s="1"/>
      <c r="ES119" s="1"/>
      <c r="ET119" s="1"/>
      <c r="EU119" s="1"/>
      <c r="EV119" s="1"/>
      <c r="EW119" s="1"/>
      <c r="EX119" s="1"/>
      <c r="EY119" s="1"/>
      <c r="EZ119" s="1"/>
      <c r="FA119" s="1"/>
      <c r="FB119" s="1"/>
      <c r="FC119" s="1"/>
      <c r="FD119" s="1"/>
      <c r="FE119" s="1"/>
      <c r="FF119" s="1"/>
      <c r="FG119" s="1"/>
      <c r="FH119" s="1"/>
      <c r="FI119" s="1"/>
      <c r="FJ119" s="1"/>
      <c r="FK119" s="1"/>
      <c r="FL119" s="1"/>
      <c r="FM119" s="1"/>
      <c r="FN119" s="1"/>
      <c r="FO119" s="1"/>
      <c r="FP119" s="1"/>
      <c r="FQ119" s="1"/>
      <c r="FR119" s="1"/>
      <c r="FS119" s="1"/>
      <c r="FT119" s="1"/>
      <c r="FU119" s="1"/>
      <c r="FV119" s="1"/>
      <c r="FW119" s="1"/>
      <c r="FX119" s="1"/>
      <c r="FY119" s="1"/>
      <c r="FZ119" s="1"/>
      <c r="GA119" s="1"/>
      <c r="GB119" s="1"/>
      <c r="GC119" s="1"/>
      <c r="GD119" s="1"/>
      <c r="GE119" s="1"/>
      <c r="GF119" s="1"/>
      <c r="GG119" s="1"/>
      <c r="GH119" s="1"/>
      <c r="GI119" s="1"/>
      <c r="GJ119" s="1"/>
      <c r="GK119" s="1"/>
      <c r="GL119" s="1"/>
      <c r="GM119" s="1"/>
      <c r="GN119" s="1"/>
      <c r="GO119" s="1"/>
      <c r="GP119" s="1"/>
      <c r="GQ119" s="1"/>
      <c r="GR119" s="1"/>
      <c r="GS119" s="1"/>
      <c r="GT119" s="1"/>
      <c r="GU119" s="1"/>
      <c r="GV119" s="1"/>
      <c r="GW119" s="1"/>
      <c r="GX119" s="1"/>
      <c r="GY119" s="1"/>
      <c r="GZ119" s="1"/>
      <c r="HA119" s="1"/>
      <c r="HB119" s="1"/>
      <c r="HC119" s="1"/>
      <c r="HD119" s="1"/>
      <c r="HE119" s="1"/>
      <c r="HF119" s="1"/>
      <c r="HG119" s="1"/>
      <c r="HH119" s="1"/>
      <c r="HI119" s="1"/>
      <c r="HJ119" s="1"/>
      <c r="HK119" s="1"/>
      <c r="HL119" s="1"/>
      <c r="HM119" s="1"/>
      <c r="HN119" s="1"/>
      <c r="HO119" s="1"/>
      <c r="HP119" s="1"/>
      <c r="HQ119" s="1"/>
      <c r="HR119" s="1"/>
      <c r="HS119" s="1"/>
      <c r="HT119" s="1"/>
      <c r="HU119" s="1"/>
      <c r="HV119" s="1"/>
      <c r="HW119" s="1"/>
      <c r="HX119" s="1"/>
      <c r="HY119" s="1"/>
      <c r="HZ119" s="1"/>
      <c r="IA119" s="1"/>
      <c r="IB119" s="1"/>
      <c r="IC119" s="1"/>
      <c r="ID119" s="1"/>
      <c r="IE119" s="1"/>
      <c r="IF119" s="1"/>
      <c r="IG119" s="1"/>
      <c r="IH119" s="1"/>
      <c r="II119" s="1"/>
      <c r="IJ119" s="1"/>
      <c r="IK119" s="1"/>
      <c r="IL119" s="1"/>
      <c r="IM119" s="1"/>
      <c r="IN119" s="1"/>
      <c r="IO119" s="1"/>
      <c r="IP119" s="1"/>
      <c r="IQ119" s="1"/>
      <c r="IR119" s="1"/>
      <c r="IS119" s="1"/>
      <c r="IT119" s="1"/>
      <c r="IU119" s="1"/>
      <c r="IV119" s="1">
        <v>2</v>
      </c>
      <c r="IW119" s="1">
        <v>4</v>
      </c>
      <c r="IX119" s="1">
        <v>9</v>
      </c>
      <c r="IY119" s="1">
        <v>12</v>
      </c>
      <c r="IZ119" s="1">
        <v>19</v>
      </c>
      <c r="JA119" s="1">
        <v>19</v>
      </c>
      <c r="JB119" s="1">
        <v>26</v>
      </c>
      <c r="JC119" s="1">
        <v>22</v>
      </c>
      <c r="JD119" s="1">
        <v>30</v>
      </c>
      <c r="JE119" s="1">
        <v>33</v>
      </c>
      <c r="JF119" s="1">
        <v>51</v>
      </c>
      <c r="JG119" s="1">
        <v>54</v>
      </c>
      <c r="JH119" s="1">
        <v>66</v>
      </c>
      <c r="JI119" s="1">
        <v>51</v>
      </c>
      <c r="JJ119" s="1">
        <v>97</v>
      </c>
      <c r="JK119" s="1">
        <v>68</v>
      </c>
      <c r="JL119" s="1">
        <v>90</v>
      </c>
      <c r="JM119" s="1">
        <v>100</v>
      </c>
      <c r="JN119" s="1">
        <v>112</v>
      </c>
      <c r="JO119" s="1">
        <v>112</v>
      </c>
      <c r="JP119" s="1">
        <v>83</v>
      </c>
      <c r="JQ119" s="1">
        <v>98</v>
      </c>
      <c r="JR119" s="1">
        <v>104</v>
      </c>
      <c r="JS119" s="1">
        <v>96</v>
      </c>
      <c r="JT119" s="1">
        <v>84</v>
      </c>
      <c r="JU119" s="1">
        <v>92</v>
      </c>
      <c r="JV119" s="1">
        <v>75</v>
      </c>
      <c r="JW119" s="1">
        <v>73</v>
      </c>
      <c r="JX119" s="1">
        <v>77</v>
      </c>
      <c r="JY119" s="1">
        <v>66</v>
      </c>
      <c r="JZ119" s="1">
        <v>62</v>
      </c>
      <c r="KA119" s="1">
        <v>54</v>
      </c>
      <c r="KB119" s="1">
        <v>34</v>
      </c>
      <c r="KC119" s="1">
        <v>28</v>
      </c>
      <c r="KD119" s="1">
        <v>31</v>
      </c>
      <c r="KE119" s="1">
        <v>26</v>
      </c>
      <c r="KF119" s="1">
        <v>10</v>
      </c>
      <c r="KG119" s="1">
        <v>6</v>
      </c>
      <c r="KH119" s="1">
        <v>1</v>
      </c>
      <c r="KI119" s="1">
        <v>4</v>
      </c>
      <c r="KJ119" s="1">
        <v>2</v>
      </c>
      <c r="KK119" s="1">
        <v>2</v>
      </c>
      <c r="KL119" s="1">
        <v>5</v>
      </c>
      <c r="KM119" s="1"/>
      <c r="KN119" s="1"/>
      <c r="KO119" s="1"/>
      <c r="KP119" s="1"/>
      <c r="KQ119" s="1"/>
      <c r="KR119" s="1"/>
      <c r="KS119" s="1"/>
      <c r="KT119" s="1"/>
      <c r="KU119" s="1"/>
      <c r="KV119" s="1"/>
      <c r="KW119" s="1"/>
      <c r="KX119" s="1"/>
      <c r="KY119" s="1"/>
      <c r="KZ119" s="1"/>
      <c r="LA119" s="1"/>
      <c r="LB119" s="1"/>
      <c r="LC119" s="1"/>
      <c r="LD119" s="1"/>
      <c r="LE119" s="1"/>
      <c r="LF119" s="1"/>
      <c r="LG119" s="1"/>
      <c r="LH119" s="1"/>
      <c r="LI119" s="1"/>
      <c r="LJ119" s="1"/>
      <c r="LK119" s="1"/>
      <c r="LL119" s="1"/>
      <c r="LM119" s="1"/>
      <c r="LN119" s="1"/>
      <c r="LO119" s="1"/>
      <c r="LP119" s="1"/>
      <c r="LQ119" s="1"/>
      <c r="LR119" s="1"/>
      <c r="LS119" s="1"/>
      <c r="LT119" s="1"/>
      <c r="LU119" s="1"/>
      <c r="LV119" s="1"/>
      <c r="LW119" s="1"/>
      <c r="LX119" s="1"/>
    </row>
    <row r="120" spans="1:374" x14ac:dyDescent="0.2">
      <c r="A120" s="15" t="b">
        <v>1</v>
      </c>
      <c r="B120" s="9">
        <v>9</v>
      </c>
      <c r="C120" s="9" t="s">
        <v>856</v>
      </c>
      <c r="D120" s="1">
        <v>10088</v>
      </c>
      <c r="E120" s="1" t="s">
        <v>117</v>
      </c>
      <c r="F120" s="1" t="s">
        <v>120</v>
      </c>
      <c r="G120" s="1">
        <v>4</v>
      </c>
      <c r="H120" s="15">
        <f t="shared" si="31"/>
        <v>2.3000000000000007</v>
      </c>
      <c r="I120" s="15">
        <v>0.49925802388130713</v>
      </c>
      <c r="J120" s="15">
        <v>0.75070291468455252</v>
      </c>
      <c r="K120" s="15">
        <v>0.40644941722308886</v>
      </c>
      <c r="L120" s="15">
        <f t="shared" si="32"/>
        <v>5.8588427111673766</v>
      </c>
      <c r="M120" s="15">
        <f t="shared" si="33"/>
        <v>4.5</v>
      </c>
      <c r="N120" s="15">
        <f t="shared" si="34"/>
        <v>6.8000000000000007</v>
      </c>
      <c r="O120" s="15">
        <f t="shared" si="35"/>
        <v>5.8726746758795336</v>
      </c>
      <c r="P120" s="15">
        <f t="shared" si="61"/>
        <v>4.8000000000000007</v>
      </c>
      <c r="Q120" s="15">
        <f t="shared" si="51"/>
        <v>5.1999999999999993</v>
      </c>
      <c r="R120" s="15">
        <f t="shared" si="37"/>
        <v>5.5</v>
      </c>
      <c r="S120" s="15">
        <f t="shared" si="38"/>
        <v>6.1999999999999993</v>
      </c>
      <c r="T120" s="15">
        <f t="shared" si="39"/>
        <v>6.5</v>
      </c>
      <c r="U120" s="15">
        <f t="shared" si="40"/>
        <v>6.8000000000000007</v>
      </c>
      <c r="V120" s="15">
        <f t="shared" si="52"/>
        <v>0.77248958361093345</v>
      </c>
      <c r="W120" s="15">
        <f t="shared" si="41"/>
        <v>0.2945158371270063</v>
      </c>
      <c r="X120" s="15">
        <f t="shared" si="53"/>
        <v>1.6833361596179968E-2</v>
      </c>
      <c r="Y120" s="21">
        <f t="shared" si="54"/>
        <v>3.3954031462449414</v>
      </c>
      <c r="Z120" s="4">
        <v>29.658842711167377</v>
      </c>
      <c r="AA120" s="2">
        <v>28.3</v>
      </c>
      <c r="AB120" s="2">
        <v>30.6</v>
      </c>
      <c r="AC120" s="4">
        <v>29.672674675879534</v>
      </c>
      <c r="AD120" s="1">
        <v>28.6</v>
      </c>
      <c r="AE120" s="1">
        <v>29</v>
      </c>
      <c r="AF120" s="1">
        <v>29.3</v>
      </c>
      <c r="AG120" s="1">
        <v>30</v>
      </c>
      <c r="AH120" s="1">
        <v>30.3</v>
      </c>
      <c r="AI120" s="1">
        <v>30.6</v>
      </c>
      <c r="AJ120" s="1">
        <v>2020</v>
      </c>
      <c r="AK120" s="2">
        <v>4</v>
      </c>
      <c r="AL120" s="2">
        <v>2</v>
      </c>
      <c r="AM120" s="1">
        <v>13</v>
      </c>
      <c r="AN120" s="1">
        <v>26</v>
      </c>
      <c r="AO120" s="1">
        <v>45</v>
      </c>
      <c r="AP120" s="1">
        <v>76</v>
      </c>
      <c r="AQ120" s="3">
        <v>0.55972222222222223</v>
      </c>
      <c r="AR120" s="1">
        <v>23.8</v>
      </c>
      <c r="AS120" s="1">
        <v>38</v>
      </c>
      <c r="AT120" s="1">
        <v>923</v>
      </c>
      <c r="AU120" s="1">
        <v>2.6</v>
      </c>
      <c r="AV120" s="1">
        <v>256</v>
      </c>
      <c r="AW120" s="4">
        <f t="shared" si="42"/>
        <v>32.845714213003212</v>
      </c>
      <c r="AX120" s="4">
        <f t="shared" si="43"/>
        <v>18.838129187155641</v>
      </c>
      <c r="AY120" s="4">
        <f t="shared" si="55"/>
        <v>17.901301829953855</v>
      </c>
      <c r="AZ120" s="20">
        <f t="shared" si="44"/>
        <v>205.26867482422506</v>
      </c>
      <c r="BA120" s="21">
        <f t="shared" si="56"/>
        <v>1.1887094946799752</v>
      </c>
      <c r="BB120" s="20">
        <f t="shared" si="45"/>
        <v>19.611613513818405</v>
      </c>
      <c r="BC120" s="4">
        <f t="shared" si="57"/>
        <v>18.158901401683707</v>
      </c>
      <c r="BD120" s="4">
        <f t="shared" si="46"/>
        <v>66.383600000000001</v>
      </c>
      <c r="BE120" s="4">
        <f t="shared" si="47"/>
        <v>603.6706215931207</v>
      </c>
      <c r="BF120" s="20">
        <f t="shared" si="48"/>
        <v>341.74137555664316</v>
      </c>
      <c r="BG120" s="20">
        <f t="shared" si="58"/>
        <v>467.24075396352248</v>
      </c>
      <c r="BH120" s="20">
        <f t="shared" si="49"/>
        <v>1120.1021457854808</v>
      </c>
      <c r="BI120" s="20">
        <f t="shared" si="59"/>
        <v>2947.6372257512653</v>
      </c>
      <c r="BJ120" s="4">
        <f t="shared" si="50"/>
        <v>178.21509560898753</v>
      </c>
      <c r="BK120" s="4">
        <f t="shared" si="60"/>
        <v>1827.5350799657845</v>
      </c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  <c r="DU120" s="1"/>
      <c r="DV120" s="1"/>
      <c r="DW120" s="1"/>
      <c r="DX120" s="1"/>
      <c r="DY120" s="1"/>
      <c r="DZ120" s="1"/>
      <c r="EA120" s="1"/>
      <c r="EB120" s="1"/>
      <c r="EC120" s="1"/>
      <c r="ED120" s="1"/>
      <c r="EE120" s="1"/>
      <c r="EF120" s="1"/>
      <c r="EG120" s="1"/>
      <c r="EH120" s="1"/>
      <c r="EI120" s="1"/>
      <c r="EJ120" s="1"/>
      <c r="EK120" s="1"/>
      <c r="EL120" s="1"/>
      <c r="EM120" s="1"/>
      <c r="EN120" s="1"/>
      <c r="EO120" s="1"/>
      <c r="EP120" s="1"/>
      <c r="EQ120" s="1"/>
      <c r="ER120" s="1"/>
      <c r="ES120" s="1"/>
      <c r="ET120" s="1"/>
      <c r="EU120" s="1"/>
      <c r="EV120" s="1"/>
      <c r="EW120" s="1"/>
      <c r="EX120" s="1"/>
      <c r="EY120" s="1"/>
      <c r="EZ120" s="1"/>
      <c r="FA120" s="1"/>
      <c r="FB120" s="1"/>
      <c r="FC120" s="1"/>
      <c r="FD120" s="1"/>
      <c r="FE120" s="1"/>
      <c r="FF120" s="1"/>
      <c r="FG120" s="1"/>
      <c r="FH120" s="1"/>
      <c r="FI120" s="1"/>
      <c r="FJ120" s="1"/>
      <c r="FK120" s="1"/>
      <c r="FL120" s="1"/>
      <c r="FM120" s="1"/>
      <c r="FN120" s="1"/>
      <c r="FO120" s="1"/>
      <c r="FP120" s="1"/>
      <c r="FQ120" s="1"/>
      <c r="FR120" s="1"/>
      <c r="FS120" s="1"/>
      <c r="FT120" s="1"/>
      <c r="FU120" s="1"/>
      <c r="FV120" s="1"/>
      <c r="FW120" s="1"/>
      <c r="FX120" s="1"/>
      <c r="FY120" s="1"/>
      <c r="FZ120" s="1"/>
      <c r="GA120" s="1"/>
      <c r="GB120" s="1"/>
      <c r="GC120" s="1"/>
      <c r="GD120" s="1"/>
      <c r="GE120" s="1"/>
      <c r="GF120" s="1"/>
      <c r="GG120" s="1"/>
      <c r="GH120" s="1"/>
      <c r="GI120" s="1"/>
      <c r="GJ120" s="1"/>
      <c r="GK120" s="1"/>
      <c r="GL120" s="1"/>
      <c r="GM120" s="1"/>
      <c r="GN120" s="1"/>
      <c r="GO120" s="1"/>
      <c r="GP120" s="1"/>
      <c r="GQ120" s="1"/>
      <c r="GR120" s="1"/>
      <c r="GS120" s="1"/>
      <c r="GT120" s="1"/>
      <c r="GU120" s="1"/>
      <c r="GV120" s="1"/>
      <c r="GW120" s="1"/>
      <c r="GX120" s="1"/>
      <c r="GY120" s="1"/>
      <c r="GZ120" s="1"/>
      <c r="HA120" s="1"/>
      <c r="HB120" s="1"/>
      <c r="HC120" s="1"/>
      <c r="HD120" s="1"/>
      <c r="HE120" s="1"/>
      <c r="HF120" s="1"/>
      <c r="HG120" s="1"/>
      <c r="HH120" s="1"/>
      <c r="HI120" s="1"/>
      <c r="HJ120" s="1"/>
      <c r="HK120" s="1"/>
      <c r="HL120" s="1"/>
      <c r="HM120" s="1"/>
      <c r="HN120" s="1"/>
      <c r="HO120" s="1"/>
      <c r="HP120" s="1"/>
      <c r="HQ120" s="1"/>
      <c r="HR120" s="1"/>
      <c r="HS120" s="1"/>
      <c r="HT120" s="1"/>
      <c r="HU120" s="1"/>
      <c r="HV120" s="1"/>
      <c r="HW120" s="1"/>
      <c r="HX120" s="1"/>
      <c r="HY120" s="1"/>
      <c r="HZ120" s="1"/>
      <c r="IA120" s="1"/>
      <c r="IB120" s="1"/>
      <c r="IC120" s="1"/>
      <c r="ID120" s="1"/>
      <c r="IE120" s="1"/>
      <c r="IF120" s="1"/>
      <c r="IG120" s="1"/>
      <c r="IH120" s="1"/>
      <c r="II120" s="1"/>
      <c r="IJ120" s="1"/>
      <c r="IK120" s="1"/>
      <c r="IL120" s="1"/>
      <c r="IM120" s="1"/>
      <c r="IN120" s="1">
        <v>5</v>
      </c>
      <c r="IO120" s="1">
        <v>9</v>
      </c>
      <c r="IP120" s="1">
        <v>14</v>
      </c>
      <c r="IQ120" s="1">
        <v>14</v>
      </c>
      <c r="IR120" s="1">
        <v>36</v>
      </c>
      <c r="IS120" s="1">
        <v>42</v>
      </c>
      <c r="IT120" s="1">
        <v>44</v>
      </c>
      <c r="IU120" s="1">
        <v>79</v>
      </c>
      <c r="IV120" s="1">
        <v>75</v>
      </c>
      <c r="IW120" s="1">
        <v>79</v>
      </c>
      <c r="IX120" s="1">
        <v>77</v>
      </c>
      <c r="IY120" s="1">
        <v>96</v>
      </c>
      <c r="IZ120" s="1">
        <v>101</v>
      </c>
      <c r="JA120" s="1">
        <v>155</v>
      </c>
      <c r="JB120" s="1">
        <v>123</v>
      </c>
      <c r="JC120" s="1">
        <v>95</v>
      </c>
      <c r="JD120" s="1">
        <v>60</v>
      </c>
      <c r="JE120" s="1">
        <v>82</v>
      </c>
      <c r="JF120" s="1">
        <v>77</v>
      </c>
      <c r="JG120" s="1">
        <v>91</v>
      </c>
      <c r="JH120" s="1">
        <v>55</v>
      </c>
      <c r="JI120" s="1">
        <v>55</v>
      </c>
      <c r="JJ120" s="1">
        <v>30</v>
      </c>
      <c r="JK120" s="1">
        <v>11</v>
      </c>
      <c r="JL120" s="1"/>
      <c r="JM120" s="1"/>
      <c r="JN120" s="1"/>
      <c r="JO120" s="1"/>
      <c r="JP120" s="1"/>
      <c r="JQ120" s="1"/>
      <c r="JR120" s="1"/>
      <c r="JS120" s="1"/>
      <c r="JT120" s="1"/>
      <c r="JU120" s="1"/>
      <c r="JV120" s="1"/>
      <c r="JW120" s="1"/>
      <c r="JX120" s="1"/>
      <c r="JY120" s="1"/>
      <c r="JZ120" s="1"/>
      <c r="KA120" s="1"/>
      <c r="KB120" s="1"/>
      <c r="KC120" s="1"/>
      <c r="KD120" s="1"/>
      <c r="KE120" s="1"/>
      <c r="KF120" s="1"/>
      <c r="KG120" s="1"/>
      <c r="KH120" s="1"/>
      <c r="KI120" s="1"/>
      <c r="KJ120" s="1"/>
      <c r="KK120" s="1"/>
      <c r="KL120" s="1"/>
      <c r="KM120" s="1"/>
      <c r="KN120" s="1"/>
      <c r="KO120" s="1"/>
      <c r="KP120" s="1"/>
      <c r="KQ120" s="1"/>
      <c r="KR120" s="1"/>
      <c r="KS120" s="1"/>
      <c r="KT120" s="1"/>
      <c r="KU120" s="1"/>
      <c r="KV120" s="1"/>
      <c r="KW120" s="1"/>
      <c r="KX120" s="1"/>
      <c r="KY120" s="1"/>
      <c r="KZ120" s="1"/>
      <c r="LA120" s="1"/>
      <c r="LB120" s="1"/>
      <c r="LC120" s="1"/>
      <c r="LD120" s="1"/>
      <c r="LE120" s="1"/>
      <c r="LF120" s="1"/>
      <c r="LG120" s="1"/>
      <c r="LH120" s="1"/>
      <c r="LI120" s="1"/>
      <c r="LJ120" s="1"/>
      <c r="LK120" s="1"/>
      <c r="LL120" s="1"/>
      <c r="LM120" s="1"/>
      <c r="LN120" s="1"/>
      <c r="LO120" s="1"/>
      <c r="LP120" s="1"/>
      <c r="LQ120" s="1"/>
      <c r="LR120" s="1"/>
      <c r="LS120" s="1"/>
      <c r="LT120" s="1"/>
      <c r="LU120" s="1"/>
      <c r="LV120" s="1"/>
      <c r="LW120" s="1"/>
      <c r="LX120" s="1"/>
    </row>
    <row r="121" spans="1:374" x14ac:dyDescent="0.2">
      <c r="A121" s="15" t="b">
        <v>1</v>
      </c>
      <c r="B121" s="9">
        <v>9</v>
      </c>
      <c r="C121" s="9" t="s">
        <v>856</v>
      </c>
      <c r="D121" s="1">
        <v>10088</v>
      </c>
      <c r="E121" s="1" t="s">
        <v>117</v>
      </c>
      <c r="F121" s="1" t="s">
        <v>121</v>
      </c>
      <c r="G121" s="1">
        <v>4</v>
      </c>
      <c r="H121" s="15">
        <f t="shared" si="31"/>
        <v>2.6000000000000014</v>
      </c>
      <c r="I121" s="15">
        <v>0.57464030192941495</v>
      </c>
      <c r="J121" s="15">
        <v>0.85470368032173383</v>
      </c>
      <c r="K121" s="15">
        <v>0.47466910986919586</v>
      </c>
      <c r="L121" s="15">
        <f t="shared" si="32"/>
        <v>5.9809493406476868</v>
      </c>
      <c r="M121" s="15">
        <f t="shared" si="33"/>
        <v>4.6999999999999993</v>
      </c>
      <c r="N121" s="15">
        <f t="shared" si="34"/>
        <v>7.3000000000000007</v>
      </c>
      <c r="O121" s="15">
        <f t="shared" si="35"/>
        <v>5.9206353687737767</v>
      </c>
      <c r="P121" s="15">
        <f t="shared" si="61"/>
        <v>5</v>
      </c>
      <c r="Q121" s="15">
        <f t="shared" si="51"/>
        <v>5.3000000000000007</v>
      </c>
      <c r="R121" s="15">
        <f t="shared" si="37"/>
        <v>5.5</v>
      </c>
      <c r="S121" s="15">
        <f t="shared" si="38"/>
        <v>6.4000000000000021</v>
      </c>
      <c r="T121" s="15">
        <f t="shared" si="39"/>
        <v>6.8000000000000007</v>
      </c>
      <c r="U121" s="15">
        <f t="shared" si="40"/>
        <v>7.1000000000000014</v>
      </c>
      <c r="V121" s="15">
        <f t="shared" si="52"/>
        <v>0.78787306979942551</v>
      </c>
      <c r="W121" s="15">
        <f t="shared" si="41"/>
        <v>0.26923998081896261</v>
      </c>
      <c r="X121" s="15">
        <f t="shared" si="53"/>
        <v>1.9360576891738847E-2</v>
      </c>
      <c r="Y121" s="21">
        <f t="shared" si="54"/>
        <v>3.7141586363148704</v>
      </c>
      <c r="Z121" s="4">
        <v>29.680949340647686</v>
      </c>
      <c r="AA121" s="2">
        <v>28.4</v>
      </c>
      <c r="AB121" s="2">
        <v>31</v>
      </c>
      <c r="AC121" s="4">
        <v>29.620635368773776</v>
      </c>
      <c r="AD121" s="1">
        <v>28.7</v>
      </c>
      <c r="AE121" s="1">
        <v>29</v>
      </c>
      <c r="AF121" s="1">
        <v>29.2</v>
      </c>
      <c r="AG121" s="1">
        <v>30.1</v>
      </c>
      <c r="AH121" s="1">
        <v>30.5</v>
      </c>
      <c r="AI121" s="1">
        <v>30.8</v>
      </c>
      <c r="AJ121" s="1">
        <v>2020</v>
      </c>
      <c r="AK121" s="2">
        <v>4</v>
      </c>
      <c r="AL121" s="2">
        <v>2</v>
      </c>
      <c r="AM121" s="1">
        <v>13</v>
      </c>
      <c r="AN121" s="1">
        <v>27</v>
      </c>
      <c r="AO121" s="1">
        <v>6</v>
      </c>
      <c r="AP121" s="1">
        <v>904</v>
      </c>
      <c r="AQ121" s="3">
        <v>0.56041666666666667</v>
      </c>
      <c r="AR121" s="1">
        <v>23.7</v>
      </c>
      <c r="AS121" s="1">
        <v>38</v>
      </c>
      <c r="AT121" s="1">
        <v>966</v>
      </c>
      <c r="AU121" s="1">
        <v>3</v>
      </c>
      <c r="AV121" s="1">
        <v>272</v>
      </c>
      <c r="AW121" s="4">
        <f t="shared" si="42"/>
        <v>32.63458438258774</v>
      </c>
      <c r="AX121" s="4">
        <f t="shared" si="43"/>
        <v>18.710680241103802</v>
      </c>
      <c r="AY121" s="4">
        <f t="shared" si="55"/>
        <v>16.768012328980884</v>
      </c>
      <c r="AZ121" s="20">
        <f t="shared" si="44"/>
        <v>205.54541044363407</v>
      </c>
      <c r="BA121" s="21">
        <f t="shared" si="56"/>
        <v>1.1891099358100679</v>
      </c>
      <c r="BB121" s="20">
        <f t="shared" si="45"/>
        <v>18.257418583505537</v>
      </c>
      <c r="BC121" s="4">
        <f t="shared" si="57"/>
        <v>16.905017206949569</v>
      </c>
      <c r="BD121" s="4">
        <f t="shared" si="46"/>
        <v>66.376400000000004</v>
      </c>
      <c r="BE121" s="4">
        <f t="shared" si="47"/>
        <v>636.76742761709454</v>
      </c>
      <c r="BF121" s="20">
        <f t="shared" si="48"/>
        <v>341.00463609276937</v>
      </c>
      <c r="BG121" s="20">
        <f t="shared" si="58"/>
        <v>467.37720847567482</v>
      </c>
      <c r="BH121" s="20">
        <f t="shared" si="49"/>
        <v>1113.3866237293671</v>
      </c>
      <c r="BI121" s="20">
        <f t="shared" si="59"/>
        <v>2929.9647992878081</v>
      </c>
      <c r="BJ121" s="4">
        <f t="shared" si="50"/>
        <v>177.3404307784476</v>
      </c>
      <c r="BK121" s="4">
        <f t="shared" si="60"/>
        <v>1816.578175558441</v>
      </c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/>
      <c r="DP121" s="1"/>
      <c r="DQ121" s="1"/>
      <c r="DR121" s="1"/>
      <c r="DS121" s="1"/>
      <c r="DT121" s="1"/>
      <c r="DU121" s="1"/>
      <c r="DV121" s="1"/>
      <c r="DW121" s="1"/>
      <c r="DX121" s="1"/>
      <c r="DY121" s="1"/>
      <c r="DZ121" s="1"/>
      <c r="EA121" s="1"/>
      <c r="EB121" s="1"/>
      <c r="EC121" s="1"/>
      <c r="ED121" s="1"/>
      <c r="EE121" s="1"/>
      <c r="EF121" s="1"/>
      <c r="EG121" s="1"/>
      <c r="EH121" s="1"/>
      <c r="EI121" s="1"/>
      <c r="EJ121" s="1"/>
      <c r="EK121" s="1"/>
      <c r="EL121" s="1"/>
      <c r="EM121" s="1"/>
      <c r="EN121" s="1"/>
      <c r="EO121" s="1"/>
      <c r="EP121" s="1"/>
      <c r="EQ121" s="1"/>
      <c r="ER121" s="1"/>
      <c r="ES121" s="1"/>
      <c r="ET121" s="1"/>
      <c r="EU121" s="1"/>
      <c r="EV121" s="1"/>
      <c r="EW121" s="1"/>
      <c r="EX121" s="1"/>
      <c r="EY121" s="1"/>
      <c r="EZ121" s="1"/>
      <c r="FA121" s="1"/>
      <c r="FB121" s="1"/>
      <c r="FC121" s="1"/>
      <c r="FD121" s="1"/>
      <c r="FE121" s="1"/>
      <c r="FF121" s="1"/>
      <c r="FG121" s="1"/>
      <c r="FH121" s="1"/>
      <c r="FI121" s="1"/>
      <c r="FJ121" s="1"/>
      <c r="FK121" s="1"/>
      <c r="FL121" s="1"/>
      <c r="FM121" s="1"/>
      <c r="FN121" s="1"/>
      <c r="FO121" s="1"/>
      <c r="FP121" s="1"/>
      <c r="FQ121" s="1"/>
      <c r="FR121" s="1"/>
      <c r="FS121" s="1"/>
      <c r="FT121" s="1"/>
      <c r="FU121" s="1"/>
      <c r="FV121" s="1"/>
      <c r="FW121" s="1"/>
      <c r="FX121" s="1"/>
      <c r="FY121" s="1"/>
      <c r="FZ121" s="1"/>
      <c r="GA121" s="1"/>
      <c r="GB121" s="1"/>
      <c r="GC121" s="1"/>
      <c r="GD121" s="1"/>
      <c r="GE121" s="1"/>
      <c r="GF121" s="1"/>
      <c r="GG121" s="1"/>
      <c r="GH121" s="1"/>
      <c r="GI121" s="1"/>
      <c r="GJ121" s="1"/>
      <c r="GK121" s="1"/>
      <c r="GL121" s="1"/>
      <c r="GM121" s="1"/>
      <c r="GN121" s="1"/>
      <c r="GO121" s="1"/>
      <c r="GP121" s="1"/>
      <c r="GQ121" s="1"/>
      <c r="GR121" s="1"/>
      <c r="GS121" s="1"/>
      <c r="GT121" s="1"/>
      <c r="GU121" s="1"/>
      <c r="GV121" s="1"/>
      <c r="GW121" s="1"/>
      <c r="GX121" s="1"/>
      <c r="GY121" s="1"/>
      <c r="GZ121" s="1"/>
      <c r="HA121" s="1"/>
      <c r="HB121" s="1"/>
      <c r="HC121" s="1"/>
      <c r="HD121" s="1"/>
      <c r="HE121" s="1"/>
      <c r="HF121" s="1"/>
      <c r="HG121" s="1"/>
      <c r="HH121" s="1"/>
      <c r="HI121" s="1"/>
      <c r="HJ121" s="1"/>
      <c r="HK121" s="1"/>
      <c r="HL121" s="1"/>
      <c r="HM121" s="1"/>
      <c r="HN121" s="1"/>
      <c r="HO121" s="1"/>
      <c r="HP121" s="1"/>
      <c r="HQ121" s="1"/>
      <c r="HR121" s="1"/>
      <c r="HS121" s="1"/>
      <c r="HT121" s="1"/>
      <c r="HU121" s="1"/>
      <c r="HV121" s="1"/>
      <c r="HW121" s="1"/>
      <c r="HX121" s="1"/>
      <c r="HY121" s="1"/>
      <c r="HZ121" s="1"/>
      <c r="IA121" s="1"/>
      <c r="IB121" s="1"/>
      <c r="IC121" s="1"/>
      <c r="ID121" s="1"/>
      <c r="IE121" s="1"/>
      <c r="IF121" s="1"/>
      <c r="IG121" s="1"/>
      <c r="IH121" s="1"/>
      <c r="II121" s="1">
        <v>1</v>
      </c>
      <c r="IJ121" s="1">
        <v>0</v>
      </c>
      <c r="IK121" s="1">
        <v>1</v>
      </c>
      <c r="IL121" s="1">
        <v>4</v>
      </c>
      <c r="IM121" s="1">
        <v>2</v>
      </c>
      <c r="IN121" s="1">
        <v>11</v>
      </c>
      <c r="IO121" s="1">
        <v>10</v>
      </c>
      <c r="IP121" s="1">
        <v>29</v>
      </c>
      <c r="IQ121" s="1">
        <v>53</v>
      </c>
      <c r="IR121" s="1">
        <v>81</v>
      </c>
      <c r="IS121" s="1">
        <v>89</v>
      </c>
      <c r="IT121" s="1">
        <v>102</v>
      </c>
      <c r="IU121" s="1">
        <v>155</v>
      </c>
      <c r="IV121" s="1">
        <v>167</v>
      </c>
      <c r="IW121" s="1">
        <v>156</v>
      </c>
      <c r="IX121" s="1">
        <v>214</v>
      </c>
      <c r="IY121" s="1">
        <v>161</v>
      </c>
      <c r="IZ121" s="1">
        <v>172</v>
      </c>
      <c r="JA121" s="1">
        <v>156</v>
      </c>
      <c r="JB121" s="1">
        <v>147</v>
      </c>
      <c r="JC121" s="1">
        <v>129</v>
      </c>
      <c r="JD121" s="1">
        <v>113</v>
      </c>
      <c r="JE121" s="1">
        <v>118</v>
      </c>
      <c r="JF121" s="1">
        <v>87</v>
      </c>
      <c r="JG121" s="1">
        <v>105</v>
      </c>
      <c r="JH121" s="1">
        <v>103</v>
      </c>
      <c r="JI121" s="1">
        <v>93</v>
      </c>
      <c r="JJ121" s="1">
        <v>64</v>
      </c>
      <c r="JK121" s="1">
        <v>41</v>
      </c>
      <c r="JL121" s="1">
        <v>42</v>
      </c>
      <c r="JM121" s="1">
        <v>31</v>
      </c>
      <c r="JN121" s="1">
        <v>11</v>
      </c>
      <c r="JO121" s="1"/>
      <c r="JP121" s="1"/>
      <c r="JQ121" s="1"/>
      <c r="JR121" s="1"/>
      <c r="JS121" s="1"/>
      <c r="JT121" s="1"/>
      <c r="JU121" s="1"/>
      <c r="JV121" s="1"/>
      <c r="JW121" s="1"/>
      <c r="JX121" s="1"/>
      <c r="JY121" s="1"/>
      <c r="JZ121" s="1"/>
      <c r="KA121" s="1"/>
      <c r="KB121" s="1"/>
      <c r="KC121" s="1"/>
      <c r="KD121" s="1"/>
      <c r="KE121" s="1"/>
      <c r="KF121" s="1"/>
      <c r="KG121" s="1"/>
      <c r="KH121" s="1"/>
      <c r="KI121" s="1"/>
      <c r="KJ121" s="1"/>
      <c r="KK121" s="1"/>
      <c r="KL121" s="1"/>
      <c r="KM121" s="1"/>
      <c r="KN121" s="1"/>
      <c r="KO121" s="1"/>
      <c r="KP121" s="1"/>
      <c r="KQ121" s="1"/>
      <c r="KR121" s="1"/>
      <c r="KS121" s="1"/>
      <c r="KT121" s="1"/>
      <c r="KU121" s="1"/>
      <c r="KV121" s="1"/>
      <c r="KW121" s="1"/>
      <c r="KX121" s="1"/>
      <c r="KY121" s="1"/>
      <c r="KZ121" s="1"/>
      <c r="LA121" s="1"/>
      <c r="LB121" s="1"/>
      <c r="LC121" s="1"/>
      <c r="LD121" s="1"/>
      <c r="LE121" s="1"/>
      <c r="LF121" s="1"/>
      <c r="LG121" s="1"/>
      <c r="LH121" s="1"/>
      <c r="LI121" s="1"/>
      <c r="LJ121" s="1"/>
      <c r="LK121" s="1"/>
      <c r="LL121" s="1"/>
      <c r="LM121" s="1"/>
      <c r="LN121" s="1"/>
      <c r="LO121" s="1"/>
      <c r="LP121" s="1"/>
      <c r="LQ121" s="1"/>
      <c r="LR121" s="1"/>
      <c r="LS121" s="1"/>
      <c r="LT121" s="1"/>
      <c r="LU121" s="1"/>
      <c r="LV121" s="1"/>
      <c r="LW121" s="1"/>
      <c r="LX121" s="1"/>
    </row>
    <row r="122" spans="1:374" x14ac:dyDescent="0.2">
      <c r="A122" s="15" t="b">
        <v>1</v>
      </c>
      <c r="B122" s="9">
        <v>9</v>
      </c>
      <c r="C122" s="9" t="s">
        <v>856</v>
      </c>
      <c r="D122" s="1">
        <v>10088</v>
      </c>
      <c r="E122" s="1" t="s">
        <v>89</v>
      </c>
      <c r="F122" s="1" t="s">
        <v>870</v>
      </c>
      <c r="G122" s="1">
        <v>4</v>
      </c>
      <c r="H122" s="15">
        <f t="shared" si="31"/>
        <v>3.7000000000000028</v>
      </c>
      <c r="I122" s="15">
        <v>0.8242195029312569</v>
      </c>
      <c r="J122" s="15">
        <v>1.2097411704011165</v>
      </c>
      <c r="K122" s="15">
        <v>0.674518468849438</v>
      </c>
      <c r="L122" s="15">
        <f t="shared" si="32"/>
        <v>8.2857696245350425</v>
      </c>
      <c r="M122" s="15">
        <f t="shared" si="33"/>
        <v>6.3000000000000007</v>
      </c>
      <c r="N122" s="15">
        <f t="shared" si="34"/>
        <v>10.000000000000004</v>
      </c>
      <c r="O122" s="15">
        <f t="shared" si="35"/>
        <v>8.3909759974331344</v>
      </c>
      <c r="P122" s="15">
        <f t="shared" si="61"/>
        <v>6.6000000000000014</v>
      </c>
      <c r="Q122" s="15">
        <f t="shared" si="51"/>
        <v>7.1000000000000014</v>
      </c>
      <c r="R122" s="15">
        <f t="shared" si="37"/>
        <v>7.6999999999999993</v>
      </c>
      <c r="S122" s="15">
        <f t="shared" si="38"/>
        <v>8.9000000000000021</v>
      </c>
      <c r="T122" s="15">
        <f t="shared" si="39"/>
        <v>9.3000000000000007</v>
      </c>
      <c r="U122" s="15">
        <f t="shared" si="40"/>
        <v>9.8000000000000007</v>
      </c>
      <c r="V122" s="15">
        <f t="shared" si="52"/>
        <v>0.81010390131339116</v>
      </c>
      <c r="W122" s="15">
        <f t="shared" si="41"/>
        <v>0.23440955953765613</v>
      </c>
      <c r="X122" s="15">
        <f t="shared" si="53"/>
        <v>2.5768318618134174E-2</v>
      </c>
      <c r="Y122" s="21">
        <f t="shared" si="54"/>
        <v>4.2660376222385139</v>
      </c>
      <c r="Z122" s="4">
        <v>31.985769624535042</v>
      </c>
      <c r="AA122" s="2">
        <v>30</v>
      </c>
      <c r="AB122" s="2">
        <v>33.700000000000003</v>
      </c>
      <c r="AC122" s="4">
        <v>32.090975997433134</v>
      </c>
      <c r="AD122" s="1">
        <v>30.3</v>
      </c>
      <c r="AE122" s="1">
        <v>30.8</v>
      </c>
      <c r="AF122" s="1">
        <v>31.4</v>
      </c>
      <c r="AG122" s="1">
        <v>32.6</v>
      </c>
      <c r="AH122" s="1">
        <v>33</v>
      </c>
      <c r="AI122" s="1">
        <v>33.5</v>
      </c>
      <c r="AJ122" s="1">
        <v>2020</v>
      </c>
      <c r="AK122" s="2">
        <v>4</v>
      </c>
      <c r="AL122" s="2">
        <v>2</v>
      </c>
      <c r="AM122" s="1">
        <v>12</v>
      </c>
      <c r="AN122" s="1">
        <v>42</v>
      </c>
      <c r="AO122" s="1">
        <v>33</v>
      </c>
      <c r="AP122" s="1">
        <v>277</v>
      </c>
      <c r="AQ122" s="3">
        <v>0.52916666666666667</v>
      </c>
      <c r="AR122" s="1">
        <f>VLOOKUP(AQ122,[1]download_2367!$C$5:$H$209,2,0)</f>
        <v>23.7</v>
      </c>
      <c r="AS122" s="1">
        <f>VLOOKUP(AQ122,[1]download_2367!$C$5:$H$209,3,0)</f>
        <v>40</v>
      </c>
      <c r="AT122" s="1">
        <f>VLOOKUP(AQ122,[1]download_2367!$C$5:$H$209,4,0)</f>
        <v>933</v>
      </c>
      <c r="AU122" s="1">
        <f>VLOOKUP(AQ122,[1]download_2367!$C$5:$H$209,5,0)</f>
        <v>1.6</v>
      </c>
      <c r="AV122" s="1">
        <f>VLOOKUP(AQ122,[1]download_2367!$C$5:$H$209,6,0)</f>
        <v>263</v>
      </c>
      <c r="AW122" s="4">
        <f t="shared" si="42"/>
        <v>34.868506838369768</v>
      </c>
      <c r="AX122" s="4">
        <f t="shared" si="43"/>
        <v>19.687904215289066</v>
      </c>
      <c r="AY122" s="4">
        <f t="shared" si="55"/>
        <v>22.289037336300364</v>
      </c>
      <c r="AZ122" s="20">
        <f t="shared" si="44"/>
        <v>205.54541044363407</v>
      </c>
      <c r="BA122" s="21">
        <f t="shared" si="56"/>
        <v>1.1891099358100679</v>
      </c>
      <c r="BB122" s="20">
        <f t="shared" si="45"/>
        <v>25</v>
      </c>
      <c r="BC122" s="4">
        <f t="shared" si="57"/>
        <v>23.148148148148145</v>
      </c>
      <c r="BD122" s="4">
        <f t="shared" si="46"/>
        <v>66.376400000000004</v>
      </c>
      <c r="BE122" s="4">
        <f t="shared" si="47"/>
        <v>598.8138994311505</v>
      </c>
      <c r="BF122" s="20">
        <f t="shared" si="48"/>
        <v>343.51256360231054</v>
      </c>
      <c r="BG122" s="20">
        <f t="shared" si="58"/>
        <v>481.76866417116008</v>
      </c>
      <c r="BH122" s="20">
        <f t="shared" si="49"/>
        <v>1171.9859197151234</v>
      </c>
      <c r="BI122" s="20">
        <f t="shared" si="59"/>
        <v>2929.9647992878081</v>
      </c>
      <c r="BJ122" s="4">
        <f t="shared" si="50"/>
        <v>177.3404307784476</v>
      </c>
      <c r="BK122" s="4">
        <f t="shared" si="60"/>
        <v>1757.9788795726847</v>
      </c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P122" s="1"/>
      <c r="DQ122" s="1"/>
      <c r="DR122" s="1"/>
      <c r="DS122" s="1"/>
      <c r="DT122" s="1"/>
      <c r="DU122" s="1"/>
      <c r="DV122" s="1"/>
      <c r="DW122" s="1"/>
      <c r="DX122" s="1"/>
      <c r="DY122" s="1"/>
      <c r="DZ122" s="1"/>
      <c r="EA122" s="1"/>
      <c r="EB122" s="1"/>
      <c r="EC122" s="1"/>
      <c r="ED122" s="1"/>
      <c r="EE122" s="1"/>
      <c r="EF122" s="1"/>
      <c r="EG122" s="1"/>
      <c r="EH122" s="1"/>
      <c r="EI122" s="1"/>
      <c r="EJ122" s="1"/>
      <c r="EK122" s="1"/>
      <c r="EL122" s="1"/>
      <c r="EM122" s="1"/>
      <c r="EN122" s="1"/>
      <c r="EO122" s="1"/>
      <c r="EP122" s="1"/>
      <c r="EQ122" s="1"/>
      <c r="ER122" s="1"/>
      <c r="ES122" s="1"/>
      <c r="ET122" s="1"/>
      <c r="EU122" s="1"/>
      <c r="EV122" s="1"/>
      <c r="EW122" s="1"/>
      <c r="EX122" s="1"/>
      <c r="EY122" s="1"/>
      <c r="EZ122" s="1"/>
      <c r="FA122" s="1"/>
      <c r="FB122" s="1"/>
      <c r="FC122" s="1"/>
      <c r="FD122" s="1"/>
      <c r="FE122" s="1"/>
      <c r="FF122" s="1"/>
      <c r="FG122" s="1"/>
      <c r="FH122" s="1"/>
      <c r="FI122" s="1"/>
      <c r="FJ122" s="1"/>
      <c r="FK122" s="1"/>
      <c r="FL122" s="1"/>
      <c r="FM122" s="1"/>
      <c r="FN122" s="1"/>
      <c r="FO122" s="1"/>
      <c r="FP122" s="1"/>
      <c r="FQ122" s="1"/>
      <c r="FR122" s="1"/>
      <c r="FS122" s="1"/>
      <c r="FT122" s="1"/>
      <c r="FU122" s="1"/>
      <c r="FV122" s="1"/>
      <c r="FW122" s="1"/>
      <c r="FX122" s="1"/>
      <c r="FY122" s="1"/>
      <c r="FZ122" s="1"/>
      <c r="GA122" s="1"/>
      <c r="GB122" s="1"/>
      <c r="GC122" s="1"/>
      <c r="GD122" s="1"/>
      <c r="GE122" s="1"/>
      <c r="GF122" s="1"/>
      <c r="GG122" s="1"/>
      <c r="GH122" s="1"/>
      <c r="GI122" s="1"/>
      <c r="GJ122" s="1"/>
      <c r="GK122" s="1"/>
      <c r="GL122" s="1"/>
      <c r="GM122" s="1"/>
      <c r="GN122" s="1"/>
      <c r="GO122" s="1"/>
      <c r="GP122" s="1"/>
      <c r="GQ122" s="1"/>
      <c r="GR122" s="1"/>
      <c r="GS122" s="1"/>
      <c r="GT122" s="1"/>
      <c r="GU122" s="1"/>
      <c r="GV122" s="1"/>
      <c r="GW122" s="1"/>
      <c r="GX122" s="1"/>
      <c r="GY122" s="1"/>
      <c r="GZ122" s="1"/>
      <c r="HA122" s="1"/>
      <c r="HB122" s="1"/>
      <c r="HC122" s="1"/>
      <c r="HD122" s="1"/>
      <c r="HE122" s="1"/>
      <c r="HF122" s="1"/>
      <c r="HG122" s="1"/>
      <c r="HH122" s="1"/>
      <c r="HI122" s="1"/>
      <c r="HJ122" s="1"/>
      <c r="HK122" s="1"/>
      <c r="HL122" s="1"/>
      <c r="HM122" s="1"/>
      <c r="HN122" s="1"/>
      <c r="HO122" s="1"/>
      <c r="HP122" s="1"/>
      <c r="HQ122" s="1"/>
      <c r="HR122" s="1"/>
      <c r="HS122" s="1"/>
      <c r="HT122" s="1"/>
      <c r="HU122" s="1"/>
      <c r="HV122" s="1"/>
      <c r="HW122" s="1"/>
      <c r="HX122" s="1"/>
      <c r="HY122" s="1"/>
      <c r="HZ122" s="1"/>
      <c r="IA122" s="1"/>
      <c r="IB122" s="1"/>
      <c r="IC122" s="1"/>
      <c r="ID122" s="1"/>
      <c r="IE122" s="1"/>
      <c r="IF122" s="1"/>
      <c r="IG122" s="1"/>
      <c r="IH122" s="1"/>
      <c r="II122" s="1"/>
      <c r="IJ122" s="1"/>
      <c r="IK122" s="1"/>
      <c r="IL122" s="1"/>
      <c r="IM122" s="1"/>
      <c r="IN122" s="1"/>
      <c r="IO122" s="1"/>
      <c r="IP122" s="1"/>
      <c r="IQ122" s="1"/>
      <c r="IR122" s="1"/>
      <c r="IS122" s="1"/>
      <c r="IT122" s="1"/>
      <c r="IU122" s="1"/>
      <c r="IV122" s="1"/>
      <c r="IW122" s="1"/>
      <c r="IX122" s="1"/>
      <c r="IY122" s="1"/>
      <c r="IZ122" s="1">
        <v>1</v>
      </c>
      <c r="JA122" s="1">
        <v>4</v>
      </c>
      <c r="JB122" s="1">
        <v>3</v>
      </c>
      <c r="JC122" s="1">
        <v>2</v>
      </c>
      <c r="JD122" s="1">
        <v>6</v>
      </c>
      <c r="JE122" s="1">
        <v>7</v>
      </c>
      <c r="JF122" s="1">
        <v>13</v>
      </c>
      <c r="JG122" s="1">
        <v>20</v>
      </c>
      <c r="JH122" s="1">
        <v>26</v>
      </c>
      <c r="JI122" s="1">
        <v>56</v>
      </c>
      <c r="JJ122" s="1">
        <v>42</v>
      </c>
      <c r="JK122" s="1">
        <v>25</v>
      </c>
      <c r="JL122" s="1">
        <v>36</v>
      </c>
      <c r="JM122" s="1">
        <v>38</v>
      </c>
      <c r="JN122" s="1">
        <v>47</v>
      </c>
      <c r="JO122" s="1">
        <v>53</v>
      </c>
      <c r="JP122" s="1">
        <v>87</v>
      </c>
      <c r="JQ122" s="1">
        <v>56</v>
      </c>
      <c r="JR122" s="1">
        <v>74</v>
      </c>
      <c r="JS122" s="1">
        <v>77</v>
      </c>
      <c r="JT122" s="1">
        <v>64</v>
      </c>
      <c r="JU122" s="1">
        <v>57</v>
      </c>
      <c r="JV122" s="1">
        <v>74</v>
      </c>
      <c r="JW122" s="1">
        <v>85</v>
      </c>
      <c r="JX122" s="1">
        <v>97</v>
      </c>
      <c r="JY122" s="1">
        <v>129</v>
      </c>
      <c r="JZ122" s="1">
        <v>106</v>
      </c>
      <c r="KA122" s="1">
        <v>101</v>
      </c>
      <c r="KB122" s="1">
        <v>89</v>
      </c>
      <c r="KC122" s="1">
        <v>88</v>
      </c>
      <c r="KD122" s="1">
        <v>83</v>
      </c>
      <c r="KE122" s="1">
        <v>102</v>
      </c>
      <c r="KF122" s="1">
        <v>53</v>
      </c>
      <c r="KG122" s="1">
        <v>57</v>
      </c>
      <c r="KH122" s="1">
        <v>69</v>
      </c>
      <c r="KI122" s="1">
        <v>44</v>
      </c>
      <c r="KJ122" s="1">
        <v>33</v>
      </c>
      <c r="KK122" s="1">
        <v>13</v>
      </c>
      <c r="KL122" s="1">
        <v>17</v>
      </c>
      <c r="KM122" s="1">
        <v>11</v>
      </c>
      <c r="KN122" s="1">
        <v>10</v>
      </c>
      <c r="KO122" s="1">
        <v>6</v>
      </c>
      <c r="KP122" s="1">
        <v>4</v>
      </c>
      <c r="KQ122" s="1">
        <v>2</v>
      </c>
      <c r="KR122" s="1">
        <v>4</v>
      </c>
      <c r="KS122" s="1">
        <v>2</v>
      </c>
      <c r="KT122" s="1">
        <v>3</v>
      </c>
      <c r="KU122" s="1"/>
      <c r="KV122" s="1"/>
      <c r="KW122" s="1"/>
      <c r="KX122" s="1"/>
      <c r="KY122" s="1"/>
      <c r="KZ122" s="1"/>
      <c r="LA122" s="1"/>
      <c r="LB122" s="1"/>
      <c r="LC122" s="1"/>
      <c r="LD122" s="1"/>
      <c r="LE122" s="1"/>
      <c r="LF122" s="1"/>
      <c r="LG122" s="1"/>
      <c r="LH122" s="1"/>
      <c r="LI122" s="1"/>
      <c r="LJ122" s="1"/>
      <c r="LK122" s="1"/>
      <c r="LL122" s="1"/>
      <c r="LM122" s="1"/>
      <c r="LN122" s="1"/>
      <c r="LO122" s="1"/>
      <c r="LP122" s="1"/>
      <c r="LQ122" s="1"/>
      <c r="LR122" s="1"/>
      <c r="LS122" s="1"/>
      <c r="LT122" s="1"/>
      <c r="LU122" s="1"/>
      <c r="LV122" s="1"/>
      <c r="LW122" s="1"/>
      <c r="LX122" s="1"/>
    </row>
    <row r="123" spans="1:374" x14ac:dyDescent="0.2">
      <c r="A123" s="15" t="b">
        <v>1</v>
      </c>
      <c r="B123" s="9">
        <v>10</v>
      </c>
      <c r="C123" s="9" t="s">
        <v>856</v>
      </c>
      <c r="D123" s="2">
        <v>10085</v>
      </c>
      <c r="E123" s="2" t="s">
        <v>132</v>
      </c>
      <c r="F123" s="1" t="s">
        <v>133</v>
      </c>
      <c r="G123" s="1">
        <v>2</v>
      </c>
      <c r="H123" s="15">
        <f t="shared" si="31"/>
        <v>3.7999999999999972</v>
      </c>
      <c r="I123" s="15">
        <v>0.77963011605196075</v>
      </c>
      <c r="J123" s="15">
        <v>1.1161229765687608</v>
      </c>
      <c r="K123" s="15">
        <v>0.64260984214546568</v>
      </c>
      <c r="L123" s="15">
        <f t="shared" si="32"/>
        <v>12.983600936380764</v>
      </c>
      <c r="M123" s="15">
        <f t="shared" si="33"/>
        <v>10.7</v>
      </c>
      <c r="N123" s="15">
        <f t="shared" si="34"/>
        <v>14.499999999999996</v>
      </c>
      <c r="O123" s="15">
        <f t="shared" si="35"/>
        <v>13.114486717132831</v>
      </c>
      <c r="P123" s="15">
        <f t="shared" si="61"/>
        <v>11.2</v>
      </c>
      <c r="Q123" s="15">
        <f t="shared" si="51"/>
        <v>11.900000000000002</v>
      </c>
      <c r="R123" s="15">
        <f t="shared" si="37"/>
        <v>12.499999999999996</v>
      </c>
      <c r="S123" s="15">
        <f t="shared" si="38"/>
        <v>13.599999999999998</v>
      </c>
      <c r="T123" s="15">
        <f t="shared" si="39"/>
        <v>13.900000000000002</v>
      </c>
      <c r="U123" s="15">
        <f t="shared" si="40"/>
        <v>14.3</v>
      </c>
      <c r="V123" s="15">
        <f t="shared" si="52"/>
        <v>0.92610895674212068</v>
      </c>
      <c r="W123" s="15">
        <f t="shared" si="41"/>
        <v>7.9786555048354468E-2</v>
      </c>
      <c r="X123" s="15">
        <f t="shared" si="53"/>
        <v>2.2096104007572753E-2</v>
      </c>
      <c r="Y123" s="21">
        <f t="shared" si="54"/>
        <v>12.533439993667507</v>
      </c>
      <c r="Z123" s="4">
        <v>35.283600936380765</v>
      </c>
      <c r="AA123" s="2">
        <v>33</v>
      </c>
      <c r="AB123" s="2">
        <v>36.799999999999997</v>
      </c>
      <c r="AC123" s="4">
        <v>35.414486717132831</v>
      </c>
      <c r="AD123" s="1">
        <v>33.5</v>
      </c>
      <c r="AE123" s="1">
        <v>34.200000000000003</v>
      </c>
      <c r="AF123" s="1">
        <v>34.799999999999997</v>
      </c>
      <c r="AG123" s="1">
        <v>35.9</v>
      </c>
      <c r="AH123" s="1">
        <v>36.200000000000003</v>
      </c>
      <c r="AI123" s="1">
        <v>36.6</v>
      </c>
      <c r="AJ123" s="2">
        <v>2020</v>
      </c>
      <c r="AK123" s="2">
        <v>3</v>
      </c>
      <c r="AL123" s="2">
        <v>3</v>
      </c>
      <c r="AM123" s="2">
        <v>12</v>
      </c>
      <c r="AN123" s="2">
        <v>2</v>
      </c>
      <c r="AO123" s="2">
        <v>38</v>
      </c>
      <c r="AP123" s="2">
        <v>919</v>
      </c>
      <c r="AQ123" s="7">
        <v>0.50138888888888888</v>
      </c>
      <c r="AR123" s="2">
        <v>22.3</v>
      </c>
      <c r="AS123" s="2">
        <v>34</v>
      </c>
      <c r="AT123" s="2">
        <v>859</v>
      </c>
      <c r="AU123" s="2">
        <v>0.6</v>
      </c>
      <c r="AV123" s="2">
        <v>245</v>
      </c>
      <c r="AW123" s="4">
        <f t="shared" si="42"/>
        <v>36.563648672292572</v>
      </c>
      <c r="AX123" s="4">
        <f t="shared" si="43"/>
        <v>19.240199449300171</v>
      </c>
      <c r="AY123" s="4">
        <f t="shared" si="55"/>
        <v>34.165991963870823</v>
      </c>
      <c r="AZ123" s="20">
        <f t="shared" si="44"/>
        <v>209.46912559066848</v>
      </c>
      <c r="BA123" s="21">
        <f t="shared" si="56"/>
        <v>1.1947445741926506</v>
      </c>
      <c r="BB123" s="20">
        <f t="shared" si="45"/>
        <v>40.824829046386299</v>
      </c>
      <c r="BC123" s="4">
        <f t="shared" si="57"/>
        <v>37.800767635542869</v>
      </c>
      <c r="BD123" s="4">
        <f t="shared" si="46"/>
        <v>66.275599999999997</v>
      </c>
      <c r="BE123" s="4">
        <f t="shared" si="47"/>
        <v>501.27694117061014</v>
      </c>
      <c r="BF123" s="20">
        <f t="shared" si="48"/>
        <v>325.60232725078038</v>
      </c>
      <c r="BG123" s="20">
        <f t="shared" si="58"/>
        <v>502.93538608017025</v>
      </c>
      <c r="BH123" s="20">
        <f t="shared" si="49"/>
        <v>915.30795667521102</v>
      </c>
      <c r="BI123" s="20">
        <f t="shared" si="59"/>
        <v>2692.0822255153266</v>
      </c>
      <c r="BJ123" s="4">
        <f t="shared" si="50"/>
        <v>165.53641868051386</v>
      </c>
      <c r="BK123" s="4">
        <f t="shared" si="60"/>
        <v>1776.7742688401154</v>
      </c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/>
      <c r="DO123" s="1"/>
      <c r="DP123" s="1"/>
      <c r="DQ123" s="1"/>
      <c r="DR123" s="1"/>
      <c r="DS123" s="1"/>
      <c r="DT123" s="1"/>
      <c r="DU123" s="1"/>
      <c r="DV123" s="1"/>
      <c r="DW123" s="1"/>
      <c r="DX123" s="1"/>
      <c r="DY123" s="1"/>
      <c r="DZ123" s="1"/>
      <c r="EA123" s="1"/>
      <c r="EB123" s="1"/>
      <c r="EC123" s="1"/>
      <c r="ED123" s="1"/>
      <c r="EE123" s="1"/>
      <c r="EF123" s="1"/>
      <c r="EG123" s="1"/>
      <c r="EH123" s="1"/>
      <c r="EI123" s="1"/>
      <c r="EJ123" s="1"/>
      <c r="EK123" s="1"/>
      <c r="EL123" s="1"/>
      <c r="EM123" s="1"/>
      <c r="EN123" s="1"/>
      <c r="EO123" s="1"/>
      <c r="EP123" s="1"/>
      <c r="EQ123" s="1"/>
      <c r="ER123" s="1"/>
      <c r="ES123" s="1"/>
      <c r="ET123" s="1"/>
      <c r="EU123" s="1"/>
      <c r="EV123" s="1"/>
      <c r="EW123" s="1"/>
      <c r="EX123" s="1"/>
      <c r="EY123" s="1"/>
      <c r="EZ123" s="1"/>
      <c r="FA123" s="1"/>
      <c r="FB123" s="1"/>
      <c r="FC123" s="1"/>
      <c r="FD123" s="1"/>
      <c r="FE123" s="1"/>
      <c r="FF123" s="1"/>
      <c r="FG123" s="1"/>
      <c r="FH123" s="1"/>
      <c r="FI123" s="1"/>
      <c r="FJ123" s="1"/>
      <c r="FK123" s="1"/>
      <c r="FL123" s="1"/>
      <c r="FM123" s="1"/>
      <c r="FN123" s="1"/>
      <c r="FO123" s="1"/>
      <c r="FP123" s="1"/>
      <c r="FQ123" s="1"/>
      <c r="FR123" s="1"/>
      <c r="FS123" s="1"/>
      <c r="FT123" s="1"/>
      <c r="FU123" s="1"/>
      <c r="FV123" s="1"/>
      <c r="FW123" s="1"/>
      <c r="FX123" s="1"/>
      <c r="FY123" s="1"/>
      <c r="FZ123" s="1"/>
      <c r="GA123" s="1"/>
      <c r="GB123" s="1"/>
      <c r="GC123" s="1"/>
      <c r="GD123" s="1"/>
      <c r="GE123" s="1"/>
      <c r="GF123" s="1"/>
      <c r="GG123" s="1"/>
      <c r="GH123" s="1"/>
      <c r="GI123" s="1"/>
      <c r="GJ123" s="1"/>
      <c r="GK123" s="1"/>
      <c r="GL123" s="1"/>
      <c r="GM123" s="1"/>
      <c r="GN123" s="1"/>
      <c r="GO123" s="1"/>
      <c r="GP123" s="1"/>
      <c r="GQ123" s="1"/>
      <c r="GR123" s="1"/>
      <c r="GS123" s="1"/>
      <c r="GT123" s="1"/>
      <c r="GU123" s="1"/>
      <c r="GV123" s="1"/>
      <c r="GW123" s="1"/>
      <c r="GX123" s="1"/>
      <c r="GY123" s="1"/>
      <c r="GZ123" s="1"/>
      <c r="HA123" s="1"/>
      <c r="HB123" s="1"/>
      <c r="HC123" s="1"/>
      <c r="HD123" s="1"/>
      <c r="HE123" s="1"/>
      <c r="HF123" s="1"/>
      <c r="HG123" s="1"/>
      <c r="HH123" s="1"/>
      <c r="HI123" s="1"/>
      <c r="HJ123" s="1"/>
      <c r="HK123" s="1"/>
      <c r="HL123" s="1"/>
      <c r="HM123" s="1"/>
      <c r="HN123" s="1"/>
      <c r="HO123" s="1"/>
      <c r="HP123" s="1"/>
      <c r="HQ123" s="1"/>
      <c r="HR123" s="1"/>
      <c r="HS123" s="1"/>
      <c r="HT123" s="1"/>
      <c r="HU123" s="1"/>
      <c r="HV123" s="1"/>
      <c r="HW123" s="1"/>
      <c r="HX123" s="1"/>
      <c r="HY123" s="1"/>
      <c r="HZ123" s="1"/>
      <c r="IA123" s="1"/>
      <c r="IB123" s="1"/>
      <c r="IC123" s="1"/>
      <c r="ID123" s="1"/>
      <c r="IE123" s="1"/>
      <c r="IF123" s="1"/>
      <c r="IG123" s="1"/>
      <c r="IH123" s="1"/>
      <c r="II123" s="1"/>
      <c r="IJ123" s="1"/>
      <c r="IK123" s="1"/>
      <c r="IL123" s="1"/>
      <c r="IM123" s="1"/>
      <c r="IN123" s="1"/>
      <c r="IO123" s="1"/>
      <c r="IP123" s="1"/>
      <c r="IQ123" s="1"/>
      <c r="IR123" s="1"/>
      <c r="IS123" s="1"/>
      <c r="IT123" s="1"/>
      <c r="IU123" s="1"/>
      <c r="IV123" s="1"/>
      <c r="IW123" s="1"/>
      <c r="IX123" s="1"/>
      <c r="IY123" s="1"/>
      <c r="IZ123" s="1"/>
      <c r="JA123" s="1"/>
      <c r="JB123" s="1"/>
      <c r="JC123" s="1"/>
      <c r="JD123" s="1"/>
      <c r="JE123" s="1"/>
      <c r="JF123" s="1"/>
      <c r="JG123" s="1"/>
      <c r="JH123" s="1"/>
      <c r="JI123" s="1"/>
      <c r="JJ123" s="1"/>
      <c r="JK123" s="1"/>
      <c r="JL123" s="1"/>
      <c r="JM123" s="1"/>
      <c r="JN123" s="1"/>
      <c r="JO123" s="1"/>
      <c r="JP123" s="1"/>
      <c r="JQ123" s="1"/>
      <c r="JR123" s="1"/>
      <c r="JS123" s="1"/>
      <c r="JT123" s="1"/>
      <c r="JU123" s="1"/>
      <c r="JV123" s="1"/>
      <c r="JW123" s="1"/>
      <c r="JX123" s="1"/>
      <c r="JY123" s="1"/>
      <c r="JZ123" s="1"/>
      <c r="KA123" s="1"/>
      <c r="KB123" s="1">
        <v>2</v>
      </c>
      <c r="KC123" s="1">
        <v>1</v>
      </c>
      <c r="KD123" s="1">
        <v>0</v>
      </c>
      <c r="KE123" s="1">
        <v>4</v>
      </c>
      <c r="KF123" s="1">
        <v>0</v>
      </c>
      <c r="KG123" s="1">
        <v>0</v>
      </c>
      <c r="KH123" s="1">
        <v>5</v>
      </c>
      <c r="KI123" s="1">
        <v>18</v>
      </c>
      <c r="KJ123" s="1">
        <v>12</v>
      </c>
      <c r="KK123" s="1">
        <v>12</v>
      </c>
      <c r="KL123" s="1">
        <v>12</v>
      </c>
      <c r="KM123" s="1">
        <v>12</v>
      </c>
      <c r="KN123" s="1">
        <v>19</v>
      </c>
      <c r="KO123" s="1">
        <v>27</v>
      </c>
      <c r="KP123" s="1">
        <v>18</v>
      </c>
      <c r="KQ123" s="1">
        <v>36</v>
      </c>
      <c r="KR123" s="1">
        <v>52</v>
      </c>
      <c r="KS123" s="1">
        <v>45</v>
      </c>
      <c r="KT123" s="1">
        <v>50</v>
      </c>
      <c r="KU123" s="1">
        <v>61</v>
      </c>
      <c r="KV123" s="1">
        <v>95</v>
      </c>
      <c r="KW123" s="1">
        <v>94</v>
      </c>
      <c r="KX123" s="1">
        <v>77</v>
      </c>
      <c r="KY123" s="1">
        <v>121</v>
      </c>
      <c r="KZ123" s="1">
        <v>112</v>
      </c>
      <c r="LA123" s="1">
        <v>99</v>
      </c>
      <c r="LB123" s="1">
        <v>151</v>
      </c>
      <c r="LC123" s="1">
        <v>98</v>
      </c>
      <c r="LD123" s="1">
        <v>68</v>
      </c>
      <c r="LE123" s="1">
        <v>106</v>
      </c>
      <c r="LF123" s="1">
        <v>143</v>
      </c>
      <c r="LG123" s="1">
        <v>140</v>
      </c>
      <c r="LH123" s="1">
        <v>165</v>
      </c>
      <c r="LI123" s="1">
        <v>171</v>
      </c>
      <c r="LJ123" s="1">
        <v>153</v>
      </c>
      <c r="LK123" s="1">
        <v>195</v>
      </c>
      <c r="LL123" s="1">
        <v>129</v>
      </c>
      <c r="LM123" s="1">
        <v>58</v>
      </c>
      <c r="LN123" s="1">
        <v>93</v>
      </c>
      <c r="LO123" s="1">
        <v>85</v>
      </c>
      <c r="LP123" s="1">
        <v>47</v>
      </c>
      <c r="LQ123" s="1">
        <v>38</v>
      </c>
      <c r="LR123" s="1">
        <v>23</v>
      </c>
      <c r="LS123" s="1">
        <v>10</v>
      </c>
      <c r="LT123" s="1">
        <v>11</v>
      </c>
      <c r="LU123" s="1"/>
      <c r="LV123" s="1"/>
      <c r="LW123" s="1"/>
      <c r="LX123" s="1"/>
      <c r="MM123" s="2"/>
      <c r="MN123" s="2"/>
      <c r="MO123" s="2"/>
      <c r="MP123" s="2"/>
      <c r="MQ123" s="2"/>
      <c r="MR123" s="2"/>
      <c r="MS123" s="2"/>
      <c r="MT123" s="2"/>
      <c r="MU123" s="2"/>
      <c r="MV123" s="2"/>
      <c r="MW123" s="2"/>
      <c r="MX123" s="2"/>
      <c r="MY123" s="2"/>
      <c r="MZ123" s="2"/>
      <c r="NA123" s="2"/>
      <c r="NB123" s="2"/>
      <c r="NC123" s="2"/>
      <c r="ND123" s="2"/>
      <c r="NE123" s="2"/>
      <c r="NF123" s="2"/>
      <c r="NG123" s="2"/>
      <c r="NH123" s="2"/>
      <c r="NI123" s="2"/>
      <c r="NJ123" s="2"/>
    </row>
    <row r="124" spans="1:374" x14ac:dyDescent="0.2">
      <c r="A124" s="15" t="b">
        <v>1</v>
      </c>
      <c r="B124" s="9">
        <v>10</v>
      </c>
      <c r="C124" s="9" t="s">
        <v>856</v>
      </c>
      <c r="D124" s="1">
        <v>10085</v>
      </c>
      <c r="E124" s="1" t="s">
        <v>132</v>
      </c>
      <c r="F124" s="1" t="s">
        <v>134</v>
      </c>
      <c r="G124" s="1">
        <v>2</v>
      </c>
      <c r="H124" s="15">
        <f t="shared" si="31"/>
        <v>1.6000000000000014</v>
      </c>
      <c r="I124" s="15">
        <v>0.43740417376141894</v>
      </c>
      <c r="J124" s="15">
        <v>0.68799623847610292</v>
      </c>
      <c r="K124" s="15">
        <v>0.37249421514609238</v>
      </c>
      <c r="L124" s="15">
        <f t="shared" si="32"/>
        <v>7.7707789068297188</v>
      </c>
      <c r="M124" s="15">
        <f t="shared" si="33"/>
        <v>7</v>
      </c>
      <c r="N124" s="15">
        <f t="shared" si="34"/>
        <v>8.6000000000000014</v>
      </c>
      <c r="O124" s="15">
        <f t="shared" si="35"/>
        <v>7.6732850061426134</v>
      </c>
      <c r="P124" s="15">
        <f t="shared" si="61"/>
        <v>7.1000000000000014</v>
      </c>
      <c r="Q124" s="15">
        <f t="shared" si="51"/>
        <v>7.2000000000000028</v>
      </c>
      <c r="R124" s="15">
        <f t="shared" si="37"/>
        <v>7.4000000000000021</v>
      </c>
      <c r="S124" s="15">
        <f t="shared" si="38"/>
        <v>8.1000000000000014</v>
      </c>
      <c r="T124" s="15">
        <f t="shared" si="39"/>
        <v>8.4000000000000021</v>
      </c>
      <c r="U124" s="15">
        <f t="shared" si="40"/>
        <v>8.6000000000000014</v>
      </c>
      <c r="V124" s="15">
        <f t="shared" si="52"/>
        <v>0.81411311151308441</v>
      </c>
      <c r="W124" s="15">
        <f t="shared" si="41"/>
        <v>0.22833054259675564</v>
      </c>
      <c r="X124" s="15">
        <f t="shared" si="53"/>
        <v>1.4497609594772655E-2</v>
      </c>
      <c r="Y124" s="21">
        <f t="shared" si="54"/>
        <v>4.3796155723505432</v>
      </c>
      <c r="Z124" s="4">
        <v>30.170778906829717</v>
      </c>
      <c r="AA124" s="2">
        <v>29.4</v>
      </c>
      <c r="AB124" s="2">
        <v>31</v>
      </c>
      <c r="AC124" s="4">
        <v>30.073285006142612</v>
      </c>
      <c r="AD124" s="1">
        <v>29.5</v>
      </c>
      <c r="AE124" s="1">
        <v>29.6</v>
      </c>
      <c r="AF124" s="1">
        <v>29.8</v>
      </c>
      <c r="AG124" s="1">
        <v>30.5</v>
      </c>
      <c r="AH124" s="1">
        <v>30.8</v>
      </c>
      <c r="AI124" s="1">
        <v>31</v>
      </c>
      <c r="AJ124" s="1">
        <v>2020</v>
      </c>
      <c r="AK124" s="2">
        <v>3</v>
      </c>
      <c r="AL124" s="2">
        <v>3</v>
      </c>
      <c r="AM124" s="1">
        <v>12</v>
      </c>
      <c r="AN124" s="1">
        <v>4</v>
      </c>
      <c r="AO124" s="1">
        <v>5</v>
      </c>
      <c r="AP124" s="1">
        <v>79</v>
      </c>
      <c r="AQ124" s="3">
        <v>0.50277777777777777</v>
      </c>
      <c r="AR124" s="1">
        <v>22.4</v>
      </c>
      <c r="AS124" s="1">
        <v>34</v>
      </c>
      <c r="AT124" s="1">
        <v>860</v>
      </c>
      <c r="AU124" s="1">
        <v>1.4</v>
      </c>
      <c r="AV124" s="1">
        <v>271</v>
      </c>
      <c r="AW124" s="4">
        <f t="shared" si="42"/>
        <v>32.968743285977254</v>
      </c>
      <c r="AX124" s="4">
        <f t="shared" si="43"/>
        <v>17.916770541033046</v>
      </c>
      <c r="AY124" s="4">
        <f t="shared" si="55"/>
        <v>23.698359480652599</v>
      </c>
      <c r="AZ124" s="20">
        <f t="shared" si="44"/>
        <v>209.18577206259937</v>
      </c>
      <c r="BA124" s="21">
        <f t="shared" si="56"/>
        <v>1.1943403297080653</v>
      </c>
      <c r="BB124" s="20">
        <f t="shared" si="45"/>
        <v>26.726124191242441</v>
      </c>
      <c r="BC124" s="4">
        <f t="shared" si="57"/>
        <v>24.746411288187442</v>
      </c>
      <c r="BD124" s="4">
        <f t="shared" si="46"/>
        <v>66.282799999999995</v>
      </c>
      <c r="BE124" s="4">
        <f t="shared" si="47"/>
        <v>535.30244288996278</v>
      </c>
      <c r="BF124" s="20">
        <f t="shared" si="48"/>
        <v>326.31082942976593</v>
      </c>
      <c r="BG124" s="20">
        <f t="shared" si="58"/>
        <v>470.40838653980308</v>
      </c>
      <c r="BH124" s="20">
        <f t="shared" si="49"/>
        <v>920.88862090551413</v>
      </c>
      <c r="BI124" s="20">
        <f t="shared" si="59"/>
        <v>2708.4959438397473</v>
      </c>
      <c r="BJ124" s="4">
        <f t="shared" si="50"/>
        <v>166.35286467062343</v>
      </c>
      <c r="BK124" s="4">
        <f t="shared" si="60"/>
        <v>1787.607322934233</v>
      </c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  <c r="DL124" s="1"/>
      <c r="DM124" s="1"/>
      <c r="DN124" s="1"/>
      <c r="DO124" s="1"/>
      <c r="DP124" s="1"/>
      <c r="DQ124" s="1"/>
      <c r="DR124" s="1"/>
      <c r="DS124" s="1"/>
      <c r="DT124" s="1"/>
      <c r="DU124" s="1"/>
      <c r="DV124" s="1"/>
      <c r="DW124" s="1"/>
      <c r="DX124" s="1"/>
      <c r="DY124" s="1"/>
      <c r="DZ124" s="1"/>
      <c r="EA124" s="1"/>
      <c r="EB124" s="1"/>
      <c r="EC124" s="1"/>
      <c r="ED124" s="1"/>
      <c r="EE124" s="1"/>
      <c r="EF124" s="1"/>
      <c r="EG124" s="1"/>
      <c r="EH124" s="1"/>
      <c r="EI124" s="1"/>
      <c r="EJ124" s="1"/>
      <c r="EK124" s="1"/>
      <c r="EL124" s="1"/>
      <c r="EM124" s="1"/>
      <c r="EN124" s="1"/>
      <c r="EO124" s="1"/>
      <c r="EP124" s="1"/>
      <c r="EQ124" s="1"/>
      <c r="ER124" s="1"/>
      <c r="ES124" s="1"/>
      <c r="ET124" s="1"/>
      <c r="EU124" s="1"/>
      <c r="EV124" s="1"/>
      <c r="EW124" s="1"/>
      <c r="EX124" s="1"/>
      <c r="EY124" s="1"/>
      <c r="EZ124" s="1"/>
      <c r="FA124" s="1"/>
      <c r="FB124" s="1"/>
      <c r="FC124" s="1"/>
      <c r="FD124" s="1"/>
      <c r="FE124" s="1"/>
      <c r="FF124" s="1"/>
      <c r="FG124" s="1"/>
      <c r="FH124" s="1"/>
      <c r="FI124" s="1"/>
      <c r="FJ124" s="1"/>
      <c r="FK124" s="1"/>
      <c r="FL124" s="1"/>
      <c r="FM124" s="1"/>
      <c r="FN124" s="1"/>
      <c r="FO124" s="1"/>
      <c r="FP124" s="1"/>
      <c r="FQ124" s="1"/>
      <c r="FR124" s="1"/>
      <c r="FS124" s="1"/>
      <c r="FT124" s="1"/>
      <c r="FU124" s="1"/>
      <c r="FV124" s="1"/>
      <c r="FW124" s="1"/>
      <c r="FX124" s="1"/>
      <c r="FY124" s="1"/>
      <c r="FZ124" s="1"/>
      <c r="GA124" s="1"/>
      <c r="GB124" s="1"/>
      <c r="GC124" s="1"/>
      <c r="GD124" s="1"/>
      <c r="GE124" s="1"/>
      <c r="GF124" s="1"/>
      <c r="GG124" s="1"/>
      <c r="GH124" s="1"/>
      <c r="GI124" s="1"/>
      <c r="GJ124" s="1"/>
      <c r="GK124" s="1"/>
      <c r="GL124" s="1"/>
      <c r="GM124" s="1"/>
      <c r="GN124" s="1"/>
      <c r="GO124" s="1"/>
      <c r="GP124" s="1"/>
      <c r="GQ124" s="1"/>
      <c r="GR124" s="1"/>
      <c r="GS124" s="1"/>
      <c r="GT124" s="1"/>
      <c r="GU124" s="1"/>
      <c r="GV124" s="1"/>
      <c r="GW124" s="1"/>
      <c r="GX124" s="1"/>
      <c r="GY124" s="1"/>
      <c r="GZ124" s="1"/>
      <c r="HA124" s="1"/>
      <c r="HB124" s="1"/>
      <c r="HC124" s="1"/>
      <c r="HD124" s="1"/>
      <c r="HE124" s="1"/>
      <c r="HF124" s="1"/>
      <c r="HG124" s="1"/>
      <c r="HH124" s="1"/>
      <c r="HI124" s="1"/>
      <c r="HJ124" s="1"/>
      <c r="HK124" s="1"/>
      <c r="HL124" s="1"/>
      <c r="HM124" s="1"/>
      <c r="HN124" s="1"/>
      <c r="HO124" s="1"/>
      <c r="HP124" s="1"/>
      <c r="HQ124" s="1"/>
      <c r="HR124" s="1"/>
      <c r="HS124" s="1"/>
      <c r="HT124" s="1"/>
      <c r="HU124" s="1"/>
      <c r="HV124" s="1"/>
      <c r="HW124" s="1"/>
      <c r="HX124" s="1"/>
      <c r="HY124" s="1"/>
      <c r="HZ124" s="1"/>
      <c r="IA124" s="1"/>
      <c r="IB124" s="1"/>
      <c r="IC124" s="1"/>
      <c r="ID124" s="1"/>
      <c r="IE124" s="1"/>
      <c r="IF124" s="1"/>
      <c r="IG124" s="1"/>
      <c r="IH124" s="1"/>
      <c r="II124" s="1"/>
      <c r="IJ124" s="1"/>
      <c r="IK124" s="1"/>
      <c r="IL124" s="1"/>
      <c r="IM124" s="1"/>
      <c r="IN124" s="1"/>
      <c r="IO124" s="1"/>
      <c r="IP124" s="1"/>
      <c r="IQ124" s="1"/>
      <c r="IR124" s="1"/>
      <c r="IS124" s="1"/>
      <c r="IT124" s="1"/>
      <c r="IU124" s="1"/>
      <c r="IV124" s="1"/>
      <c r="IW124" s="1"/>
      <c r="IX124" s="1">
        <v>6</v>
      </c>
      <c r="IY124" s="1">
        <v>21</v>
      </c>
      <c r="IZ124" s="1">
        <v>22</v>
      </c>
      <c r="JA124" s="1">
        <v>29</v>
      </c>
      <c r="JB124" s="1">
        <v>37</v>
      </c>
      <c r="JC124" s="1">
        <v>49</v>
      </c>
      <c r="JD124" s="1">
        <v>23</v>
      </c>
      <c r="JE124" s="1">
        <v>26</v>
      </c>
      <c r="JF124" s="1">
        <v>15</v>
      </c>
      <c r="JG124" s="1">
        <v>16</v>
      </c>
      <c r="JH124" s="1">
        <v>23</v>
      </c>
      <c r="JI124" s="1">
        <v>17</v>
      </c>
      <c r="JJ124" s="1">
        <v>20</v>
      </c>
      <c r="JK124" s="1">
        <v>18</v>
      </c>
      <c r="JL124" s="1">
        <v>15</v>
      </c>
      <c r="JM124" s="1">
        <v>13</v>
      </c>
      <c r="JN124" s="1">
        <v>8</v>
      </c>
      <c r="JO124" s="1"/>
      <c r="JP124" s="1"/>
      <c r="JQ124" s="1"/>
      <c r="JR124" s="1"/>
      <c r="JS124" s="1"/>
      <c r="JT124" s="1"/>
      <c r="JU124" s="1"/>
      <c r="JV124" s="1"/>
      <c r="JW124" s="1"/>
      <c r="JX124" s="1"/>
      <c r="JY124" s="1"/>
      <c r="JZ124" s="1"/>
      <c r="KA124" s="1"/>
      <c r="KB124" s="1"/>
      <c r="KC124" s="1"/>
      <c r="KD124" s="1"/>
      <c r="KE124" s="1"/>
      <c r="KF124" s="1"/>
      <c r="KG124" s="1"/>
      <c r="KH124" s="1"/>
      <c r="KI124" s="1"/>
      <c r="KJ124" s="1"/>
      <c r="KK124" s="1"/>
      <c r="KL124" s="1"/>
      <c r="KM124" s="1"/>
      <c r="KN124" s="1"/>
      <c r="KO124" s="1"/>
      <c r="KP124" s="1"/>
      <c r="KQ124" s="1"/>
      <c r="KR124" s="1"/>
      <c r="KS124" s="1"/>
      <c r="KT124" s="1"/>
      <c r="KU124" s="1"/>
      <c r="KV124" s="1"/>
      <c r="KW124" s="1"/>
      <c r="KX124" s="1"/>
      <c r="KY124" s="1"/>
      <c r="KZ124" s="1"/>
      <c r="LA124" s="1"/>
      <c r="LB124" s="1"/>
      <c r="LC124" s="1"/>
      <c r="LD124" s="1"/>
      <c r="LE124" s="1"/>
      <c r="LF124" s="1"/>
      <c r="LG124" s="1"/>
      <c r="LH124" s="1"/>
      <c r="LI124" s="1"/>
      <c r="LJ124" s="1"/>
      <c r="LK124" s="1"/>
      <c r="LL124" s="1"/>
      <c r="LM124" s="1"/>
      <c r="LN124" s="1"/>
      <c r="LO124" s="1"/>
      <c r="LP124" s="1"/>
      <c r="LQ124" s="1"/>
      <c r="LR124" s="1"/>
      <c r="LS124" s="1"/>
      <c r="LT124" s="1"/>
      <c r="LU124" s="1"/>
      <c r="LV124" s="1"/>
      <c r="LW124" s="1"/>
      <c r="LX124" s="1"/>
    </row>
    <row r="125" spans="1:374" x14ac:dyDescent="0.2">
      <c r="A125" s="15" t="b">
        <v>1</v>
      </c>
      <c r="B125" s="9">
        <v>10</v>
      </c>
      <c r="C125" s="9" t="s">
        <v>856</v>
      </c>
      <c r="D125" s="1">
        <v>10085</v>
      </c>
      <c r="E125" s="1" t="s">
        <v>137</v>
      </c>
      <c r="F125" s="1" t="s">
        <v>139</v>
      </c>
      <c r="G125" s="1">
        <v>2</v>
      </c>
      <c r="H125" s="15">
        <f t="shared" si="31"/>
        <v>2.2999999999999972</v>
      </c>
      <c r="I125" s="15">
        <v>0.45432541770992602</v>
      </c>
      <c r="J125" s="15">
        <v>0.70111138724735156</v>
      </c>
      <c r="K125" s="15">
        <v>0.37474128737275325</v>
      </c>
      <c r="L125" s="15">
        <f t="shared" si="32"/>
        <v>10.829005281590618</v>
      </c>
      <c r="M125" s="15">
        <f t="shared" si="33"/>
        <v>9.7000000000000028</v>
      </c>
      <c r="N125" s="15">
        <f t="shared" si="34"/>
        <v>12</v>
      </c>
      <c r="O125" s="15">
        <f t="shared" si="35"/>
        <v>10.821692803550299</v>
      </c>
      <c r="P125" s="15">
        <f t="shared" si="61"/>
        <v>10</v>
      </c>
      <c r="Q125" s="15">
        <f t="shared" si="51"/>
        <v>10.200000000000003</v>
      </c>
      <c r="R125" s="15">
        <f t="shared" si="37"/>
        <v>10.5</v>
      </c>
      <c r="S125" s="15">
        <f t="shared" si="38"/>
        <v>11.200000000000003</v>
      </c>
      <c r="T125" s="15">
        <f t="shared" si="39"/>
        <v>11.399999999999999</v>
      </c>
      <c r="U125" s="15">
        <f t="shared" si="40"/>
        <v>11.800000000000004</v>
      </c>
      <c r="V125" s="15">
        <f t="shared" si="52"/>
        <v>0.90400182591576916</v>
      </c>
      <c r="W125" s="15">
        <f t="shared" si="41"/>
        <v>0.10619245595768903</v>
      </c>
      <c r="X125" s="15">
        <f t="shared" si="53"/>
        <v>1.3881430669861347E-2</v>
      </c>
      <c r="Y125" s="21">
        <f t="shared" si="54"/>
        <v>9.4168647949759894</v>
      </c>
      <c r="Z125" s="4">
        <v>32.729005281590617</v>
      </c>
      <c r="AA125" s="2">
        <v>31.6</v>
      </c>
      <c r="AB125" s="2">
        <v>33.9</v>
      </c>
      <c r="AC125" s="4">
        <v>32.721692803550297</v>
      </c>
      <c r="AD125" s="1">
        <v>31.9</v>
      </c>
      <c r="AE125" s="1">
        <v>32.1</v>
      </c>
      <c r="AF125" s="1">
        <v>32.4</v>
      </c>
      <c r="AG125" s="1">
        <v>33.1</v>
      </c>
      <c r="AH125" s="1">
        <v>33.299999999999997</v>
      </c>
      <c r="AI125" s="1">
        <v>33.700000000000003</v>
      </c>
      <c r="AJ125" s="1">
        <v>2020</v>
      </c>
      <c r="AK125" s="2">
        <v>3</v>
      </c>
      <c r="AL125" s="2">
        <v>3</v>
      </c>
      <c r="AM125" s="1">
        <v>12</v>
      </c>
      <c r="AN125" s="1">
        <v>11</v>
      </c>
      <c r="AO125" s="1">
        <v>37</v>
      </c>
      <c r="AP125" s="1">
        <v>656</v>
      </c>
      <c r="AQ125" s="3">
        <v>0.50763888888888886</v>
      </c>
      <c r="AR125" s="1">
        <v>21.9</v>
      </c>
      <c r="AS125" s="1">
        <v>35</v>
      </c>
      <c r="AT125" s="1">
        <v>859</v>
      </c>
      <c r="AU125" s="1">
        <v>0.9</v>
      </c>
      <c r="AV125" s="1">
        <v>274</v>
      </c>
      <c r="AW125" s="4">
        <f t="shared" si="42"/>
        <v>34.256587338892579</v>
      </c>
      <c r="AX125" s="4">
        <f t="shared" si="43"/>
        <v>18.343971584746768</v>
      </c>
      <c r="AY125" s="4">
        <f t="shared" si="55"/>
        <v>28.778491962462688</v>
      </c>
      <c r="AZ125" s="20">
        <f t="shared" si="44"/>
        <v>210.60734882015404</v>
      </c>
      <c r="BA125" s="21">
        <f t="shared" si="56"/>
        <v>1.1963642923071298</v>
      </c>
      <c r="BB125" s="20">
        <f t="shared" si="45"/>
        <v>33.333333333333336</v>
      </c>
      <c r="BC125" s="4">
        <f t="shared" si="57"/>
        <v>30.864197530864196</v>
      </c>
      <c r="BD125" s="4">
        <f t="shared" si="46"/>
        <v>66.246800000000007</v>
      </c>
      <c r="BE125" s="4">
        <f t="shared" si="47"/>
        <v>516.24994060631207</v>
      </c>
      <c r="BF125" s="20">
        <f t="shared" si="48"/>
        <v>324.11950710858918</v>
      </c>
      <c r="BG125" s="20">
        <f t="shared" si="58"/>
        <v>486.47956650227712</v>
      </c>
      <c r="BH125" s="20">
        <f t="shared" si="49"/>
        <v>919.5524797794186</v>
      </c>
      <c r="BI125" s="20">
        <f t="shared" si="59"/>
        <v>2627.2927993697676</v>
      </c>
      <c r="BJ125" s="4">
        <f t="shared" si="50"/>
        <v>162.31050902806851</v>
      </c>
      <c r="BK125" s="4">
        <f t="shared" si="60"/>
        <v>1707.7403195903489</v>
      </c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  <c r="DO125" s="1"/>
      <c r="DP125" s="1"/>
      <c r="DQ125" s="1"/>
      <c r="DR125" s="1"/>
      <c r="DS125" s="1"/>
      <c r="DT125" s="1"/>
      <c r="DU125" s="1"/>
      <c r="DV125" s="1"/>
      <c r="DW125" s="1"/>
      <c r="DX125" s="1"/>
      <c r="DY125" s="1"/>
      <c r="DZ125" s="1"/>
      <c r="EA125" s="1"/>
      <c r="EB125" s="1"/>
      <c r="EC125" s="1"/>
      <c r="ED125" s="1"/>
      <c r="EE125" s="1"/>
      <c r="EF125" s="1"/>
      <c r="EG125" s="1"/>
      <c r="EH125" s="1"/>
      <c r="EI125" s="1"/>
      <c r="EJ125" s="1"/>
      <c r="EK125" s="1"/>
      <c r="EL125" s="1"/>
      <c r="EM125" s="1"/>
      <c r="EN125" s="1"/>
      <c r="EO125" s="1"/>
      <c r="EP125" s="1"/>
      <c r="EQ125" s="1"/>
      <c r="ER125" s="1"/>
      <c r="ES125" s="1"/>
      <c r="ET125" s="1"/>
      <c r="EU125" s="1"/>
      <c r="EV125" s="1"/>
      <c r="EW125" s="1"/>
      <c r="EX125" s="1"/>
      <c r="EY125" s="1"/>
      <c r="EZ125" s="1"/>
      <c r="FA125" s="1"/>
      <c r="FB125" s="1"/>
      <c r="FC125" s="1"/>
      <c r="FD125" s="1"/>
      <c r="FE125" s="1"/>
      <c r="FF125" s="1"/>
      <c r="FG125" s="1"/>
      <c r="FH125" s="1"/>
      <c r="FI125" s="1"/>
      <c r="FJ125" s="1"/>
      <c r="FK125" s="1"/>
      <c r="FL125" s="1"/>
      <c r="FM125" s="1"/>
      <c r="FN125" s="1"/>
      <c r="FO125" s="1"/>
      <c r="FP125" s="1"/>
      <c r="FQ125" s="1"/>
      <c r="FR125" s="1"/>
      <c r="FS125" s="1"/>
      <c r="FT125" s="1"/>
      <c r="FU125" s="1"/>
      <c r="FV125" s="1"/>
      <c r="FW125" s="1"/>
      <c r="FX125" s="1"/>
      <c r="FY125" s="1"/>
      <c r="FZ125" s="1"/>
      <c r="GA125" s="1"/>
      <c r="GB125" s="1"/>
      <c r="GC125" s="1"/>
      <c r="GD125" s="1"/>
      <c r="GE125" s="1"/>
      <c r="GF125" s="1"/>
      <c r="GG125" s="1"/>
      <c r="GH125" s="1"/>
      <c r="GI125" s="1"/>
      <c r="GJ125" s="1"/>
      <c r="GK125" s="1"/>
      <c r="GL125" s="1"/>
      <c r="GM125" s="1"/>
      <c r="GN125" s="1"/>
      <c r="GO125" s="1"/>
      <c r="GP125" s="1"/>
      <c r="GQ125" s="1"/>
      <c r="GR125" s="1"/>
      <c r="GS125" s="1"/>
      <c r="GT125" s="1"/>
      <c r="GU125" s="1"/>
      <c r="GV125" s="1"/>
      <c r="GW125" s="1"/>
      <c r="GX125" s="1"/>
      <c r="GY125" s="1"/>
      <c r="GZ125" s="1"/>
      <c r="HA125" s="1"/>
      <c r="HB125" s="1"/>
      <c r="HC125" s="1"/>
      <c r="HD125" s="1"/>
      <c r="HE125" s="1"/>
      <c r="HF125" s="1"/>
      <c r="HG125" s="1"/>
      <c r="HH125" s="1"/>
      <c r="HI125" s="1"/>
      <c r="HJ125" s="1"/>
      <c r="HK125" s="1"/>
      <c r="HL125" s="1"/>
      <c r="HM125" s="1"/>
      <c r="HN125" s="1"/>
      <c r="HO125" s="1"/>
      <c r="HP125" s="1"/>
      <c r="HQ125" s="1"/>
      <c r="HR125" s="1"/>
      <c r="HS125" s="1"/>
      <c r="HT125" s="1"/>
      <c r="HU125" s="1"/>
      <c r="HV125" s="1"/>
      <c r="HW125" s="1"/>
      <c r="HX125" s="1"/>
      <c r="HY125" s="1"/>
      <c r="HZ125" s="1"/>
      <c r="IA125" s="1"/>
      <c r="IB125" s="1"/>
      <c r="IC125" s="1"/>
      <c r="ID125" s="1"/>
      <c r="IE125" s="1"/>
      <c r="IF125" s="1"/>
      <c r="IG125" s="1"/>
      <c r="IH125" s="1"/>
      <c r="II125" s="1"/>
      <c r="IJ125" s="1"/>
      <c r="IK125" s="1"/>
      <c r="IL125" s="1"/>
      <c r="IM125" s="1"/>
      <c r="IN125" s="1"/>
      <c r="IO125" s="1"/>
      <c r="IP125" s="1"/>
      <c r="IQ125" s="1"/>
      <c r="IR125" s="1"/>
      <c r="IS125" s="1"/>
      <c r="IT125" s="1"/>
      <c r="IU125" s="1"/>
      <c r="IV125" s="1"/>
      <c r="IW125" s="1"/>
      <c r="IX125" s="1"/>
      <c r="IY125" s="1"/>
      <c r="IZ125" s="1"/>
      <c r="JA125" s="1"/>
      <c r="JB125" s="1"/>
      <c r="JC125" s="1"/>
      <c r="JD125" s="1"/>
      <c r="JE125" s="1"/>
      <c r="JF125" s="1"/>
      <c r="JG125" s="1"/>
      <c r="JH125" s="1"/>
      <c r="JI125" s="1"/>
      <c r="JJ125" s="1"/>
      <c r="JK125" s="1"/>
      <c r="JL125" s="1"/>
      <c r="JM125" s="1"/>
      <c r="JN125" s="1"/>
      <c r="JO125" s="1"/>
      <c r="JP125" s="1"/>
      <c r="JQ125" s="1"/>
      <c r="JR125" s="1"/>
      <c r="JS125" s="1"/>
      <c r="JT125" s="1"/>
      <c r="JU125" s="1">
        <v>5</v>
      </c>
      <c r="JV125" s="1">
        <v>12</v>
      </c>
      <c r="JW125" s="1">
        <v>21</v>
      </c>
      <c r="JX125" s="1">
        <v>39</v>
      </c>
      <c r="JY125" s="1">
        <v>57</v>
      </c>
      <c r="JZ125" s="1">
        <v>81</v>
      </c>
      <c r="KA125" s="1">
        <v>116</v>
      </c>
      <c r="KB125" s="1">
        <v>113</v>
      </c>
      <c r="KC125" s="1">
        <v>121</v>
      </c>
      <c r="KD125" s="1">
        <v>139</v>
      </c>
      <c r="KE125" s="1">
        <v>148</v>
      </c>
      <c r="KF125" s="1">
        <v>165</v>
      </c>
      <c r="KG125" s="1">
        <v>123</v>
      </c>
      <c r="KH125" s="1">
        <v>106</v>
      </c>
      <c r="KI125" s="1">
        <v>138</v>
      </c>
      <c r="KJ125" s="1">
        <v>163</v>
      </c>
      <c r="KK125" s="1">
        <v>150</v>
      </c>
      <c r="KL125" s="1">
        <v>95</v>
      </c>
      <c r="KM125" s="1">
        <v>39</v>
      </c>
      <c r="KN125" s="1">
        <v>19</v>
      </c>
      <c r="KO125" s="1">
        <v>15</v>
      </c>
      <c r="KP125" s="1">
        <v>5</v>
      </c>
      <c r="KQ125" s="1">
        <v>14</v>
      </c>
      <c r="KR125" s="1">
        <v>13</v>
      </c>
      <c r="KS125" s="1">
        <v>0</v>
      </c>
      <c r="KT125" s="1"/>
      <c r="KU125" s="1"/>
      <c r="KV125" s="1"/>
      <c r="KW125" s="1"/>
      <c r="KX125" s="1"/>
      <c r="KY125" s="1"/>
      <c r="KZ125" s="1"/>
      <c r="LA125" s="1"/>
      <c r="LB125" s="1"/>
      <c r="LC125" s="1"/>
      <c r="LD125" s="1"/>
      <c r="LE125" s="1"/>
      <c r="LF125" s="1"/>
      <c r="LG125" s="1"/>
      <c r="LH125" s="1"/>
      <c r="LI125" s="1"/>
      <c r="LJ125" s="1"/>
      <c r="LK125" s="1"/>
      <c r="LL125" s="1"/>
      <c r="LM125" s="1"/>
      <c r="LN125" s="1"/>
      <c r="LO125" s="1"/>
      <c r="LP125" s="1"/>
      <c r="LQ125" s="1"/>
      <c r="LR125" s="1"/>
      <c r="LS125" s="1"/>
      <c r="LT125" s="1"/>
      <c r="LU125" s="1"/>
      <c r="LV125" s="1"/>
      <c r="LW125" s="1"/>
      <c r="LX125" s="1"/>
    </row>
    <row r="126" spans="1:374" x14ac:dyDescent="0.2">
      <c r="A126" s="15" t="b">
        <v>1</v>
      </c>
      <c r="B126" s="9">
        <v>10</v>
      </c>
      <c r="C126" s="9" t="s">
        <v>856</v>
      </c>
      <c r="D126" s="1">
        <v>10085</v>
      </c>
      <c r="E126" s="1" t="s">
        <v>137</v>
      </c>
      <c r="F126" s="1" t="s">
        <v>141</v>
      </c>
      <c r="G126" s="1">
        <v>2</v>
      </c>
      <c r="H126" s="15">
        <f t="shared" si="31"/>
        <v>3.7999999999999972</v>
      </c>
      <c r="I126" s="15">
        <v>0.74671610197647187</v>
      </c>
      <c r="J126" s="15">
        <v>1.0728643000481952</v>
      </c>
      <c r="K126" s="15">
        <v>0.61623537170763054</v>
      </c>
      <c r="L126" s="15">
        <f t="shared" si="32"/>
        <v>8.6160311273741073</v>
      </c>
      <c r="M126" s="15">
        <f t="shared" si="33"/>
        <v>6.3000000000000007</v>
      </c>
      <c r="N126" s="15">
        <f t="shared" si="34"/>
        <v>10.099999999999998</v>
      </c>
      <c r="O126" s="15">
        <f t="shared" si="35"/>
        <v>8.7023587996005851</v>
      </c>
      <c r="P126" s="15">
        <f t="shared" si="61"/>
        <v>7</v>
      </c>
      <c r="Q126" s="15">
        <f t="shared" si="51"/>
        <v>7.6999999999999993</v>
      </c>
      <c r="R126" s="15">
        <f t="shared" si="37"/>
        <v>8.0999999999999979</v>
      </c>
      <c r="S126" s="15">
        <f t="shared" si="38"/>
        <v>9.0999999999999979</v>
      </c>
      <c r="T126" s="15">
        <f t="shared" si="39"/>
        <v>9.5</v>
      </c>
      <c r="U126" s="15">
        <f t="shared" si="40"/>
        <v>9.9999999999999964</v>
      </c>
      <c r="V126" s="15">
        <f t="shared" si="52"/>
        <v>0.8316658404964441</v>
      </c>
      <c r="W126" s="15">
        <f t="shared" si="41"/>
        <v>0.20240600407860038</v>
      </c>
      <c r="X126" s="15">
        <f t="shared" si="53"/>
        <v>2.4153038884583863E-2</v>
      </c>
      <c r="Y126" s="21">
        <f t="shared" si="54"/>
        <v>4.940564903458446</v>
      </c>
      <c r="Z126" s="4">
        <v>30.916031127374108</v>
      </c>
      <c r="AA126" s="2">
        <v>28.6</v>
      </c>
      <c r="AB126" s="2">
        <v>32.4</v>
      </c>
      <c r="AC126" s="4">
        <v>31.002358799600586</v>
      </c>
      <c r="AD126" s="1">
        <v>29.3</v>
      </c>
      <c r="AE126" s="1">
        <v>30</v>
      </c>
      <c r="AF126" s="1">
        <v>30.4</v>
      </c>
      <c r="AG126" s="1">
        <v>31.4</v>
      </c>
      <c r="AH126" s="1">
        <v>31.8</v>
      </c>
      <c r="AI126" s="1">
        <v>32.299999999999997</v>
      </c>
      <c r="AJ126" s="1">
        <v>2020</v>
      </c>
      <c r="AK126" s="2">
        <v>3</v>
      </c>
      <c r="AL126" s="2">
        <v>3</v>
      </c>
      <c r="AM126" s="1">
        <v>12</v>
      </c>
      <c r="AN126" s="1">
        <v>13</v>
      </c>
      <c r="AO126" s="1">
        <v>24</v>
      </c>
      <c r="AP126" s="1">
        <v>807</v>
      </c>
      <c r="AQ126" s="3">
        <v>0.50902777777777775</v>
      </c>
      <c r="AR126" s="1">
        <v>22.3</v>
      </c>
      <c r="AS126" s="1">
        <v>34</v>
      </c>
      <c r="AT126" s="1">
        <v>861</v>
      </c>
      <c r="AU126" s="1">
        <v>1.2</v>
      </c>
      <c r="AV126" s="1">
        <v>263</v>
      </c>
      <c r="AW126" s="4">
        <f t="shared" si="42"/>
        <v>33.51456588009259</v>
      </c>
      <c r="AX126" s="4">
        <f t="shared" si="43"/>
        <v>18.077801527676105</v>
      </c>
      <c r="AY126" s="4">
        <f t="shared" si="55"/>
        <v>25.37105845929986</v>
      </c>
      <c r="AZ126" s="20">
        <f t="shared" si="44"/>
        <v>209.46912559066848</v>
      </c>
      <c r="BA126" s="21">
        <f t="shared" si="56"/>
        <v>1.1947445741926506</v>
      </c>
      <c r="BB126" s="20">
        <f t="shared" si="45"/>
        <v>28.867513459481291</v>
      </c>
      <c r="BC126" s="4">
        <f t="shared" si="57"/>
        <v>26.72917912914934</v>
      </c>
      <c r="BD126" s="4">
        <f t="shared" si="46"/>
        <v>66.275599999999997</v>
      </c>
      <c r="BE126" s="4">
        <f t="shared" si="47"/>
        <v>530.74389732118709</v>
      </c>
      <c r="BF126" s="20">
        <f t="shared" si="48"/>
        <v>325.60232725078038</v>
      </c>
      <c r="BG126" s="20">
        <f t="shared" si="58"/>
        <v>475.04842992959334</v>
      </c>
      <c r="BH126" s="20">
        <f t="shared" si="49"/>
        <v>915.30795667521102</v>
      </c>
      <c r="BI126" s="20">
        <f t="shared" si="59"/>
        <v>2692.0822255153266</v>
      </c>
      <c r="BJ126" s="4">
        <f t="shared" si="50"/>
        <v>165.53641868051386</v>
      </c>
      <c r="BK126" s="4">
        <f t="shared" si="60"/>
        <v>1776.7742688401154</v>
      </c>
      <c r="CZ126" s="1"/>
      <c r="DA126" s="1"/>
      <c r="DB126" s="1"/>
      <c r="DC126" s="1"/>
      <c r="DD126" s="1"/>
      <c r="DE126" s="1"/>
      <c r="DF126" s="1"/>
      <c r="DG126" s="1"/>
      <c r="DH126" s="1"/>
      <c r="DI126" s="1"/>
      <c r="DJ126" s="1"/>
      <c r="DK126" s="1"/>
      <c r="DL126" s="1"/>
      <c r="DM126" s="1"/>
      <c r="DN126" s="1"/>
      <c r="DO126" s="1"/>
      <c r="DP126" s="1"/>
      <c r="DQ126" s="1"/>
      <c r="DR126" s="1"/>
      <c r="DS126" s="1"/>
      <c r="DT126" s="1"/>
      <c r="DU126" s="1"/>
      <c r="DV126" s="1"/>
      <c r="DW126" s="1"/>
      <c r="DX126" s="1"/>
      <c r="DY126" s="1"/>
      <c r="DZ126" s="1"/>
      <c r="EA126" s="1"/>
      <c r="EB126" s="1"/>
      <c r="EC126" s="1"/>
      <c r="ED126" s="1"/>
      <c r="EE126" s="1"/>
      <c r="EF126" s="1"/>
      <c r="EG126" s="1"/>
      <c r="EH126" s="1"/>
      <c r="EI126" s="1"/>
      <c r="EJ126" s="1"/>
      <c r="EK126" s="1"/>
      <c r="EL126" s="1"/>
      <c r="EM126" s="1"/>
      <c r="EN126" s="1"/>
      <c r="EO126" s="1"/>
      <c r="EP126" s="1"/>
      <c r="EQ126" s="1"/>
      <c r="ER126" s="1"/>
      <c r="ES126" s="1"/>
      <c r="ET126" s="1"/>
      <c r="EU126" s="1"/>
      <c r="EV126" s="1"/>
      <c r="EW126" s="1"/>
      <c r="EX126" s="1"/>
      <c r="EY126" s="1"/>
      <c r="EZ126" s="1"/>
      <c r="FA126" s="1"/>
      <c r="FB126" s="1"/>
      <c r="FC126" s="1"/>
      <c r="FD126" s="1"/>
      <c r="FE126" s="1"/>
      <c r="FF126" s="1"/>
      <c r="FG126" s="1"/>
      <c r="FH126" s="1"/>
      <c r="FI126" s="1"/>
      <c r="FJ126" s="1"/>
      <c r="FK126" s="1"/>
      <c r="FL126" s="1"/>
      <c r="FM126" s="1"/>
      <c r="FN126" s="1"/>
      <c r="FO126" s="1"/>
      <c r="FP126" s="1"/>
      <c r="FQ126" s="1"/>
      <c r="FR126" s="1"/>
      <c r="FS126" s="1"/>
      <c r="FT126" s="1"/>
      <c r="FU126" s="1"/>
      <c r="FV126" s="1"/>
      <c r="FW126" s="1"/>
      <c r="FX126" s="1"/>
      <c r="FY126" s="1"/>
      <c r="FZ126" s="1"/>
      <c r="GA126" s="1"/>
      <c r="GB126" s="1"/>
      <c r="GC126" s="1"/>
      <c r="GD126" s="1"/>
      <c r="GE126" s="1"/>
      <c r="GF126" s="1"/>
      <c r="GG126" s="1"/>
      <c r="GH126" s="1"/>
      <c r="GI126" s="1"/>
      <c r="GJ126" s="1"/>
      <c r="GK126" s="1"/>
      <c r="GL126" s="1"/>
      <c r="GM126" s="1"/>
      <c r="GN126" s="1"/>
      <c r="GO126" s="1"/>
      <c r="GP126" s="1"/>
      <c r="GQ126" s="1"/>
      <c r="GR126" s="1"/>
      <c r="GS126" s="1"/>
      <c r="GT126" s="1"/>
      <c r="GU126" s="1"/>
      <c r="GV126" s="1"/>
      <c r="GW126" s="1"/>
      <c r="GX126" s="1"/>
      <c r="GY126" s="1"/>
      <c r="GZ126" s="1"/>
      <c r="HA126" s="1"/>
      <c r="HB126" s="1"/>
      <c r="HC126" s="1"/>
      <c r="HD126" s="1"/>
      <c r="HE126" s="1"/>
      <c r="HF126" s="1"/>
      <c r="HG126" s="1"/>
      <c r="HH126" s="1"/>
      <c r="HI126" s="1"/>
      <c r="HJ126" s="1"/>
      <c r="HK126" s="1"/>
      <c r="HL126" s="1"/>
      <c r="HM126" s="1"/>
      <c r="HN126" s="1"/>
      <c r="HO126" s="1"/>
      <c r="HP126" s="1"/>
      <c r="HQ126" s="1"/>
      <c r="HR126" s="1"/>
      <c r="HS126" s="1"/>
      <c r="HT126" s="1"/>
      <c r="HU126" s="1"/>
      <c r="HV126" s="1"/>
      <c r="HW126" s="1"/>
      <c r="HX126" s="1"/>
      <c r="HY126" s="1"/>
      <c r="HZ126" s="1"/>
      <c r="IA126" s="1"/>
      <c r="IB126" s="1"/>
      <c r="IC126" s="1"/>
      <c r="ID126" s="1"/>
      <c r="IE126" s="1"/>
      <c r="IF126" s="1"/>
      <c r="IG126" s="1"/>
      <c r="IH126" s="1"/>
      <c r="II126" s="1"/>
      <c r="IJ126" s="1"/>
      <c r="IK126" s="1"/>
      <c r="IL126" s="1"/>
      <c r="IM126" s="1"/>
      <c r="IN126" s="1"/>
      <c r="IO126" s="1"/>
      <c r="IP126" s="1"/>
      <c r="IQ126" s="1">
        <v>5</v>
      </c>
      <c r="IR126" s="1">
        <v>3</v>
      </c>
      <c r="IS126" s="1">
        <v>4</v>
      </c>
      <c r="IT126" s="1">
        <v>5</v>
      </c>
      <c r="IU126" s="1">
        <v>9</v>
      </c>
      <c r="IV126" s="1">
        <v>10</v>
      </c>
      <c r="IW126" s="1">
        <v>6</v>
      </c>
      <c r="IX126" s="1">
        <v>8</v>
      </c>
      <c r="IY126" s="1">
        <v>16</v>
      </c>
      <c r="IZ126" s="1">
        <v>18</v>
      </c>
      <c r="JA126" s="1">
        <v>15</v>
      </c>
      <c r="JB126" s="1">
        <v>27</v>
      </c>
      <c r="JC126" s="1">
        <v>36</v>
      </c>
      <c r="JD126" s="1">
        <v>39</v>
      </c>
      <c r="JE126" s="1">
        <v>80</v>
      </c>
      <c r="JF126" s="1">
        <v>47</v>
      </c>
      <c r="JG126" s="1">
        <v>88</v>
      </c>
      <c r="JH126" s="1">
        <v>88</v>
      </c>
      <c r="JI126" s="1">
        <v>97</v>
      </c>
      <c r="JJ126" s="1">
        <v>77</v>
      </c>
      <c r="JK126" s="1">
        <v>76</v>
      </c>
      <c r="JL126" s="1">
        <v>78</v>
      </c>
      <c r="JM126" s="1">
        <v>85</v>
      </c>
      <c r="JN126" s="1">
        <v>54</v>
      </c>
      <c r="JO126" s="1">
        <v>80</v>
      </c>
      <c r="JP126" s="1">
        <v>124</v>
      </c>
      <c r="JQ126" s="1">
        <v>93</v>
      </c>
      <c r="JR126" s="1">
        <v>129</v>
      </c>
      <c r="JS126" s="1">
        <v>103</v>
      </c>
      <c r="JT126" s="1">
        <v>102</v>
      </c>
      <c r="JU126" s="1">
        <v>79</v>
      </c>
      <c r="JV126" s="1">
        <v>64</v>
      </c>
      <c r="JW126" s="1">
        <v>35</v>
      </c>
      <c r="JX126" s="1">
        <v>43</v>
      </c>
      <c r="JY126" s="1">
        <v>22</v>
      </c>
      <c r="JZ126" s="1">
        <v>40</v>
      </c>
      <c r="KA126" s="1">
        <v>29</v>
      </c>
      <c r="KB126" s="1">
        <v>28</v>
      </c>
      <c r="KC126" s="1">
        <v>12</v>
      </c>
      <c r="KD126" s="1">
        <v>0</v>
      </c>
      <c r="KE126" s="1">
        <v>1</v>
      </c>
      <c r="KF126" s="1"/>
      <c r="KG126" s="1"/>
      <c r="KH126" s="1"/>
      <c r="KI126" s="1"/>
      <c r="KJ126" s="1"/>
      <c r="KK126" s="1"/>
      <c r="KL126" s="1"/>
      <c r="KM126" s="1"/>
      <c r="KN126" s="1"/>
      <c r="KO126" s="1"/>
      <c r="KP126" s="1"/>
      <c r="KQ126" s="1"/>
      <c r="KR126" s="1"/>
      <c r="KS126" s="1"/>
      <c r="KT126" s="1"/>
      <c r="KU126" s="1"/>
      <c r="KV126" s="1"/>
      <c r="KW126" s="1"/>
      <c r="KX126" s="1"/>
      <c r="KY126" s="1"/>
      <c r="KZ126" s="1"/>
      <c r="LA126" s="1"/>
      <c r="LB126" s="1"/>
      <c r="LC126" s="1"/>
      <c r="LD126" s="1"/>
      <c r="LE126" s="1"/>
      <c r="LF126" s="1"/>
      <c r="LG126" s="1"/>
      <c r="LH126" s="1"/>
      <c r="LI126" s="1"/>
      <c r="LJ126" s="1"/>
      <c r="LK126" s="1"/>
      <c r="LL126" s="1"/>
      <c r="LM126" s="1"/>
      <c r="LN126" s="1"/>
      <c r="LO126" s="1"/>
      <c r="LP126" s="1"/>
      <c r="LQ126" s="1"/>
      <c r="LR126" s="1"/>
      <c r="LS126" s="1"/>
      <c r="LT126" s="1"/>
      <c r="LU126" s="1"/>
      <c r="LV126" s="1"/>
      <c r="LW126" s="1"/>
      <c r="LX126" s="1"/>
    </row>
    <row r="127" spans="1:374" x14ac:dyDescent="0.2">
      <c r="A127" s="15" t="b">
        <v>1</v>
      </c>
      <c r="B127" s="9">
        <v>10</v>
      </c>
      <c r="C127" s="9" t="s">
        <v>856</v>
      </c>
      <c r="D127" s="1">
        <v>10085</v>
      </c>
      <c r="E127" s="1" t="s">
        <v>163</v>
      </c>
      <c r="F127" s="1" t="s">
        <v>165</v>
      </c>
      <c r="G127" s="1">
        <v>2</v>
      </c>
      <c r="H127" s="15">
        <f t="shared" si="31"/>
        <v>2.7999999999999972</v>
      </c>
      <c r="I127" s="15">
        <v>0.5294725743691302</v>
      </c>
      <c r="J127" s="15">
        <v>0.6944176191157112</v>
      </c>
      <c r="K127" s="15">
        <v>0.41013661147674096</v>
      </c>
      <c r="L127" s="15">
        <f t="shared" si="32"/>
        <v>4.5791084106006004</v>
      </c>
      <c r="M127" s="15">
        <f t="shared" si="33"/>
        <v>2.7000000000000028</v>
      </c>
      <c r="N127" s="15">
        <f t="shared" si="34"/>
        <v>5.5</v>
      </c>
      <c r="O127" s="15">
        <f t="shared" si="35"/>
        <v>4.7080271407165029</v>
      </c>
      <c r="P127" s="15">
        <f t="shared" si="61"/>
        <v>3</v>
      </c>
      <c r="Q127" s="15">
        <f t="shared" si="51"/>
        <v>4</v>
      </c>
      <c r="R127" s="15">
        <f t="shared" si="37"/>
        <v>4.3000000000000007</v>
      </c>
      <c r="S127" s="15">
        <f t="shared" si="38"/>
        <v>5</v>
      </c>
      <c r="T127" s="15">
        <f t="shared" si="39"/>
        <v>5.2000000000000028</v>
      </c>
      <c r="U127" s="15">
        <f t="shared" si="40"/>
        <v>5.4000000000000021</v>
      </c>
      <c r="V127" s="15">
        <f t="shared" si="52"/>
        <v>0.49648968551069483</v>
      </c>
      <c r="W127" s="15">
        <f t="shared" si="41"/>
        <v>1.0141405333957521</v>
      </c>
      <c r="X127" s="15">
        <f t="shared" si="53"/>
        <v>1.8923854420197537E-2</v>
      </c>
      <c r="Y127" s="21">
        <f t="shared" si="54"/>
        <v>0.98605663324746151</v>
      </c>
      <c r="Z127" s="4">
        <v>27.979108410600599</v>
      </c>
      <c r="AA127" s="2">
        <v>26.1</v>
      </c>
      <c r="AB127" s="2">
        <v>28.9</v>
      </c>
      <c r="AC127" s="4">
        <v>28.108027140716501</v>
      </c>
      <c r="AD127" s="1">
        <v>26.4</v>
      </c>
      <c r="AE127" s="1">
        <v>27.4</v>
      </c>
      <c r="AF127" s="1">
        <v>27.7</v>
      </c>
      <c r="AG127" s="1">
        <v>28.4</v>
      </c>
      <c r="AH127" s="1">
        <v>28.6</v>
      </c>
      <c r="AI127" s="1">
        <v>28.8</v>
      </c>
      <c r="AJ127" s="1">
        <v>2020</v>
      </c>
      <c r="AK127" s="2">
        <v>3</v>
      </c>
      <c r="AL127" s="2">
        <v>3</v>
      </c>
      <c r="AM127" s="1">
        <v>12</v>
      </c>
      <c r="AN127" s="1">
        <v>51</v>
      </c>
      <c r="AO127" s="1">
        <v>50</v>
      </c>
      <c r="AP127" s="1">
        <v>148</v>
      </c>
      <c r="AQ127" s="3">
        <v>0.53541666666666665</v>
      </c>
      <c r="AR127" s="1">
        <v>23.4</v>
      </c>
      <c r="AS127" s="1">
        <v>33</v>
      </c>
      <c r="AT127" s="1">
        <v>822</v>
      </c>
      <c r="AU127" s="1">
        <v>0.8</v>
      </c>
      <c r="AV127" s="1">
        <v>306</v>
      </c>
      <c r="AW127" s="4">
        <f t="shared" si="42"/>
        <v>36.633326254723912</v>
      </c>
      <c r="AX127" s="4">
        <f t="shared" si="43"/>
        <v>19.44555949983426</v>
      </c>
      <c r="AY127" s="4">
        <f t="shared" si="55"/>
        <v>30.184360855692443</v>
      </c>
      <c r="AZ127" s="20">
        <f t="shared" si="44"/>
        <v>206.37842015886349</v>
      </c>
      <c r="BA127" s="21">
        <f t="shared" si="56"/>
        <v>1.190312879599456</v>
      </c>
      <c r="BB127" s="20">
        <f t="shared" si="45"/>
        <v>35.355339059327378</v>
      </c>
      <c r="BC127" s="4">
        <f t="shared" si="57"/>
        <v>32.736425054932752</v>
      </c>
      <c r="BD127" s="4">
        <f t="shared" si="46"/>
        <v>66.354799999999997</v>
      </c>
      <c r="BE127" s="4">
        <f t="shared" si="47"/>
        <v>524.46224553264744</v>
      </c>
      <c r="BF127" s="20">
        <f t="shared" si="48"/>
        <v>332.04181391807452</v>
      </c>
      <c r="BG127" s="20">
        <f t="shared" si="58"/>
        <v>456.95956838542713</v>
      </c>
      <c r="BH127" s="20">
        <f t="shared" si="49"/>
        <v>949.57534899634618</v>
      </c>
      <c r="BI127" s="20">
        <f t="shared" si="59"/>
        <v>2877.5010575646852</v>
      </c>
      <c r="BJ127" s="4">
        <f t="shared" si="50"/>
        <v>174.742108808143</v>
      </c>
      <c r="BK127" s="4">
        <f t="shared" si="60"/>
        <v>1927.9257085683389</v>
      </c>
      <c r="CZ127" s="1"/>
      <c r="DA127" s="1"/>
      <c r="DB127" s="1"/>
      <c r="DC127" s="1"/>
      <c r="DD127" s="1"/>
      <c r="DE127" s="1"/>
      <c r="DF127" s="1"/>
      <c r="DG127" s="1"/>
      <c r="DH127" s="1"/>
      <c r="DI127" s="1"/>
      <c r="DJ127" s="1"/>
      <c r="DK127" s="1"/>
      <c r="DL127" s="1"/>
      <c r="DM127" s="1"/>
      <c r="DN127" s="1"/>
      <c r="DO127" s="1"/>
      <c r="DP127" s="1"/>
      <c r="DQ127" s="1"/>
      <c r="DR127" s="1"/>
      <c r="DS127" s="1"/>
      <c r="DT127" s="1"/>
      <c r="DU127" s="1"/>
      <c r="DV127" s="1"/>
      <c r="DW127" s="1"/>
      <c r="DX127" s="1"/>
      <c r="DY127" s="1"/>
      <c r="DZ127" s="1"/>
      <c r="EA127" s="1"/>
      <c r="EB127" s="1"/>
      <c r="EC127" s="1"/>
      <c r="ED127" s="1"/>
      <c r="EE127" s="1"/>
      <c r="EF127" s="1"/>
      <c r="EG127" s="1"/>
      <c r="EH127" s="1"/>
      <c r="EI127" s="1"/>
      <c r="EJ127" s="1"/>
      <c r="EK127" s="1"/>
      <c r="EL127" s="1"/>
      <c r="EM127" s="1"/>
      <c r="EN127" s="1"/>
      <c r="EO127" s="1"/>
      <c r="EP127" s="1"/>
      <c r="EQ127" s="1"/>
      <c r="ER127" s="1"/>
      <c r="ES127" s="1"/>
      <c r="ET127" s="1"/>
      <c r="EU127" s="1"/>
      <c r="EV127" s="1"/>
      <c r="EW127" s="1"/>
      <c r="EX127" s="1"/>
      <c r="EY127" s="1"/>
      <c r="EZ127" s="1"/>
      <c r="FA127" s="1"/>
      <c r="FB127" s="1"/>
      <c r="FC127" s="1"/>
      <c r="FD127" s="1"/>
      <c r="FE127" s="1"/>
      <c r="FF127" s="1"/>
      <c r="FG127" s="1"/>
      <c r="FH127" s="1"/>
      <c r="FI127" s="1"/>
      <c r="FJ127" s="1"/>
      <c r="FK127" s="1"/>
      <c r="FL127" s="1"/>
      <c r="FM127" s="1"/>
      <c r="FN127" s="1"/>
      <c r="FO127" s="1"/>
      <c r="FP127" s="1"/>
      <c r="FQ127" s="1"/>
      <c r="FR127" s="1"/>
      <c r="FS127" s="1"/>
      <c r="FT127" s="1"/>
      <c r="FU127" s="1"/>
      <c r="FV127" s="1"/>
      <c r="FW127" s="1"/>
      <c r="FX127" s="1"/>
      <c r="FY127" s="1"/>
      <c r="FZ127" s="1"/>
      <c r="GA127" s="1"/>
      <c r="GB127" s="1"/>
      <c r="GC127" s="1"/>
      <c r="GD127" s="1"/>
      <c r="GE127" s="1"/>
      <c r="GF127" s="1"/>
      <c r="GG127" s="1"/>
      <c r="GH127" s="1"/>
      <c r="GI127" s="1"/>
      <c r="GJ127" s="1"/>
      <c r="GK127" s="1"/>
      <c r="GL127" s="1"/>
      <c r="GM127" s="1"/>
      <c r="GN127" s="1"/>
      <c r="GO127" s="1"/>
      <c r="GP127" s="1"/>
      <c r="GQ127" s="1"/>
      <c r="GR127" s="1"/>
      <c r="GS127" s="1"/>
      <c r="GT127" s="1"/>
      <c r="GU127" s="1"/>
      <c r="GV127" s="1"/>
      <c r="GW127" s="1"/>
      <c r="GX127" s="1"/>
      <c r="GY127" s="1"/>
      <c r="GZ127" s="1"/>
      <c r="HA127" s="1"/>
      <c r="HB127" s="1"/>
      <c r="HC127" s="1"/>
      <c r="HD127" s="1"/>
      <c r="HE127" s="1"/>
      <c r="HF127" s="1"/>
      <c r="HG127" s="1"/>
      <c r="HH127" s="1"/>
      <c r="HI127" s="1"/>
      <c r="HJ127" s="1"/>
      <c r="HK127" s="1"/>
      <c r="HL127" s="1"/>
      <c r="HM127" s="1"/>
      <c r="HN127" s="1"/>
      <c r="HO127" s="1"/>
      <c r="HP127" s="1"/>
      <c r="HQ127" s="1"/>
      <c r="HR127" s="1">
        <v>5</v>
      </c>
      <c r="HS127" s="1">
        <v>7</v>
      </c>
      <c r="HT127" s="1">
        <v>8</v>
      </c>
      <c r="HU127" s="1">
        <v>6</v>
      </c>
      <c r="HV127" s="1">
        <v>5</v>
      </c>
      <c r="HW127" s="1">
        <v>6</v>
      </c>
      <c r="HX127" s="1">
        <v>5</v>
      </c>
      <c r="HY127" s="1">
        <v>2</v>
      </c>
      <c r="HZ127" s="1">
        <v>5</v>
      </c>
      <c r="IA127" s="1">
        <v>9</v>
      </c>
      <c r="IB127" s="1">
        <v>9</v>
      </c>
      <c r="IC127" s="1">
        <v>8</v>
      </c>
      <c r="ID127" s="1">
        <v>22</v>
      </c>
      <c r="IE127" s="1">
        <v>35</v>
      </c>
      <c r="IF127" s="1">
        <v>55</v>
      </c>
      <c r="IG127" s="1">
        <v>67</v>
      </c>
      <c r="IH127" s="1">
        <v>52</v>
      </c>
      <c r="II127" s="1">
        <v>45</v>
      </c>
      <c r="IJ127" s="1">
        <v>59</v>
      </c>
      <c r="IK127" s="1">
        <v>61</v>
      </c>
      <c r="IL127" s="1">
        <v>101</v>
      </c>
      <c r="IM127" s="1">
        <v>99</v>
      </c>
      <c r="IN127" s="1">
        <v>93</v>
      </c>
      <c r="IO127" s="1">
        <v>64</v>
      </c>
      <c r="IP127" s="1">
        <v>60</v>
      </c>
      <c r="IQ127" s="1">
        <v>37</v>
      </c>
      <c r="IR127" s="1">
        <v>16</v>
      </c>
      <c r="IS127" s="1">
        <v>11</v>
      </c>
      <c r="IT127" s="1">
        <v>11</v>
      </c>
      <c r="IU127" s="1"/>
      <c r="IV127" s="1"/>
      <c r="IW127" s="1"/>
      <c r="IX127" s="1"/>
      <c r="IY127" s="1"/>
      <c r="IZ127" s="1"/>
      <c r="JA127" s="1"/>
      <c r="JB127" s="1"/>
      <c r="JC127" s="1"/>
      <c r="JD127" s="1"/>
      <c r="JE127" s="1"/>
      <c r="JF127" s="1"/>
      <c r="JG127" s="1"/>
      <c r="JH127" s="1"/>
      <c r="JI127" s="1"/>
      <c r="JJ127" s="1"/>
      <c r="JK127" s="1"/>
      <c r="JL127" s="1"/>
      <c r="JM127" s="1"/>
      <c r="JN127" s="1"/>
      <c r="JO127" s="1"/>
      <c r="JP127" s="1"/>
      <c r="JQ127" s="1"/>
      <c r="JR127" s="1"/>
      <c r="JS127" s="1"/>
      <c r="JT127" s="1"/>
      <c r="JU127" s="1"/>
      <c r="JV127" s="1"/>
      <c r="JW127" s="1"/>
      <c r="JX127" s="1"/>
      <c r="JY127" s="1"/>
      <c r="JZ127" s="1"/>
      <c r="KA127" s="1"/>
      <c r="KB127" s="1"/>
      <c r="KC127" s="1"/>
      <c r="KD127" s="1"/>
      <c r="KE127" s="1"/>
      <c r="KF127" s="1"/>
      <c r="KG127" s="1"/>
      <c r="KH127" s="1"/>
      <c r="KI127" s="1"/>
      <c r="KJ127" s="1"/>
      <c r="KK127" s="1"/>
      <c r="KL127" s="1"/>
      <c r="KM127" s="1"/>
      <c r="KN127" s="1"/>
      <c r="KO127" s="1"/>
      <c r="KP127" s="1"/>
      <c r="KQ127" s="1"/>
      <c r="KR127" s="1"/>
      <c r="KS127" s="1"/>
      <c r="KT127" s="1"/>
      <c r="KU127" s="1"/>
      <c r="KV127" s="1"/>
      <c r="KW127" s="1"/>
      <c r="KX127" s="1"/>
      <c r="KY127" s="1"/>
      <c r="KZ127" s="1"/>
      <c r="LA127" s="1"/>
      <c r="LB127" s="1"/>
      <c r="LC127" s="1"/>
      <c r="LD127" s="1"/>
      <c r="LE127" s="1"/>
      <c r="LF127" s="1"/>
      <c r="LG127" s="1"/>
      <c r="LH127" s="1"/>
      <c r="LI127" s="1"/>
      <c r="LJ127" s="1"/>
      <c r="LK127" s="1"/>
      <c r="LL127" s="1"/>
      <c r="LM127" s="1"/>
      <c r="LN127" s="1"/>
      <c r="LO127" s="1"/>
      <c r="LP127" s="1"/>
      <c r="LQ127" s="1"/>
      <c r="LR127" s="1"/>
      <c r="LS127" s="1"/>
      <c r="LT127" s="1"/>
      <c r="LU127" s="1"/>
      <c r="LV127" s="1"/>
      <c r="LW127" s="1"/>
      <c r="LX127" s="1"/>
    </row>
    <row r="128" spans="1:374" x14ac:dyDescent="0.2">
      <c r="A128" s="15" t="b">
        <v>1</v>
      </c>
      <c r="B128" s="9">
        <v>10</v>
      </c>
      <c r="C128" s="9" t="s">
        <v>856</v>
      </c>
      <c r="D128" s="1">
        <v>10085</v>
      </c>
      <c r="E128" s="1" t="s">
        <v>186</v>
      </c>
      <c r="F128" s="1" t="s">
        <v>187</v>
      </c>
      <c r="G128" s="1">
        <v>2</v>
      </c>
      <c r="H128" s="15">
        <f t="shared" si="31"/>
        <v>2.1999999999999993</v>
      </c>
      <c r="I128" s="15">
        <v>0.35642299242932313</v>
      </c>
      <c r="J128" s="15">
        <v>0.34826352115720738</v>
      </c>
      <c r="K128" s="15">
        <v>0.25316884412474</v>
      </c>
      <c r="L128" s="15">
        <f t="shared" si="32"/>
        <v>6.8952633776579191</v>
      </c>
      <c r="M128" s="15">
        <f t="shared" si="33"/>
        <v>5.5999999999999979</v>
      </c>
      <c r="N128" s="15">
        <f t="shared" si="34"/>
        <v>7.7999999999999972</v>
      </c>
      <c r="O128" s="15">
        <f t="shared" si="35"/>
        <v>6.9288455516482585</v>
      </c>
      <c r="P128" s="15">
        <f t="shared" si="61"/>
        <v>5.7999999999999972</v>
      </c>
      <c r="Q128" s="15">
        <f t="shared" si="51"/>
        <v>6.5</v>
      </c>
      <c r="R128" s="15">
        <f t="shared" si="37"/>
        <v>6.6999999999999993</v>
      </c>
      <c r="S128" s="15">
        <f t="shared" si="38"/>
        <v>7.0999999999999979</v>
      </c>
      <c r="T128" s="15">
        <f t="shared" si="39"/>
        <v>7.2999999999999972</v>
      </c>
      <c r="U128" s="15">
        <f t="shared" si="40"/>
        <v>7.6999999999999993</v>
      </c>
      <c r="V128" s="15">
        <f t="shared" si="52"/>
        <v>0.76709686484289608</v>
      </c>
      <c r="W128" s="15">
        <f t="shared" si="41"/>
        <v>0.30361633038977848</v>
      </c>
      <c r="X128" s="15">
        <f t="shared" si="53"/>
        <v>1.1882642533981084E-2</v>
      </c>
      <c r="Y128" s="21">
        <f t="shared" si="54"/>
        <v>3.2936304800081531</v>
      </c>
      <c r="Z128" s="4">
        <v>29.995263377657921</v>
      </c>
      <c r="AA128" s="2">
        <v>28.7</v>
      </c>
      <c r="AB128" s="2">
        <v>30.9</v>
      </c>
      <c r="AC128" s="4">
        <v>30.02884555164826</v>
      </c>
      <c r="AD128" s="1">
        <v>28.9</v>
      </c>
      <c r="AE128" s="1">
        <v>29.6</v>
      </c>
      <c r="AF128" s="1">
        <v>29.8</v>
      </c>
      <c r="AG128" s="1">
        <v>30.2</v>
      </c>
      <c r="AH128" s="1">
        <v>30.4</v>
      </c>
      <c r="AI128" s="1">
        <v>30.8</v>
      </c>
      <c r="AJ128" s="1">
        <v>2020</v>
      </c>
      <c r="AK128" s="2">
        <v>3</v>
      </c>
      <c r="AL128" s="2">
        <v>3</v>
      </c>
      <c r="AM128" s="1">
        <v>14</v>
      </c>
      <c r="AN128" s="1">
        <v>1</v>
      </c>
      <c r="AO128" s="1">
        <v>30</v>
      </c>
      <c r="AP128" s="1">
        <v>15</v>
      </c>
      <c r="AQ128" s="3">
        <v>0.58402777777777781</v>
      </c>
      <c r="AR128" s="1">
        <v>23.1</v>
      </c>
      <c r="AS128" s="1">
        <v>36</v>
      </c>
      <c r="AT128" s="1">
        <v>689</v>
      </c>
      <c r="AU128" s="1">
        <v>0.8</v>
      </c>
      <c r="AV128" s="1">
        <v>280</v>
      </c>
      <c r="AW128" s="4">
        <f t="shared" si="42"/>
        <v>33.415849527097571</v>
      </c>
      <c r="AX128" s="4">
        <f t="shared" si="43"/>
        <v>18.729116576369766</v>
      </c>
      <c r="AY128" s="4">
        <f t="shared" si="55"/>
        <v>30.202208489375241</v>
      </c>
      <c r="AZ128" s="20">
        <f t="shared" si="44"/>
        <v>207.21565405478853</v>
      </c>
      <c r="BA128" s="21">
        <f t="shared" si="56"/>
        <v>1.1915182597306957</v>
      </c>
      <c r="BB128" s="20">
        <f t="shared" si="45"/>
        <v>35.355339059327378</v>
      </c>
      <c r="BC128" s="4">
        <f t="shared" si="57"/>
        <v>32.736425054932752</v>
      </c>
      <c r="BD128" s="4">
        <f t="shared" si="46"/>
        <v>66.333200000000005</v>
      </c>
      <c r="BE128" s="4">
        <f t="shared" si="47"/>
        <v>409.00918540104431</v>
      </c>
      <c r="BF128" s="20">
        <f t="shared" si="48"/>
        <v>334.01975165243425</v>
      </c>
      <c r="BG128" s="20">
        <f t="shared" si="58"/>
        <v>469.32056625139001</v>
      </c>
      <c r="BH128" s="20">
        <f t="shared" si="49"/>
        <v>1017.3092687879397</v>
      </c>
      <c r="BI128" s="20">
        <f t="shared" si="59"/>
        <v>2825.8590799664989</v>
      </c>
      <c r="BJ128" s="4">
        <f t="shared" si="50"/>
        <v>172.18185642542051</v>
      </c>
      <c r="BK128" s="4">
        <f t="shared" si="60"/>
        <v>1808.5498111785594</v>
      </c>
      <c r="CZ128" s="1"/>
      <c r="DA128" s="1"/>
      <c r="DB128" s="1"/>
      <c r="DC128" s="1"/>
      <c r="DD128" s="1"/>
      <c r="DE128" s="1"/>
      <c r="DF128" s="1"/>
      <c r="DG128" s="1"/>
      <c r="DH128" s="1"/>
      <c r="DI128" s="1"/>
      <c r="DJ128" s="1"/>
      <c r="DK128" s="1"/>
      <c r="DL128" s="1"/>
      <c r="DM128" s="1"/>
      <c r="DN128" s="1"/>
      <c r="DO128" s="1"/>
      <c r="DP128" s="1"/>
      <c r="DQ128" s="1"/>
      <c r="DR128" s="1"/>
      <c r="DS128" s="1"/>
      <c r="DT128" s="1"/>
      <c r="DU128" s="1"/>
      <c r="DV128" s="1"/>
      <c r="DW128" s="1"/>
      <c r="DX128" s="1"/>
      <c r="DY128" s="1"/>
      <c r="DZ128" s="1"/>
      <c r="EA128" s="1"/>
      <c r="EB128" s="1"/>
      <c r="EC128" s="1"/>
      <c r="ED128" s="1"/>
      <c r="EE128" s="1"/>
      <c r="EF128" s="1"/>
      <c r="EG128" s="1"/>
      <c r="EH128" s="1"/>
      <c r="EI128" s="1"/>
      <c r="EJ128" s="1"/>
      <c r="EK128" s="1"/>
      <c r="EL128" s="1"/>
      <c r="EM128" s="1"/>
      <c r="EN128" s="1"/>
      <c r="EO128" s="1"/>
      <c r="EP128" s="1"/>
      <c r="EQ128" s="1"/>
      <c r="ER128" s="1"/>
      <c r="ES128" s="1"/>
      <c r="ET128" s="1"/>
      <c r="EU128" s="1"/>
      <c r="EV128" s="1"/>
      <c r="EW128" s="1"/>
      <c r="EX128" s="1"/>
      <c r="EY128" s="1"/>
      <c r="EZ128" s="1"/>
      <c r="FA128" s="1"/>
      <c r="FB128" s="1"/>
      <c r="FC128" s="1"/>
      <c r="FD128" s="1"/>
      <c r="FE128" s="1"/>
      <c r="FF128" s="1"/>
      <c r="FG128" s="1"/>
      <c r="FH128" s="1"/>
      <c r="FI128" s="1"/>
      <c r="FJ128" s="1"/>
      <c r="FK128" s="1"/>
      <c r="FL128" s="1"/>
      <c r="FM128" s="1"/>
      <c r="FN128" s="1"/>
      <c r="FO128" s="1"/>
      <c r="FP128" s="1"/>
      <c r="FQ128" s="1"/>
      <c r="FR128" s="1"/>
      <c r="FS128" s="1"/>
      <c r="FT128" s="1"/>
      <c r="FU128" s="1"/>
      <c r="FV128" s="1"/>
      <c r="FW128" s="1"/>
      <c r="FX128" s="1"/>
      <c r="FY128" s="1"/>
      <c r="FZ128" s="1"/>
      <c r="GA128" s="1"/>
      <c r="GB128" s="1"/>
      <c r="GC128" s="1"/>
      <c r="GD128" s="1"/>
      <c r="GE128" s="1"/>
      <c r="GF128" s="1"/>
      <c r="GG128" s="1"/>
      <c r="GH128" s="1"/>
      <c r="GI128" s="1"/>
      <c r="GJ128" s="1"/>
      <c r="GK128" s="1"/>
      <c r="GL128" s="1"/>
      <c r="GM128" s="1"/>
      <c r="GN128" s="1"/>
      <c r="GO128" s="1"/>
      <c r="GP128" s="1"/>
      <c r="GQ128" s="1"/>
      <c r="GR128" s="1"/>
      <c r="GS128" s="1"/>
      <c r="GT128" s="1"/>
      <c r="GU128" s="1"/>
      <c r="GV128" s="1"/>
      <c r="GW128" s="1"/>
      <c r="GX128" s="1"/>
      <c r="GY128" s="1"/>
      <c r="GZ128" s="1"/>
      <c r="HA128" s="1"/>
      <c r="HB128" s="1"/>
      <c r="HC128" s="1"/>
      <c r="HD128" s="1"/>
      <c r="HE128" s="1"/>
      <c r="HF128" s="1"/>
      <c r="HG128" s="1"/>
      <c r="HH128" s="1"/>
      <c r="HI128" s="1"/>
      <c r="HJ128" s="1"/>
      <c r="HK128" s="1"/>
      <c r="HL128" s="1"/>
      <c r="HM128" s="1"/>
      <c r="HN128" s="1"/>
      <c r="HO128" s="1"/>
      <c r="HP128" s="1"/>
      <c r="HQ128" s="1"/>
      <c r="HR128" s="1"/>
      <c r="HS128" s="1"/>
      <c r="HT128" s="1"/>
      <c r="HU128" s="1"/>
      <c r="HV128" s="1"/>
      <c r="HW128" s="1"/>
      <c r="HX128" s="1"/>
      <c r="HY128" s="1"/>
      <c r="HZ128" s="1"/>
      <c r="IA128" s="1"/>
      <c r="IB128" s="1"/>
      <c r="IC128" s="1"/>
      <c r="ID128" s="1"/>
      <c r="IE128" s="1"/>
      <c r="IF128" s="1"/>
      <c r="IG128" s="1"/>
      <c r="IH128" s="1"/>
      <c r="II128" s="1"/>
      <c r="IJ128" s="1"/>
      <c r="IK128" s="1"/>
      <c r="IL128" s="1"/>
      <c r="IM128" s="1"/>
      <c r="IN128" s="1"/>
      <c r="IO128" s="1"/>
      <c r="IP128" s="1"/>
      <c r="IQ128" s="1">
        <v>9</v>
      </c>
      <c r="IR128" s="1">
        <v>12</v>
      </c>
      <c r="IS128" s="1">
        <v>10</v>
      </c>
      <c r="IT128" s="1">
        <v>6</v>
      </c>
      <c r="IU128" s="1">
        <v>8</v>
      </c>
      <c r="IV128" s="1">
        <v>16</v>
      </c>
      <c r="IW128" s="1">
        <v>6</v>
      </c>
      <c r="IX128" s="1">
        <v>16</v>
      </c>
      <c r="IY128" s="1">
        <v>34</v>
      </c>
      <c r="IZ128" s="1">
        <v>53</v>
      </c>
      <c r="JA128" s="1">
        <v>120</v>
      </c>
      <c r="JB128" s="1">
        <v>122</v>
      </c>
      <c r="JC128" s="1">
        <v>179</v>
      </c>
      <c r="JD128" s="1">
        <v>209</v>
      </c>
      <c r="JE128" s="1">
        <v>276</v>
      </c>
      <c r="JF128" s="1">
        <v>193</v>
      </c>
      <c r="JG128" s="1">
        <v>92</v>
      </c>
      <c r="JH128" s="1">
        <v>33</v>
      </c>
      <c r="JI128" s="1">
        <v>34</v>
      </c>
      <c r="JJ128" s="1">
        <v>20</v>
      </c>
      <c r="JK128" s="1">
        <v>27</v>
      </c>
      <c r="JL128" s="1">
        <v>23</v>
      </c>
      <c r="JM128" s="1">
        <v>10</v>
      </c>
      <c r="JN128" s="1">
        <v>3</v>
      </c>
      <c r="JO128" s="1">
        <v>2</v>
      </c>
      <c r="JP128" s="1"/>
      <c r="JQ128" s="1"/>
      <c r="JR128" s="1"/>
      <c r="JS128" s="1"/>
      <c r="JT128" s="1"/>
      <c r="JU128" s="1"/>
      <c r="JV128" s="1"/>
      <c r="JW128" s="1"/>
      <c r="JX128" s="1"/>
      <c r="JY128" s="1"/>
      <c r="JZ128" s="1"/>
      <c r="KA128" s="1"/>
      <c r="KB128" s="1"/>
      <c r="KC128" s="1"/>
      <c r="KD128" s="1"/>
      <c r="KE128" s="1"/>
      <c r="KF128" s="1"/>
      <c r="KG128" s="1"/>
      <c r="KH128" s="1"/>
      <c r="KI128" s="1"/>
      <c r="KJ128" s="1"/>
      <c r="KK128" s="1"/>
      <c r="KL128" s="1"/>
      <c r="KM128" s="1"/>
      <c r="KN128" s="1"/>
      <c r="KO128" s="1"/>
      <c r="KP128" s="1"/>
      <c r="KQ128" s="1"/>
      <c r="KR128" s="1"/>
      <c r="KS128" s="1"/>
      <c r="KT128" s="1"/>
      <c r="KU128" s="1"/>
      <c r="KV128" s="1"/>
      <c r="KW128" s="1"/>
      <c r="KX128" s="1"/>
      <c r="KY128" s="1"/>
      <c r="KZ128" s="1"/>
      <c r="LA128" s="1"/>
      <c r="LB128" s="1"/>
      <c r="LC128" s="1"/>
      <c r="LD128" s="1"/>
      <c r="LE128" s="1"/>
      <c r="LF128" s="1"/>
      <c r="LG128" s="1"/>
      <c r="LH128" s="1"/>
      <c r="LI128" s="1"/>
      <c r="LJ128" s="1"/>
      <c r="LK128" s="1"/>
      <c r="LL128" s="1"/>
      <c r="LM128" s="1"/>
      <c r="LN128" s="1"/>
      <c r="LO128" s="1"/>
      <c r="LP128" s="1"/>
      <c r="LQ128" s="1"/>
      <c r="LR128" s="1"/>
      <c r="LS128" s="1"/>
      <c r="LT128" s="1"/>
      <c r="LU128" s="1"/>
      <c r="LV128" s="1"/>
      <c r="LW128" s="1"/>
      <c r="LX128" s="1"/>
    </row>
    <row r="129" spans="1:341" x14ac:dyDescent="0.2">
      <c r="A129" s="15" t="b">
        <v>1</v>
      </c>
      <c r="B129" s="9">
        <v>10</v>
      </c>
      <c r="C129" s="9" t="s">
        <v>856</v>
      </c>
      <c r="D129" s="1">
        <v>10085</v>
      </c>
      <c r="E129" s="1" t="s">
        <v>186</v>
      </c>
      <c r="F129" s="1" t="s">
        <v>188</v>
      </c>
      <c r="G129" s="1">
        <v>2</v>
      </c>
      <c r="H129" s="15">
        <f t="shared" si="31"/>
        <v>2.6999999999999993</v>
      </c>
      <c r="I129" s="15">
        <v>0.47420728700036424</v>
      </c>
      <c r="J129" s="15">
        <v>0.57004521893986748</v>
      </c>
      <c r="K129" s="15">
        <v>0.36511740100292961</v>
      </c>
      <c r="L129" s="15">
        <f t="shared" si="32"/>
        <v>8.3589888896169668</v>
      </c>
      <c r="M129" s="15">
        <f t="shared" si="33"/>
        <v>7.5</v>
      </c>
      <c r="N129" s="15">
        <f t="shared" si="34"/>
        <v>10.199999999999999</v>
      </c>
      <c r="O129" s="15">
        <f t="shared" si="35"/>
        <v>8.2493348392144874</v>
      </c>
      <c r="P129" s="15">
        <f t="shared" si="61"/>
        <v>7.6999999999999993</v>
      </c>
      <c r="Q129" s="15">
        <f t="shared" si="51"/>
        <v>7.9000000000000021</v>
      </c>
      <c r="R129" s="15">
        <f t="shared" si="37"/>
        <v>8</v>
      </c>
      <c r="S129" s="15">
        <f t="shared" si="38"/>
        <v>8.6000000000000014</v>
      </c>
      <c r="T129" s="15">
        <f t="shared" si="39"/>
        <v>9.0000000000000036</v>
      </c>
      <c r="U129" s="15">
        <f t="shared" si="40"/>
        <v>9.6999999999999993</v>
      </c>
      <c r="V129" s="15">
        <f t="shared" si="52"/>
        <v>0.94474577837576401</v>
      </c>
      <c r="W129" s="15">
        <f t="shared" si="41"/>
        <v>5.848580950446871E-2</v>
      </c>
      <c r="X129" s="15">
        <f t="shared" si="53"/>
        <v>1.5026060836707615E-2</v>
      </c>
      <c r="Y129" s="21">
        <f t="shared" si="54"/>
        <v>17.098164639810502</v>
      </c>
      <c r="Z129" s="4">
        <v>31.558988889616966</v>
      </c>
      <c r="AA129" s="2">
        <v>30.7</v>
      </c>
      <c r="AB129" s="2">
        <v>33.4</v>
      </c>
      <c r="AC129" s="4">
        <v>31.449334839214487</v>
      </c>
      <c r="AD129" s="1">
        <v>30.9</v>
      </c>
      <c r="AE129" s="1">
        <v>31.1</v>
      </c>
      <c r="AF129" s="1">
        <v>31.2</v>
      </c>
      <c r="AG129" s="1">
        <v>31.8</v>
      </c>
      <c r="AH129" s="1">
        <v>32.200000000000003</v>
      </c>
      <c r="AI129" s="1">
        <v>32.9</v>
      </c>
      <c r="AJ129" s="1">
        <v>2020</v>
      </c>
      <c r="AK129" s="2">
        <v>3</v>
      </c>
      <c r="AL129" s="2">
        <v>3</v>
      </c>
      <c r="AM129" s="1">
        <v>14</v>
      </c>
      <c r="AN129" s="1">
        <v>2</v>
      </c>
      <c r="AO129" s="1">
        <v>9</v>
      </c>
      <c r="AP129" s="1">
        <v>909</v>
      </c>
      <c r="AQ129" s="3">
        <v>0.58472222222222225</v>
      </c>
      <c r="AR129" s="1">
        <v>23.2</v>
      </c>
      <c r="AS129" s="1">
        <v>36</v>
      </c>
      <c r="AT129" s="1">
        <v>687</v>
      </c>
      <c r="AU129" s="1">
        <v>1</v>
      </c>
      <c r="AV129" s="1">
        <v>269</v>
      </c>
      <c r="AW129" s="4">
        <f t="shared" si="42"/>
        <v>32.329223730368945</v>
      </c>
      <c r="AX129" s="4">
        <f t="shared" si="43"/>
        <v>18.389386771121412</v>
      </c>
      <c r="AY129" s="4">
        <f t="shared" si="55"/>
        <v>27.430939380403291</v>
      </c>
      <c r="AZ129" s="20">
        <f t="shared" si="44"/>
        <v>206.93610515148816</v>
      </c>
      <c r="BA129" s="21">
        <f t="shared" si="56"/>
        <v>1.1911161951922344</v>
      </c>
      <c r="BB129" s="20">
        <f t="shared" si="45"/>
        <v>31.622776601683793</v>
      </c>
      <c r="BC129" s="4">
        <f t="shared" si="57"/>
        <v>29.280348705262767</v>
      </c>
      <c r="BD129" s="4">
        <f t="shared" si="46"/>
        <v>66.340400000000002</v>
      </c>
      <c r="BE129" s="4">
        <f t="shared" si="47"/>
        <v>398.39452504338277</v>
      </c>
      <c r="BF129" s="20">
        <f t="shared" si="48"/>
        <v>334.74360731912986</v>
      </c>
      <c r="BG129" s="20">
        <f t="shared" si="58"/>
        <v>479.07908227574711</v>
      </c>
      <c r="BH129" s="20">
        <f t="shared" si="49"/>
        <v>1023.4736783138128</v>
      </c>
      <c r="BI129" s="20">
        <f t="shared" si="59"/>
        <v>2842.9824397605912</v>
      </c>
      <c r="BJ129" s="4">
        <f t="shared" si="50"/>
        <v>173.03107853236651</v>
      </c>
      <c r="BK129" s="4">
        <f t="shared" si="60"/>
        <v>1819.5087614467784</v>
      </c>
      <c r="CZ129" s="1"/>
      <c r="DA129" s="1"/>
      <c r="DB129" s="1"/>
      <c r="DC129" s="1"/>
      <c r="DD129" s="1"/>
      <c r="DE129" s="1"/>
      <c r="DF129" s="1"/>
      <c r="DG129" s="1"/>
      <c r="DH129" s="1"/>
      <c r="DI129" s="1"/>
      <c r="DJ129" s="1"/>
      <c r="DK129" s="1"/>
      <c r="DL129" s="1"/>
      <c r="DM129" s="1"/>
      <c r="DN129" s="1"/>
      <c r="DO129" s="1"/>
      <c r="DP129" s="1"/>
      <c r="DQ129" s="1"/>
      <c r="DR129" s="1"/>
      <c r="DS129" s="1"/>
      <c r="DT129" s="1"/>
      <c r="DU129" s="1"/>
      <c r="DV129" s="1"/>
      <c r="DW129" s="1"/>
      <c r="DX129" s="1"/>
      <c r="DY129" s="1"/>
      <c r="DZ129" s="1"/>
      <c r="EA129" s="1"/>
      <c r="EB129" s="1"/>
      <c r="EC129" s="1"/>
      <c r="ED129" s="1"/>
      <c r="EE129" s="1"/>
      <c r="EF129" s="1"/>
      <c r="EG129" s="1"/>
      <c r="EH129" s="1"/>
      <c r="EI129" s="1"/>
      <c r="EJ129" s="1"/>
      <c r="EK129" s="1"/>
      <c r="EL129" s="1"/>
      <c r="EM129" s="1"/>
      <c r="EN129" s="1"/>
      <c r="EO129" s="1"/>
      <c r="EP129" s="1"/>
      <c r="EQ129" s="1"/>
      <c r="ER129" s="1"/>
      <c r="ES129" s="1"/>
      <c r="ET129" s="1"/>
      <c r="EU129" s="1"/>
      <c r="EV129" s="1"/>
      <c r="EW129" s="1"/>
      <c r="EX129" s="1"/>
      <c r="EY129" s="1"/>
      <c r="EZ129" s="1"/>
      <c r="FA129" s="1"/>
      <c r="FB129" s="1"/>
      <c r="FC129" s="1"/>
      <c r="FD129" s="1"/>
      <c r="FE129" s="1"/>
      <c r="FF129" s="1"/>
      <c r="FG129" s="1"/>
      <c r="FH129" s="1"/>
      <c r="FI129" s="1"/>
      <c r="FJ129" s="1"/>
      <c r="FK129" s="1"/>
      <c r="FL129" s="1"/>
      <c r="FM129" s="1"/>
      <c r="FN129" s="1"/>
      <c r="FO129" s="1"/>
      <c r="FP129" s="1"/>
      <c r="FQ129" s="1"/>
      <c r="FR129" s="1"/>
      <c r="FS129" s="1"/>
      <c r="FT129" s="1"/>
      <c r="FU129" s="1"/>
      <c r="FV129" s="1"/>
      <c r="FW129" s="1"/>
      <c r="FX129" s="1"/>
      <c r="FY129" s="1"/>
      <c r="FZ129" s="1"/>
      <c r="GA129" s="1"/>
      <c r="GB129" s="1"/>
      <c r="GC129" s="1"/>
      <c r="GD129" s="1"/>
      <c r="GE129" s="1"/>
      <c r="GF129" s="1"/>
      <c r="GG129" s="1"/>
      <c r="GH129" s="1"/>
      <c r="GI129" s="1"/>
      <c r="GJ129" s="1"/>
      <c r="GK129" s="1"/>
      <c r="GL129" s="1"/>
      <c r="GM129" s="1"/>
      <c r="GN129" s="1"/>
      <c r="GO129" s="1"/>
      <c r="GP129" s="1"/>
      <c r="GQ129" s="1"/>
      <c r="GR129" s="1"/>
      <c r="GS129" s="1"/>
      <c r="GT129" s="1"/>
      <c r="GU129" s="1"/>
      <c r="GV129" s="1"/>
      <c r="GW129" s="1"/>
      <c r="GX129" s="1"/>
      <c r="GY129" s="1"/>
      <c r="GZ129" s="1"/>
      <c r="HA129" s="1"/>
      <c r="HB129" s="1"/>
      <c r="HC129" s="1"/>
      <c r="HD129" s="1"/>
      <c r="HE129" s="1"/>
      <c r="HF129" s="1"/>
      <c r="HG129" s="1"/>
      <c r="HH129" s="1"/>
      <c r="HI129" s="1"/>
      <c r="HJ129" s="1"/>
      <c r="HK129" s="1"/>
      <c r="HL129" s="1"/>
      <c r="HM129" s="1"/>
      <c r="HN129" s="1"/>
      <c r="HO129" s="1"/>
      <c r="HP129" s="1"/>
      <c r="HQ129" s="1"/>
      <c r="HR129" s="1"/>
      <c r="HS129" s="1"/>
      <c r="HT129" s="1"/>
      <c r="HU129" s="1"/>
      <c r="HV129" s="1"/>
      <c r="HW129" s="1"/>
      <c r="HX129" s="1"/>
      <c r="HY129" s="1"/>
      <c r="HZ129" s="1"/>
      <c r="IA129" s="1"/>
      <c r="IB129" s="1"/>
      <c r="IC129" s="1"/>
      <c r="ID129" s="1"/>
      <c r="IE129" s="1"/>
      <c r="IF129" s="1"/>
      <c r="IG129" s="1"/>
      <c r="IH129" s="1"/>
      <c r="II129" s="1"/>
      <c r="IJ129" s="1"/>
      <c r="IK129" s="1"/>
      <c r="IL129" s="1"/>
      <c r="IM129" s="1"/>
      <c r="IN129" s="1"/>
      <c r="IO129" s="1"/>
      <c r="IP129" s="1"/>
      <c r="IQ129" s="1"/>
      <c r="IR129" s="1"/>
      <c r="IS129" s="1"/>
      <c r="IT129" s="1"/>
      <c r="IU129" s="1"/>
      <c r="IV129" s="1"/>
      <c r="IW129" s="1"/>
      <c r="IX129" s="1"/>
      <c r="IY129" s="1"/>
      <c r="IZ129" s="1"/>
      <c r="JA129" s="1"/>
      <c r="JB129" s="1"/>
      <c r="JC129" s="1"/>
      <c r="JD129" s="1"/>
      <c r="JE129" s="1"/>
      <c r="JF129" s="1"/>
      <c r="JG129" s="1"/>
      <c r="JH129" s="1"/>
      <c r="JI129" s="1"/>
      <c r="JJ129" s="1"/>
      <c r="JK129" s="1">
        <v>3</v>
      </c>
      <c r="JL129" s="1">
        <v>10</v>
      </c>
      <c r="JM129" s="1">
        <v>36</v>
      </c>
      <c r="JN129" s="1">
        <v>162</v>
      </c>
      <c r="JO129" s="1">
        <v>260</v>
      </c>
      <c r="JP129" s="1">
        <v>420</v>
      </c>
      <c r="JQ129" s="1">
        <v>439</v>
      </c>
      <c r="JR129" s="1">
        <v>454</v>
      </c>
      <c r="JS129" s="1">
        <v>482</v>
      </c>
      <c r="JT129" s="1">
        <v>364</v>
      </c>
      <c r="JU129" s="1">
        <v>280</v>
      </c>
      <c r="JV129" s="1">
        <v>231</v>
      </c>
      <c r="JW129" s="1">
        <v>187</v>
      </c>
      <c r="JX129" s="1">
        <v>201</v>
      </c>
      <c r="JY129" s="1">
        <v>133</v>
      </c>
      <c r="JZ129" s="1">
        <v>112</v>
      </c>
      <c r="KA129" s="1">
        <v>94</v>
      </c>
      <c r="KB129" s="1">
        <v>76</v>
      </c>
      <c r="KC129" s="1">
        <v>69</v>
      </c>
      <c r="KD129" s="1">
        <v>36</v>
      </c>
      <c r="KE129" s="1">
        <v>31</v>
      </c>
      <c r="KF129" s="1">
        <v>30</v>
      </c>
      <c r="KG129" s="1">
        <v>35</v>
      </c>
      <c r="KH129" s="1">
        <v>28</v>
      </c>
      <c r="KI129" s="1">
        <v>9</v>
      </c>
      <c r="KJ129" s="1">
        <v>8</v>
      </c>
      <c r="KK129" s="1">
        <v>17</v>
      </c>
      <c r="KL129" s="1">
        <v>5</v>
      </c>
      <c r="KM129" s="1">
        <v>11</v>
      </c>
      <c r="KN129" s="1"/>
      <c r="KO129" s="1"/>
      <c r="KP129" s="1"/>
      <c r="KQ129" s="1"/>
      <c r="KR129" s="1"/>
      <c r="KS129" s="1"/>
      <c r="KT129" s="1"/>
      <c r="KU129" s="1"/>
      <c r="KV129" s="1"/>
      <c r="KW129" s="1"/>
      <c r="KX129" s="1"/>
      <c r="KY129" s="1"/>
      <c r="KZ129" s="1"/>
      <c r="LA129" s="1"/>
      <c r="LB129" s="1"/>
      <c r="LC129" s="1"/>
      <c r="LD129" s="1"/>
      <c r="LE129" s="1"/>
      <c r="LF129" s="1"/>
      <c r="LG129" s="1"/>
      <c r="LH129" s="1"/>
      <c r="LI129" s="1"/>
      <c r="LJ129" s="1"/>
      <c r="LK129" s="1"/>
      <c r="LL129" s="1"/>
      <c r="LM129" s="1"/>
      <c r="LN129" s="1"/>
      <c r="LO129" s="1"/>
      <c r="LP129" s="1"/>
      <c r="LQ129" s="1"/>
      <c r="LR129" s="1"/>
      <c r="LS129" s="1"/>
      <c r="LT129" s="1"/>
      <c r="LU129" s="1"/>
      <c r="LV129" s="1"/>
      <c r="LW129" s="1"/>
      <c r="LX129" s="1"/>
    </row>
    <row r="130" spans="1:341" x14ac:dyDescent="0.2">
      <c r="A130" s="15" t="b">
        <v>1</v>
      </c>
      <c r="B130" s="9">
        <v>10</v>
      </c>
      <c r="C130" s="9" t="s">
        <v>856</v>
      </c>
      <c r="D130" s="1">
        <v>10085</v>
      </c>
      <c r="E130" s="1" t="s">
        <v>186</v>
      </c>
      <c r="F130" s="1" t="s">
        <v>212</v>
      </c>
      <c r="G130" s="1">
        <v>4</v>
      </c>
      <c r="H130" s="15">
        <f t="shared" ref="H130:H193" si="62">AB130-AA130</f>
        <v>2.9000000000000057</v>
      </c>
      <c r="I130" s="15">
        <v>0.76218269858194865</v>
      </c>
      <c r="J130" s="15">
        <v>1.1549989570558807</v>
      </c>
      <c r="K130" s="15">
        <v>0.62977007497749904</v>
      </c>
      <c r="L130" s="15">
        <f t="shared" ref="L130:L193" si="63">Z130-AR130</f>
        <v>3.5929245186950745</v>
      </c>
      <c r="M130" s="15">
        <f t="shared" ref="M130:M193" si="64">AA130-AR130</f>
        <v>1.9999999999999964</v>
      </c>
      <c r="N130" s="15">
        <f t="shared" ref="N130:N193" si="65">AB130-AR130</f>
        <v>4.9000000000000021</v>
      </c>
      <c r="O130" s="15">
        <f t="shared" ref="O130:O193" si="66">AC130-AR130</f>
        <v>3.5652452695884556</v>
      </c>
      <c r="P130" s="15">
        <f t="shared" si="61"/>
        <v>2.0999999999999979</v>
      </c>
      <c r="Q130" s="15">
        <f t="shared" si="51"/>
        <v>2.4999999999999964</v>
      </c>
      <c r="R130" s="15">
        <f t="shared" ref="R130:R193" si="67">AF130-AR130</f>
        <v>2.9999999999999964</v>
      </c>
      <c r="S130" s="15">
        <f t="shared" ref="S130:S193" si="68">AG130-AR130</f>
        <v>4.1999999999999993</v>
      </c>
      <c r="T130" s="15">
        <f t="shared" ref="T130:T193" si="69">AH130-AR130</f>
        <v>4.5999999999999979</v>
      </c>
      <c r="U130" s="15">
        <f t="shared" ref="U130:U193" si="70">AI130-AR130</f>
        <v>4.9000000000000021</v>
      </c>
      <c r="V130" s="15">
        <f t="shared" si="52"/>
        <v>0.54482473368669782</v>
      </c>
      <c r="W130" s="15">
        <f t="shared" ref="W130:W193" si="71">(AW130-Z130)/(Z130-AX130)</f>
        <v>0.83545264774093653</v>
      </c>
      <c r="X130" s="15">
        <f t="shared" si="53"/>
        <v>2.2487959047663018E-2</v>
      </c>
      <c r="Y130" s="21">
        <f t="shared" si="54"/>
        <v>1.1969559288656269</v>
      </c>
      <c r="Z130" s="4">
        <v>33.892924518695075</v>
      </c>
      <c r="AA130" s="2">
        <v>32.299999999999997</v>
      </c>
      <c r="AB130" s="2">
        <v>35.200000000000003</v>
      </c>
      <c r="AC130" s="4">
        <v>33.865245269588456</v>
      </c>
      <c r="AD130" s="1">
        <v>32.4</v>
      </c>
      <c r="AE130" s="1">
        <v>32.799999999999997</v>
      </c>
      <c r="AF130" s="1">
        <v>33.299999999999997</v>
      </c>
      <c r="AG130" s="1">
        <v>34.5</v>
      </c>
      <c r="AH130" s="1">
        <v>34.9</v>
      </c>
      <c r="AI130" s="1">
        <v>35.200000000000003</v>
      </c>
      <c r="AJ130" s="1">
        <v>2020</v>
      </c>
      <c r="AK130" s="2">
        <v>3</v>
      </c>
      <c r="AL130" s="2">
        <v>5</v>
      </c>
      <c r="AM130" s="1">
        <v>10</v>
      </c>
      <c r="AN130" s="1">
        <v>49</v>
      </c>
      <c r="AO130" s="1">
        <v>30</v>
      </c>
      <c r="AP130" s="1">
        <v>831.00000000000011</v>
      </c>
      <c r="AQ130" s="3">
        <v>0.45069444444444445</v>
      </c>
      <c r="AR130" s="1">
        <v>30.3</v>
      </c>
      <c r="AS130" s="1">
        <v>20</v>
      </c>
      <c r="AT130" s="1">
        <v>892</v>
      </c>
      <c r="AU130" s="1">
        <v>1</v>
      </c>
      <c r="AV130" s="1">
        <v>95</v>
      </c>
      <c r="AW130" s="4">
        <f t="shared" ref="AW130:AW193" si="72">AR130+(AY130*BE130)/(BA130*1005)</f>
        <v>43.470218417116435</v>
      </c>
      <c r="AX130" s="4">
        <f t="shared" ref="AX130:AX193" si="73">AR130+(AY130*BC130*BD130*BE130)/(BA130*1005*(BD130*BC130+BJ130*AY130))-(AY130*BK130)/(BD130*BC130+BJ130*AY130)</f>
        <v>22.429325804491036</v>
      </c>
      <c r="AY130" s="4">
        <f t="shared" si="55"/>
        <v>27.074444882693655</v>
      </c>
      <c r="AZ130" s="20">
        <f t="shared" ref="AZ130:AZ193" si="74">BA130*1005/(4*0.98*0.0000000567*(AR130+273.15)^3)</f>
        <v>188.23805628893695</v>
      </c>
      <c r="BA130" s="21">
        <f t="shared" si="56"/>
        <v>1.1632469416550293</v>
      </c>
      <c r="BB130" s="20">
        <f t="shared" ref="BB130:BB193" si="75">100*SQRT(0.1/AU130)</f>
        <v>31.622776601683793</v>
      </c>
      <c r="BC130" s="4">
        <f t="shared" si="57"/>
        <v>29.280348705262767</v>
      </c>
      <c r="BD130" s="4">
        <f t="shared" ref="BD130:BD193" si="76">0.072*AR130+64.67</f>
        <v>66.851600000000005</v>
      </c>
      <c r="BE130" s="4">
        <f t="shared" ref="BE130:BE193" si="77">AT130*(1-0.21)+BF130-BG130</f>
        <v>568.68450831856126</v>
      </c>
      <c r="BF130" s="20">
        <f t="shared" ref="BF130:BF193" si="78">(1.72*(BH130/1000/(AR130+273.16))^(1/7)*0.0000000567*(AR130+273.16)^4)</f>
        <v>357.93073516245653</v>
      </c>
      <c r="BG130" s="20">
        <f t="shared" si="58"/>
        <v>493.92622684389539</v>
      </c>
      <c r="BH130" s="20">
        <f t="shared" ref="BH130:BH193" si="79">BI130*AS130/100</f>
        <v>863.12393946215366</v>
      </c>
      <c r="BI130" s="20">
        <f t="shared" si="59"/>
        <v>4315.6196973107681</v>
      </c>
      <c r="BJ130" s="4">
        <f t="shared" ref="BJ130:BJ193" si="80">(EXP((0.0492)*AR130))*55.259</f>
        <v>245.37587610385839</v>
      </c>
      <c r="BK130" s="4">
        <f t="shared" si="60"/>
        <v>3452.4957578486146</v>
      </c>
      <c r="CZ130" s="1"/>
      <c r="DA130" s="1"/>
      <c r="DB130" s="1"/>
      <c r="DC130" s="1"/>
      <c r="DD130" s="1"/>
      <c r="DE130" s="1"/>
      <c r="DF130" s="1"/>
      <c r="DG130" s="1"/>
      <c r="DH130" s="1"/>
      <c r="DI130" s="1"/>
      <c r="DJ130" s="1"/>
      <c r="DK130" s="1"/>
      <c r="DL130" s="1"/>
      <c r="DM130" s="1"/>
      <c r="DN130" s="1"/>
      <c r="DO130" s="1"/>
      <c r="DP130" s="1"/>
      <c r="DQ130" s="1"/>
      <c r="DR130" s="1"/>
      <c r="DS130" s="1"/>
      <c r="DT130" s="1"/>
      <c r="DU130" s="1"/>
      <c r="DV130" s="1"/>
      <c r="DW130" s="1"/>
      <c r="DX130" s="1"/>
      <c r="DY130" s="1"/>
      <c r="DZ130" s="1"/>
      <c r="EA130" s="1"/>
      <c r="EB130" s="1"/>
      <c r="EC130" s="1"/>
      <c r="ED130" s="1"/>
      <c r="EE130" s="1"/>
      <c r="EF130" s="1"/>
      <c r="EG130" s="1"/>
      <c r="EH130" s="1"/>
      <c r="EI130" s="1"/>
      <c r="EJ130" s="1"/>
      <c r="EK130" s="1"/>
      <c r="EL130" s="1"/>
      <c r="EM130" s="1"/>
      <c r="EN130" s="1"/>
      <c r="EO130" s="1"/>
      <c r="EP130" s="1"/>
      <c r="EQ130" s="1"/>
      <c r="ER130" s="1"/>
      <c r="ES130" s="1"/>
      <c r="ET130" s="1"/>
      <c r="EU130" s="1"/>
      <c r="EV130" s="1"/>
      <c r="EW130" s="1"/>
      <c r="EX130" s="1"/>
      <c r="EY130" s="1"/>
      <c r="EZ130" s="1"/>
      <c r="FA130" s="1"/>
      <c r="FB130" s="1"/>
      <c r="FC130" s="1"/>
      <c r="FD130" s="1"/>
      <c r="FE130" s="1"/>
      <c r="FF130" s="1"/>
      <c r="FG130" s="1"/>
      <c r="FH130" s="1"/>
      <c r="FI130" s="1"/>
      <c r="FJ130" s="1"/>
      <c r="FK130" s="1"/>
      <c r="FL130" s="1"/>
      <c r="FM130" s="1"/>
      <c r="FN130" s="1"/>
      <c r="FO130" s="1"/>
      <c r="FP130" s="1"/>
      <c r="FQ130" s="1"/>
      <c r="FR130" s="1"/>
      <c r="FS130" s="1"/>
      <c r="FT130" s="1"/>
      <c r="FU130" s="1"/>
      <c r="FV130" s="1"/>
      <c r="FW130" s="1"/>
      <c r="FX130" s="1"/>
      <c r="FY130" s="1"/>
      <c r="FZ130" s="1"/>
      <c r="GA130" s="1"/>
      <c r="GB130" s="1"/>
      <c r="GC130" s="1"/>
      <c r="GD130" s="1"/>
      <c r="GE130" s="1"/>
      <c r="GF130" s="1"/>
      <c r="GG130" s="1"/>
      <c r="GH130" s="1"/>
      <c r="GI130" s="1"/>
      <c r="GJ130" s="1"/>
      <c r="GK130" s="1"/>
      <c r="GL130" s="1"/>
      <c r="GM130" s="1"/>
      <c r="GN130" s="1"/>
      <c r="GO130" s="1"/>
      <c r="GP130" s="1"/>
      <c r="GQ130" s="1"/>
      <c r="GR130" s="1"/>
      <c r="GS130" s="1"/>
      <c r="GT130" s="1"/>
      <c r="GU130" s="1"/>
      <c r="GV130" s="1"/>
      <c r="GW130" s="1"/>
      <c r="GX130" s="1"/>
      <c r="GY130" s="1"/>
      <c r="GZ130" s="1"/>
      <c r="HA130" s="1"/>
      <c r="HB130" s="1"/>
      <c r="HC130" s="1"/>
      <c r="HD130" s="1"/>
      <c r="HE130" s="1"/>
      <c r="HF130" s="1"/>
      <c r="HG130" s="1"/>
      <c r="HH130" s="1"/>
      <c r="HI130" s="1"/>
      <c r="HJ130" s="1"/>
      <c r="HK130" s="1"/>
      <c r="HL130" s="1"/>
      <c r="HM130" s="1"/>
      <c r="HN130" s="1"/>
      <c r="HO130" s="1"/>
      <c r="HP130" s="1"/>
      <c r="HQ130" s="1"/>
      <c r="HR130" s="1"/>
      <c r="HS130" s="1"/>
      <c r="HT130" s="1"/>
      <c r="HU130" s="1"/>
      <c r="HV130" s="1"/>
      <c r="HW130" s="1"/>
      <c r="HX130" s="1"/>
      <c r="HY130" s="1"/>
      <c r="HZ130" s="1"/>
      <c r="IA130" s="1"/>
      <c r="IB130" s="1"/>
      <c r="IC130" s="1"/>
      <c r="ID130" s="1"/>
      <c r="IE130" s="1"/>
      <c r="IF130" s="1"/>
      <c r="IG130" s="1"/>
      <c r="IH130" s="1"/>
      <c r="II130" s="1"/>
      <c r="IJ130" s="1"/>
      <c r="IK130" s="1"/>
      <c r="IL130" s="1"/>
      <c r="IM130" s="1"/>
      <c r="IN130" s="1"/>
      <c r="IO130" s="1"/>
      <c r="IP130" s="1"/>
      <c r="IQ130" s="1"/>
      <c r="IR130" s="1"/>
      <c r="IS130" s="1"/>
      <c r="IT130" s="1"/>
      <c r="IU130" s="1"/>
      <c r="IV130" s="1"/>
      <c r="IW130" s="1"/>
      <c r="IX130" s="1"/>
      <c r="IY130" s="1"/>
      <c r="IZ130" s="1"/>
      <c r="JA130" s="1"/>
      <c r="JB130" s="1"/>
      <c r="JC130" s="1"/>
      <c r="JD130" s="1"/>
      <c r="JE130" s="1"/>
      <c r="JF130" s="1"/>
      <c r="JG130" s="1"/>
      <c r="JH130" s="1"/>
      <c r="JI130" s="1"/>
      <c r="JJ130" s="1"/>
      <c r="JK130" s="1"/>
      <c r="JL130" s="1"/>
      <c r="JM130" s="1"/>
      <c r="JN130" s="1"/>
      <c r="JO130" s="1"/>
      <c r="JP130" s="1"/>
      <c r="JQ130" s="1"/>
      <c r="JR130" s="1"/>
      <c r="JS130" s="1"/>
      <c r="JT130" s="1"/>
      <c r="JU130" s="1"/>
      <c r="JV130" s="1"/>
      <c r="JW130" s="1"/>
      <c r="JX130" s="1"/>
      <c r="JY130" s="1"/>
      <c r="JZ130" s="1"/>
      <c r="KA130" s="1">
        <v>1</v>
      </c>
      <c r="KB130" s="1">
        <v>9</v>
      </c>
      <c r="KC130" s="1">
        <v>19</v>
      </c>
      <c r="KD130" s="1">
        <v>13</v>
      </c>
      <c r="KE130" s="1">
        <v>13</v>
      </c>
      <c r="KF130" s="1">
        <v>11</v>
      </c>
      <c r="KG130" s="1">
        <v>20</v>
      </c>
      <c r="KH130" s="1">
        <v>17</v>
      </c>
      <c r="KI130" s="1">
        <v>19</v>
      </c>
      <c r="KJ130" s="1">
        <v>21</v>
      </c>
      <c r="KK130" s="1">
        <v>37</v>
      </c>
      <c r="KL130" s="1">
        <v>28</v>
      </c>
      <c r="KM130" s="1">
        <v>24</v>
      </c>
      <c r="KN130" s="1">
        <v>40</v>
      </c>
      <c r="KO130" s="1">
        <v>53</v>
      </c>
      <c r="KP130" s="1">
        <v>33</v>
      </c>
      <c r="KQ130" s="1">
        <v>43</v>
      </c>
      <c r="KR130" s="1">
        <v>42</v>
      </c>
      <c r="KS130" s="1">
        <v>31</v>
      </c>
      <c r="KT130" s="1">
        <v>35</v>
      </c>
      <c r="KU130" s="1">
        <v>48</v>
      </c>
      <c r="KV130" s="1">
        <v>21</v>
      </c>
      <c r="KW130" s="1">
        <v>19</v>
      </c>
      <c r="KX130" s="1">
        <v>35</v>
      </c>
      <c r="KY130" s="1">
        <v>22</v>
      </c>
      <c r="KZ130" s="1">
        <v>27</v>
      </c>
      <c r="LA130" s="1">
        <v>26</v>
      </c>
      <c r="LB130" s="1">
        <v>35</v>
      </c>
      <c r="LC130" s="1">
        <v>23</v>
      </c>
      <c r="LD130" s="1">
        <v>31</v>
      </c>
      <c r="LE130" s="1">
        <v>14</v>
      </c>
      <c r="LF130" s="1"/>
      <c r="LG130" s="1"/>
      <c r="LH130" s="1"/>
      <c r="LI130" s="1"/>
      <c r="LJ130" s="1"/>
      <c r="LK130" s="1"/>
      <c r="LL130" s="1"/>
      <c r="LM130" s="1"/>
      <c r="LN130" s="1"/>
      <c r="LO130" s="1"/>
      <c r="LP130" s="1"/>
      <c r="LQ130" s="1"/>
      <c r="LR130" s="1"/>
      <c r="LS130" s="1"/>
      <c r="LT130" s="1"/>
      <c r="LU130" s="1"/>
      <c r="LV130" s="1"/>
      <c r="LW130" s="1"/>
      <c r="LX130" s="1"/>
    </row>
    <row r="131" spans="1:341" x14ac:dyDescent="0.2">
      <c r="A131" s="15" t="b">
        <v>1</v>
      </c>
      <c r="B131" s="9">
        <v>10</v>
      </c>
      <c r="C131" s="9" t="s">
        <v>856</v>
      </c>
      <c r="D131" s="1">
        <v>10085</v>
      </c>
      <c r="E131" s="1" t="s">
        <v>186</v>
      </c>
      <c r="F131" s="1" t="s">
        <v>213</v>
      </c>
      <c r="G131" s="1">
        <v>4</v>
      </c>
      <c r="H131" s="15">
        <f t="shared" si="62"/>
        <v>4.3000000000000043</v>
      </c>
      <c r="I131" s="15">
        <v>1.0295995425555649</v>
      </c>
      <c r="J131" s="15">
        <v>1.5705963200263966</v>
      </c>
      <c r="K131" s="15">
        <v>0.8598237593461171</v>
      </c>
      <c r="L131" s="15">
        <f t="shared" si="63"/>
        <v>2.5055336312136909</v>
      </c>
      <c r="M131" s="15">
        <f t="shared" si="64"/>
        <v>0.19999999999999929</v>
      </c>
      <c r="N131" s="15">
        <f t="shared" si="65"/>
        <v>4.5000000000000036</v>
      </c>
      <c r="O131" s="15">
        <f t="shared" si="66"/>
        <v>2.5289216592583337</v>
      </c>
      <c r="P131" s="15">
        <f t="shared" si="61"/>
        <v>0.5</v>
      </c>
      <c r="Q131" s="15">
        <f t="shared" ref="Q131:Q194" si="81">AE131-AR131</f>
        <v>1.1000000000000014</v>
      </c>
      <c r="R131" s="15">
        <f t="shared" si="67"/>
        <v>1.6999999999999993</v>
      </c>
      <c r="S131" s="15">
        <f t="shared" si="68"/>
        <v>3.3000000000000007</v>
      </c>
      <c r="T131" s="15">
        <f t="shared" si="69"/>
        <v>3.9000000000000021</v>
      </c>
      <c r="U131" s="15">
        <f t="shared" si="70"/>
        <v>4.3000000000000007</v>
      </c>
      <c r="V131" s="15">
        <f t="shared" ref="V131:V194" si="82">(Z131-AX131)/(AW131-AX131)</f>
        <v>0.42147045110051645</v>
      </c>
      <c r="W131" s="15">
        <f t="shared" si="71"/>
        <v>1.3726455731092524</v>
      </c>
      <c r="X131" s="15">
        <f t="shared" ref="X131:X194" si="83">I131/Z131</f>
        <v>3.1480897213459008E-2</v>
      </c>
      <c r="Y131" s="21">
        <f t="shared" ref="Y131:Y194" si="84">(Z131-AX131)/(AW131-Z131)</f>
        <v>0.72852018000163499</v>
      </c>
      <c r="Z131" s="4">
        <v>32.70553363121369</v>
      </c>
      <c r="AA131" s="2">
        <v>30.4</v>
      </c>
      <c r="AB131" s="2">
        <v>34.700000000000003</v>
      </c>
      <c r="AC131" s="4">
        <v>32.728921659258333</v>
      </c>
      <c r="AD131" s="1">
        <v>30.7</v>
      </c>
      <c r="AE131" s="1">
        <v>31.3</v>
      </c>
      <c r="AF131" s="1">
        <v>31.9</v>
      </c>
      <c r="AG131" s="1">
        <v>33.5</v>
      </c>
      <c r="AH131" s="1">
        <v>34.1</v>
      </c>
      <c r="AI131" s="1">
        <v>34.5</v>
      </c>
      <c r="AJ131" s="1">
        <v>2020</v>
      </c>
      <c r="AK131" s="2">
        <v>3</v>
      </c>
      <c r="AL131" s="2">
        <v>5</v>
      </c>
      <c r="AM131" s="1">
        <v>10</v>
      </c>
      <c r="AN131" s="1">
        <v>50</v>
      </c>
      <c r="AO131" s="1">
        <v>49</v>
      </c>
      <c r="AP131" s="1">
        <v>107</v>
      </c>
      <c r="AQ131" s="3">
        <v>0.4513888888888889</v>
      </c>
      <c r="AR131" s="1">
        <v>30.2</v>
      </c>
      <c r="AS131" s="1">
        <v>19</v>
      </c>
      <c r="AT131" s="1">
        <v>912</v>
      </c>
      <c r="AU131" s="1">
        <v>0.7</v>
      </c>
      <c r="AV131" s="1">
        <v>92</v>
      </c>
      <c r="AW131" s="4">
        <f t="shared" si="72"/>
        <v>46.049343332971098</v>
      </c>
      <c r="AX131" s="4">
        <f t="shared" si="73"/>
        <v>22.98429898538182</v>
      </c>
      <c r="AY131" s="4">
        <f t="shared" ref="AY131:AY194" si="85">AZ131*BB131/(AZ131+BB131)</f>
        <v>31.483235761615777</v>
      </c>
      <c r="AZ131" s="20">
        <f t="shared" si="74"/>
        <v>188.48639142180056</v>
      </c>
      <c r="BA131" s="21">
        <f t="shared" ref="BA131:BA194" si="86">101325/(287.05*(AR131+273.15))</f>
        <v>1.163630408588161</v>
      </c>
      <c r="BB131" s="20">
        <f t="shared" si="75"/>
        <v>37.796447300922722</v>
      </c>
      <c r="BC131" s="4">
        <f t="shared" ref="BC131:BC194" si="87">BB131/1.08</f>
        <v>34.99671046381733</v>
      </c>
      <c r="BD131" s="4">
        <f t="shared" si="76"/>
        <v>66.844400000000007</v>
      </c>
      <c r="BE131" s="4">
        <f t="shared" si="77"/>
        <v>588.72575512994069</v>
      </c>
      <c r="BF131" s="20">
        <f t="shared" si="78"/>
        <v>354.57602350228541</v>
      </c>
      <c r="BG131" s="20">
        <f t="shared" ref="BG131:BG194" si="88">0.98*0.0000000567*(Z131+273.16)^4</f>
        <v>486.33026837234468</v>
      </c>
      <c r="BH131" s="20">
        <f t="shared" si="79"/>
        <v>815.28695398837726</v>
      </c>
      <c r="BI131" s="20">
        <f t="shared" ref="BI131:BI194" si="89">(610.7*10^(7.5*AR131/(AR131+237.3)))</f>
        <v>4290.9839683598802</v>
      </c>
      <c r="BJ131" s="4">
        <f t="shared" si="80"/>
        <v>244.17159176218931</v>
      </c>
      <c r="BK131" s="4">
        <f t="shared" ref="BK131:BK194" si="90">(1-(AS131/100))*BI131</f>
        <v>3475.6970143715034</v>
      </c>
      <c r="CZ131" s="1"/>
      <c r="DA131" s="1"/>
      <c r="DB131" s="1"/>
      <c r="DC131" s="1"/>
      <c r="DD131" s="1"/>
      <c r="DE131" s="1"/>
      <c r="DF131" s="1"/>
      <c r="DG131" s="1"/>
      <c r="DH131" s="1"/>
      <c r="DI131" s="1"/>
      <c r="DJ131" s="1"/>
      <c r="DK131" s="1"/>
      <c r="DL131" s="1"/>
      <c r="DM131" s="1"/>
      <c r="DN131" s="1"/>
      <c r="DO131" s="1"/>
      <c r="DP131" s="1"/>
      <c r="DQ131" s="1"/>
      <c r="DR131" s="1"/>
      <c r="DS131" s="1"/>
      <c r="DT131" s="1"/>
      <c r="DU131" s="1"/>
      <c r="DV131" s="1"/>
      <c r="DW131" s="1"/>
      <c r="DX131" s="1"/>
      <c r="DY131" s="1"/>
      <c r="DZ131" s="1"/>
      <c r="EA131" s="1"/>
      <c r="EB131" s="1"/>
      <c r="EC131" s="1"/>
      <c r="ED131" s="1"/>
      <c r="EE131" s="1"/>
      <c r="EF131" s="1"/>
      <c r="EG131" s="1"/>
      <c r="EH131" s="1"/>
      <c r="EI131" s="1"/>
      <c r="EJ131" s="1"/>
      <c r="EK131" s="1"/>
      <c r="EL131" s="1"/>
      <c r="EM131" s="1"/>
      <c r="EN131" s="1"/>
      <c r="EO131" s="1"/>
      <c r="EP131" s="1"/>
      <c r="EQ131" s="1"/>
      <c r="ER131" s="1"/>
      <c r="ES131" s="1"/>
      <c r="ET131" s="1"/>
      <c r="EU131" s="1"/>
      <c r="EV131" s="1"/>
      <c r="EW131" s="1"/>
      <c r="EX131" s="1"/>
      <c r="EY131" s="1"/>
      <c r="EZ131" s="1"/>
      <c r="FA131" s="1"/>
      <c r="FB131" s="1"/>
      <c r="FC131" s="1"/>
      <c r="FD131" s="1"/>
      <c r="FE131" s="1"/>
      <c r="FF131" s="1"/>
      <c r="FG131" s="1"/>
      <c r="FH131" s="1"/>
      <c r="FI131" s="1"/>
      <c r="FJ131" s="1"/>
      <c r="FK131" s="1"/>
      <c r="FL131" s="1"/>
      <c r="FM131" s="1"/>
      <c r="FN131" s="1"/>
      <c r="FO131" s="1"/>
      <c r="FP131" s="1"/>
      <c r="FQ131" s="1"/>
      <c r="FR131" s="1"/>
      <c r="FS131" s="1"/>
      <c r="FT131" s="1"/>
      <c r="FU131" s="1"/>
      <c r="FV131" s="1"/>
      <c r="FW131" s="1"/>
      <c r="FX131" s="1"/>
      <c r="FY131" s="1"/>
      <c r="FZ131" s="1"/>
      <c r="GA131" s="1"/>
      <c r="GB131" s="1"/>
      <c r="GC131" s="1"/>
      <c r="GD131" s="1"/>
      <c r="GE131" s="1"/>
      <c r="GF131" s="1"/>
      <c r="GG131" s="1"/>
      <c r="GH131" s="1"/>
      <c r="GI131" s="1"/>
      <c r="GJ131" s="1"/>
      <c r="GK131" s="1"/>
      <c r="GL131" s="1"/>
      <c r="GM131" s="1"/>
      <c r="GN131" s="1"/>
      <c r="GO131" s="1"/>
      <c r="GP131" s="1"/>
      <c r="GQ131" s="1"/>
      <c r="GR131" s="1"/>
      <c r="GS131" s="1"/>
      <c r="GT131" s="1"/>
      <c r="GU131" s="1"/>
      <c r="GV131" s="1"/>
      <c r="GW131" s="1"/>
      <c r="GX131" s="1"/>
      <c r="GY131" s="1"/>
      <c r="GZ131" s="1"/>
      <c r="HA131" s="1"/>
      <c r="HB131" s="1"/>
      <c r="HC131" s="1"/>
      <c r="HD131" s="1"/>
      <c r="HE131" s="1"/>
      <c r="HF131" s="1"/>
      <c r="HG131" s="1"/>
      <c r="HH131" s="1"/>
      <c r="HI131" s="1"/>
      <c r="HJ131" s="1"/>
      <c r="HK131" s="1"/>
      <c r="HL131" s="1"/>
      <c r="HM131" s="1"/>
      <c r="HN131" s="1"/>
      <c r="HO131" s="1"/>
      <c r="HP131" s="1"/>
      <c r="HQ131" s="1"/>
      <c r="HR131" s="1"/>
      <c r="HS131" s="1"/>
      <c r="HT131" s="1"/>
      <c r="HU131" s="1"/>
      <c r="HV131" s="1"/>
      <c r="HW131" s="1"/>
      <c r="HX131" s="1"/>
      <c r="HY131" s="1"/>
      <c r="HZ131" s="1"/>
      <c r="IA131" s="1"/>
      <c r="IB131" s="1"/>
      <c r="IC131" s="1"/>
      <c r="ID131" s="1"/>
      <c r="IE131" s="1"/>
      <c r="IF131" s="1"/>
      <c r="IG131" s="1"/>
      <c r="IH131" s="1"/>
      <c r="II131" s="1"/>
      <c r="IJ131" s="1"/>
      <c r="IK131" s="1"/>
      <c r="IL131" s="1"/>
      <c r="IM131" s="1"/>
      <c r="IN131" s="1"/>
      <c r="IO131" s="1"/>
      <c r="IP131" s="1"/>
      <c r="IQ131" s="1"/>
      <c r="IR131" s="1"/>
      <c r="IS131" s="1"/>
      <c r="IT131" s="1"/>
      <c r="IU131" s="1"/>
      <c r="IV131" s="1"/>
      <c r="IW131" s="1"/>
      <c r="IX131" s="1"/>
      <c r="IY131" s="1"/>
      <c r="IZ131" s="1"/>
      <c r="JA131" s="1"/>
      <c r="JB131" s="1"/>
      <c r="JC131" s="1">
        <v>2</v>
      </c>
      <c r="JD131" s="1">
        <v>0</v>
      </c>
      <c r="JE131" s="1">
        <v>3</v>
      </c>
      <c r="JF131" s="1">
        <v>2</v>
      </c>
      <c r="JG131" s="1">
        <v>4</v>
      </c>
      <c r="JH131" s="1">
        <v>3</v>
      </c>
      <c r="JI131" s="1">
        <v>8</v>
      </c>
      <c r="JJ131" s="1">
        <v>11</v>
      </c>
      <c r="JK131" s="1">
        <v>18</v>
      </c>
      <c r="JL131" s="1">
        <v>21</v>
      </c>
      <c r="JM131" s="1">
        <v>20</v>
      </c>
      <c r="JN131" s="1">
        <v>29</v>
      </c>
      <c r="JO131" s="1">
        <v>32</v>
      </c>
      <c r="JP131" s="1">
        <v>35</v>
      </c>
      <c r="JQ131" s="1">
        <v>31</v>
      </c>
      <c r="JR131" s="1">
        <v>55</v>
      </c>
      <c r="JS131" s="1">
        <v>40</v>
      </c>
      <c r="JT131" s="1">
        <v>61</v>
      </c>
      <c r="JU131" s="1">
        <v>57</v>
      </c>
      <c r="JV131" s="1">
        <v>56</v>
      </c>
      <c r="JW131" s="1">
        <v>53</v>
      </c>
      <c r="JX131" s="1">
        <v>57</v>
      </c>
      <c r="JY131" s="1">
        <v>57</v>
      </c>
      <c r="JZ131" s="1">
        <v>78</v>
      </c>
      <c r="KA131" s="1">
        <v>70</v>
      </c>
      <c r="KB131" s="1">
        <v>61</v>
      </c>
      <c r="KC131" s="1">
        <v>83</v>
      </c>
      <c r="KD131" s="1">
        <v>63</v>
      </c>
      <c r="KE131" s="1">
        <v>62</v>
      </c>
      <c r="KF131" s="1">
        <v>66</v>
      </c>
      <c r="KG131" s="1">
        <v>68</v>
      </c>
      <c r="KH131" s="1">
        <v>73</v>
      </c>
      <c r="KI131" s="1">
        <v>68</v>
      </c>
      <c r="KJ131" s="1">
        <v>60</v>
      </c>
      <c r="KK131" s="1">
        <v>71</v>
      </c>
      <c r="KL131" s="1">
        <v>74</v>
      </c>
      <c r="KM131" s="1">
        <v>51</v>
      </c>
      <c r="KN131" s="1">
        <v>55</v>
      </c>
      <c r="KO131" s="1">
        <v>57</v>
      </c>
      <c r="KP131" s="1">
        <v>56</v>
      </c>
      <c r="KQ131" s="1">
        <v>57</v>
      </c>
      <c r="KR131" s="1">
        <v>58</v>
      </c>
      <c r="KS131" s="1">
        <v>57</v>
      </c>
      <c r="KT131" s="1">
        <v>46</v>
      </c>
      <c r="KU131" s="1">
        <v>49</v>
      </c>
      <c r="KV131" s="1">
        <v>24</v>
      </c>
      <c r="KW131" s="1">
        <v>16</v>
      </c>
      <c r="KX131" s="1">
        <v>9</v>
      </c>
      <c r="KY131" s="1">
        <v>3</v>
      </c>
      <c r="KZ131" s="1">
        <v>3</v>
      </c>
      <c r="LA131" s="1">
        <v>3</v>
      </c>
      <c r="LB131" s="1">
        <v>2</v>
      </c>
      <c r="LC131" s="1">
        <v>4</v>
      </c>
      <c r="LD131" s="1">
        <v>1</v>
      </c>
      <c r="LE131" s="1">
        <v>3</v>
      </c>
      <c r="LF131" s="1">
        <v>1</v>
      </c>
      <c r="LG131" s="1">
        <v>1</v>
      </c>
      <c r="LH131" s="1"/>
      <c r="LI131" s="1"/>
      <c r="LJ131" s="1"/>
      <c r="LK131" s="1"/>
      <c r="LL131" s="1"/>
      <c r="LM131" s="1"/>
      <c r="LN131" s="1"/>
      <c r="LO131" s="1"/>
      <c r="LP131" s="1"/>
      <c r="LQ131" s="1"/>
      <c r="LR131" s="1"/>
      <c r="LS131" s="1"/>
      <c r="LT131" s="1"/>
      <c r="LU131" s="1"/>
      <c r="LV131" s="1"/>
      <c r="LW131" s="1"/>
      <c r="LX131" s="1"/>
    </row>
    <row r="132" spans="1:341" x14ac:dyDescent="0.2">
      <c r="A132" s="15" t="b">
        <v>1</v>
      </c>
      <c r="B132" s="9">
        <v>10</v>
      </c>
      <c r="C132" s="9" t="s">
        <v>856</v>
      </c>
      <c r="D132" s="1">
        <v>10085</v>
      </c>
      <c r="E132" s="1" t="s">
        <v>132</v>
      </c>
      <c r="F132" s="1" t="s">
        <v>214</v>
      </c>
      <c r="G132" s="1">
        <v>4</v>
      </c>
      <c r="H132" s="15">
        <f t="shared" si="62"/>
        <v>2.8999999999999986</v>
      </c>
      <c r="I132" s="15">
        <v>0.52274405216472963</v>
      </c>
      <c r="J132" s="15">
        <v>0.67988537162423768</v>
      </c>
      <c r="K132" s="15">
        <v>0.40886001266736499</v>
      </c>
      <c r="L132" s="15">
        <f t="shared" si="63"/>
        <v>4.1619489838375543</v>
      </c>
      <c r="M132" s="15">
        <f t="shared" si="64"/>
        <v>2.7999999999999972</v>
      </c>
      <c r="N132" s="15">
        <f t="shared" si="65"/>
        <v>5.6999999999999957</v>
      </c>
      <c r="O132" s="15">
        <f t="shared" si="66"/>
        <v>4.1419636560886133</v>
      </c>
      <c r="P132" s="15">
        <f t="shared" si="61"/>
        <v>3.1999999999999957</v>
      </c>
      <c r="Q132" s="15">
        <f t="shared" si="81"/>
        <v>3.5</v>
      </c>
      <c r="R132" s="15">
        <f t="shared" si="67"/>
        <v>3.7999999999999972</v>
      </c>
      <c r="S132" s="15">
        <f t="shared" si="68"/>
        <v>4.5</v>
      </c>
      <c r="T132" s="15">
        <f t="shared" si="69"/>
        <v>4.7999999999999972</v>
      </c>
      <c r="U132" s="15">
        <f t="shared" si="70"/>
        <v>5.3999999999999986</v>
      </c>
      <c r="V132" s="15">
        <f t="shared" si="82"/>
        <v>0.51027475485857487</v>
      </c>
      <c r="W132" s="15">
        <f t="shared" si="71"/>
        <v>0.95972853933790003</v>
      </c>
      <c r="X132" s="15">
        <f t="shared" si="83"/>
        <v>1.5037823466336067E-2</v>
      </c>
      <c r="Y132" s="21">
        <f t="shared" si="84"/>
        <v>1.041961303651429</v>
      </c>
      <c r="Z132" s="4">
        <v>34.761948983837556</v>
      </c>
      <c r="AA132" s="2">
        <v>33.4</v>
      </c>
      <c r="AB132" s="2">
        <v>36.299999999999997</v>
      </c>
      <c r="AC132" s="4">
        <v>34.741963656088615</v>
      </c>
      <c r="AD132" s="1">
        <v>33.799999999999997</v>
      </c>
      <c r="AE132" s="1">
        <v>34.1</v>
      </c>
      <c r="AF132" s="1">
        <v>34.4</v>
      </c>
      <c r="AG132" s="1">
        <v>35.1</v>
      </c>
      <c r="AH132" s="1">
        <v>35.4</v>
      </c>
      <c r="AI132" s="1">
        <v>36</v>
      </c>
      <c r="AJ132" s="1">
        <v>2020</v>
      </c>
      <c r="AK132" s="2">
        <v>3</v>
      </c>
      <c r="AL132" s="2">
        <v>5</v>
      </c>
      <c r="AM132" s="1">
        <v>10</v>
      </c>
      <c r="AN132" s="1">
        <v>53</v>
      </c>
      <c r="AO132" s="1">
        <v>2</v>
      </c>
      <c r="AP132" s="1">
        <v>52.000000000000007</v>
      </c>
      <c r="AQ132" s="3">
        <v>0.45347222222222222</v>
      </c>
      <c r="AR132" s="1">
        <v>30.6</v>
      </c>
      <c r="AS132" s="1">
        <v>19</v>
      </c>
      <c r="AT132" s="1">
        <v>900</v>
      </c>
      <c r="AU132" s="1">
        <v>0.7</v>
      </c>
      <c r="AV132" s="1">
        <v>147</v>
      </c>
      <c r="AW132" s="4">
        <f t="shared" si="72"/>
        <v>45.92517156256099</v>
      </c>
      <c r="AX132" s="4">
        <f t="shared" si="73"/>
        <v>23.130303032759819</v>
      </c>
      <c r="AY132" s="4">
        <f t="shared" si="85"/>
        <v>31.45546866907528</v>
      </c>
      <c r="AZ132" s="20">
        <f t="shared" si="74"/>
        <v>187.4955007583967</v>
      </c>
      <c r="BA132" s="21">
        <f t="shared" si="86"/>
        <v>1.162098055786728</v>
      </c>
      <c r="BB132" s="20">
        <f t="shared" si="75"/>
        <v>37.796447300922722</v>
      </c>
      <c r="BC132" s="4">
        <f t="shared" si="87"/>
        <v>34.99671046381733</v>
      </c>
      <c r="BD132" s="4">
        <f t="shared" si="76"/>
        <v>66.873199999999997</v>
      </c>
      <c r="BE132" s="4">
        <f t="shared" si="77"/>
        <v>569.00753971069651</v>
      </c>
      <c r="BF132" s="20">
        <f t="shared" si="78"/>
        <v>357.54921086646107</v>
      </c>
      <c r="BG132" s="20">
        <f t="shared" si="88"/>
        <v>499.54167115576467</v>
      </c>
      <c r="BH132" s="20">
        <f t="shared" si="79"/>
        <v>834.15057764476387</v>
      </c>
      <c r="BI132" s="20">
        <f t="shared" si="89"/>
        <v>4390.2661981303363</v>
      </c>
      <c r="BJ132" s="4">
        <f t="shared" si="80"/>
        <v>249.02448452578955</v>
      </c>
      <c r="BK132" s="4">
        <f t="shared" si="90"/>
        <v>3556.1156204855724</v>
      </c>
      <c r="CZ132" s="1"/>
      <c r="DA132" s="1"/>
      <c r="DB132" s="1"/>
      <c r="DC132" s="1"/>
      <c r="DD132" s="1"/>
      <c r="DE132" s="1"/>
      <c r="DF132" s="1"/>
      <c r="DG132" s="1"/>
      <c r="DH132" s="1"/>
      <c r="DI132" s="1"/>
      <c r="DJ132" s="1"/>
      <c r="DK132" s="1"/>
      <c r="DL132" s="1"/>
      <c r="DM132" s="1"/>
      <c r="DN132" s="1"/>
      <c r="DO132" s="1"/>
      <c r="DP132" s="1"/>
      <c r="DQ132" s="1"/>
      <c r="DR132" s="1"/>
      <c r="DS132" s="1"/>
      <c r="DT132" s="1"/>
      <c r="DU132" s="1"/>
      <c r="DV132" s="1"/>
      <c r="DW132" s="1"/>
      <c r="DX132" s="1"/>
      <c r="DY132" s="1"/>
      <c r="DZ132" s="1"/>
      <c r="EA132" s="1"/>
      <c r="EB132" s="1"/>
      <c r="EC132" s="1"/>
      <c r="ED132" s="1"/>
      <c r="EE132" s="1"/>
      <c r="EF132" s="1"/>
      <c r="EG132" s="1"/>
      <c r="EH132" s="1"/>
      <c r="EI132" s="1"/>
      <c r="EJ132" s="1"/>
      <c r="EK132" s="1"/>
      <c r="EL132" s="1"/>
      <c r="EM132" s="1"/>
      <c r="EN132" s="1"/>
      <c r="EO132" s="1"/>
      <c r="EP132" s="1"/>
      <c r="EQ132" s="1"/>
      <c r="ER132" s="1"/>
      <c r="ES132" s="1"/>
      <c r="ET132" s="1"/>
      <c r="EU132" s="1"/>
      <c r="EV132" s="1"/>
      <c r="EW132" s="1"/>
      <c r="EX132" s="1"/>
      <c r="EY132" s="1"/>
      <c r="EZ132" s="1"/>
      <c r="FA132" s="1"/>
      <c r="FB132" s="1"/>
      <c r="FC132" s="1"/>
      <c r="FD132" s="1"/>
      <c r="FE132" s="1"/>
      <c r="FF132" s="1"/>
      <c r="FG132" s="1"/>
      <c r="FH132" s="1"/>
      <c r="FI132" s="1"/>
      <c r="FJ132" s="1"/>
      <c r="FK132" s="1"/>
      <c r="FL132" s="1"/>
      <c r="FM132" s="1"/>
      <c r="FN132" s="1"/>
      <c r="FO132" s="1"/>
      <c r="FP132" s="1"/>
      <c r="FQ132" s="1"/>
      <c r="FR132" s="1"/>
      <c r="FS132" s="1"/>
      <c r="FT132" s="1"/>
      <c r="FU132" s="1"/>
      <c r="FV132" s="1"/>
      <c r="FW132" s="1"/>
      <c r="FX132" s="1"/>
      <c r="FY132" s="1"/>
      <c r="FZ132" s="1"/>
      <c r="GA132" s="1"/>
      <c r="GB132" s="1"/>
      <c r="GC132" s="1"/>
      <c r="GD132" s="1"/>
      <c r="GE132" s="1"/>
      <c r="GF132" s="1"/>
      <c r="GG132" s="1"/>
      <c r="GH132" s="1"/>
      <c r="GI132" s="1"/>
      <c r="GJ132" s="1"/>
      <c r="GK132" s="1"/>
      <c r="GL132" s="1"/>
      <c r="GM132" s="1"/>
      <c r="GN132" s="1"/>
      <c r="GO132" s="1"/>
      <c r="GP132" s="1"/>
      <c r="GQ132" s="1"/>
      <c r="GR132" s="1"/>
      <c r="GS132" s="1"/>
      <c r="GT132" s="1"/>
      <c r="GU132" s="1"/>
      <c r="GV132" s="1"/>
      <c r="GW132" s="1"/>
      <c r="GX132" s="1"/>
      <c r="GY132" s="1"/>
      <c r="GZ132" s="1"/>
      <c r="HA132" s="1"/>
      <c r="HB132" s="1"/>
      <c r="HC132" s="1"/>
      <c r="HD132" s="1"/>
      <c r="HE132" s="1"/>
      <c r="HF132" s="1"/>
      <c r="HG132" s="1"/>
      <c r="HH132" s="1"/>
      <c r="HI132" s="1"/>
      <c r="HJ132" s="1"/>
      <c r="HK132" s="1"/>
      <c r="HL132" s="1"/>
      <c r="HM132" s="1"/>
      <c r="HN132" s="1"/>
      <c r="HO132" s="1"/>
      <c r="HP132" s="1"/>
      <c r="HQ132" s="1"/>
      <c r="HR132" s="1"/>
      <c r="HS132" s="1"/>
      <c r="HT132" s="1"/>
      <c r="HU132" s="1"/>
      <c r="HV132" s="1"/>
      <c r="HW132" s="1"/>
      <c r="HX132" s="1"/>
      <c r="HY132" s="1"/>
      <c r="HZ132" s="1"/>
      <c r="IA132" s="1"/>
      <c r="IB132" s="1"/>
      <c r="IC132" s="1"/>
      <c r="ID132" s="1"/>
      <c r="IE132" s="1"/>
      <c r="IF132" s="1"/>
      <c r="IG132" s="1"/>
      <c r="IH132" s="1"/>
      <c r="II132" s="1"/>
      <c r="IJ132" s="1"/>
      <c r="IK132" s="1"/>
      <c r="IL132" s="1"/>
      <c r="IM132" s="1"/>
      <c r="IN132" s="1"/>
      <c r="IO132" s="1"/>
      <c r="IP132" s="1"/>
      <c r="IQ132" s="1"/>
      <c r="IR132" s="1"/>
      <c r="IS132" s="1"/>
      <c r="IT132" s="1"/>
      <c r="IU132" s="1"/>
      <c r="IV132" s="1"/>
      <c r="IW132" s="1"/>
      <c r="IX132" s="1"/>
      <c r="IY132" s="1"/>
      <c r="IZ132" s="1"/>
      <c r="JA132" s="1"/>
      <c r="JB132" s="1"/>
      <c r="JC132" s="1"/>
      <c r="JD132" s="1"/>
      <c r="JE132" s="1"/>
      <c r="JF132" s="1"/>
      <c r="JG132" s="1"/>
      <c r="JH132" s="1"/>
      <c r="JI132" s="1"/>
      <c r="JJ132" s="1"/>
      <c r="JK132" s="1"/>
      <c r="JL132" s="1"/>
      <c r="JM132" s="1"/>
      <c r="JN132" s="1"/>
      <c r="JO132" s="1"/>
      <c r="JP132" s="1"/>
      <c r="JQ132" s="1"/>
      <c r="JR132" s="1"/>
      <c r="JS132" s="1"/>
      <c r="JT132" s="1"/>
      <c r="JU132" s="1"/>
      <c r="JV132" s="1"/>
      <c r="JW132" s="1"/>
      <c r="JX132" s="1"/>
      <c r="JY132" s="1"/>
      <c r="JZ132" s="1"/>
      <c r="KA132" s="1"/>
      <c r="KB132" s="1"/>
      <c r="KC132" s="1"/>
      <c r="KD132" s="1"/>
      <c r="KE132" s="1"/>
      <c r="KF132" s="1"/>
      <c r="KG132" s="1"/>
      <c r="KH132" s="1"/>
      <c r="KI132" s="1"/>
      <c r="KJ132" s="1"/>
      <c r="KK132" s="1">
        <v>7</v>
      </c>
      <c r="KL132" s="1">
        <v>0</v>
      </c>
      <c r="KM132" s="1">
        <v>8</v>
      </c>
      <c r="KN132" s="1">
        <v>7</v>
      </c>
      <c r="KO132" s="1">
        <v>18</v>
      </c>
      <c r="KP132" s="1">
        <v>25</v>
      </c>
      <c r="KQ132" s="1">
        <v>38</v>
      </c>
      <c r="KR132" s="1">
        <v>58</v>
      </c>
      <c r="KS132" s="1">
        <v>88</v>
      </c>
      <c r="KT132" s="1">
        <v>138</v>
      </c>
      <c r="KU132" s="1">
        <v>145</v>
      </c>
      <c r="KV132" s="1">
        <v>166</v>
      </c>
      <c r="KW132" s="1">
        <v>167</v>
      </c>
      <c r="KX132" s="1">
        <v>202</v>
      </c>
      <c r="KY132" s="1">
        <v>217</v>
      </c>
      <c r="KZ132" s="1">
        <v>266</v>
      </c>
      <c r="LA132" s="1">
        <v>244</v>
      </c>
      <c r="LB132" s="1">
        <v>232</v>
      </c>
      <c r="LC132" s="1">
        <v>168</v>
      </c>
      <c r="LD132" s="1">
        <v>167</v>
      </c>
      <c r="LE132" s="1">
        <v>105</v>
      </c>
      <c r="LF132" s="1">
        <v>99</v>
      </c>
      <c r="LG132" s="1">
        <v>63</v>
      </c>
      <c r="LH132" s="1">
        <v>50</v>
      </c>
      <c r="LI132" s="1">
        <v>62</v>
      </c>
      <c r="LJ132" s="1">
        <v>46</v>
      </c>
      <c r="LK132" s="1">
        <v>33</v>
      </c>
      <c r="LL132" s="1">
        <v>32</v>
      </c>
      <c r="LM132" s="1">
        <v>28</v>
      </c>
      <c r="LN132" s="1">
        <v>8</v>
      </c>
      <c r="LO132" s="1">
        <v>6</v>
      </c>
      <c r="LP132" s="1"/>
      <c r="LQ132" s="1"/>
      <c r="LR132" s="1"/>
      <c r="LS132" s="1"/>
      <c r="LT132" s="1"/>
      <c r="LU132" s="1"/>
    </row>
    <row r="133" spans="1:341" x14ac:dyDescent="0.2">
      <c r="A133" s="15" t="b">
        <v>1</v>
      </c>
      <c r="B133" s="9">
        <v>10</v>
      </c>
      <c r="C133" s="9" t="s">
        <v>856</v>
      </c>
      <c r="D133" s="1">
        <v>10085</v>
      </c>
      <c r="E133" s="1" t="s">
        <v>132</v>
      </c>
      <c r="F133" s="1" t="s">
        <v>215</v>
      </c>
      <c r="G133" s="1">
        <v>4</v>
      </c>
      <c r="H133" s="15">
        <f t="shared" si="62"/>
        <v>2.5999999999999979</v>
      </c>
      <c r="I133" s="15">
        <v>0.55092904757380945</v>
      </c>
      <c r="J133" s="15">
        <v>0.7278026320792037</v>
      </c>
      <c r="K133" s="15">
        <v>0.44183686044336234</v>
      </c>
      <c r="L133" s="15">
        <f t="shared" si="63"/>
        <v>0.24611011839327546</v>
      </c>
      <c r="M133" s="15">
        <f t="shared" si="64"/>
        <v>-1.3000000000000007</v>
      </c>
      <c r="N133" s="15">
        <f t="shared" si="65"/>
        <v>1.2999999999999972</v>
      </c>
      <c r="O133" s="15">
        <f t="shared" si="66"/>
        <v>0.2995170397483875</v>
      </c>
      <c r="P133" s="15">
        <f t="shared" si="61"/>
        <v>-1</v>
      </c>
      <c r="Q133" s="15">
        <f t="shared" si="81"/>
        <v>-0.5</v>
      </c>
      <c r="R133" s="15">
        <f t="shared" si="67"/>
        <v>-0.10000000000000142</v>
      </c>
      <c r="S133" s="15">
        <f t="shared" si="68"/>
        <v>0.59999999999999787</v>
      </c>
      <c r="T133" s="15">
        <f t="shared" si="69"/>
        <v>0.89999999999999858</v>
      </c>
      <c r="U133" s="15">
        <f t="shared" si="70"/>
        <v>1.1999999999999993</v>
      </c>
      <c r="V133" s="15">
        <f t="shared" si="82"/>
        <v>0.32435630758716705</v>
      </c>
      <c r="W133" s="15">
        <f t="shared" si="71"/>
        <v>2.0830293002125799</v>
      </c>
      <c r="X133" s="15">
        <f t="shared" si="83"/>
        <v>1.7860568008712874E-2</v>
      </c>
      <c r="Y133" s="21">
        <f t="shared" si="84"/>
        <v>0.48007005945521108</v>
      </c>
      <c r="Z133" s="4">
        <v>30.846110118393277</v>
      </c>
      <c r="AA133" s="2">
        <v>29.3</v>
      </c>
      <c r="AB133" s="2">
        <v>31.9</v>
      </c>
      <c r="AC133" s="4">
        <v>30.899517039748389</v>
      </c>
      <c r="AD133" s="1">
        <v>29.6</v>
      </c>
      <c r="AE133" s="1">
        <v>30.1</v>
      </c>
      <c r="AF133" s="1">
        <v>30.5</v>
      </c>
      <c r="AG133" s="1">
        <v>31.2</v>
      </c>
      <c r="AH133" s="1">
        <v>31.5</v>
      </c>
      <c r="AI133" s="1">
        <v>31.8</v>
      </c>
      <c r="AJ133" s="1">
        <v>2020</v>
      </c>
      <c r="AK133" s="2">
        <v>3</v>
      </c>
      <c r="AL133" s="2">
        <v>5</v>
      </c>
      <c r="AM133" s="1">
        <v>10</v>
      </c>
      <c r="AN133" s="1">
        <v>53</v>
      </c>
      <c r="AO133" s="1">
        <v>34</v>
      </c>
      <c r="AP133" s="1">
        <v>167</v>
      </c>
      <c r="AQ133" s="3">
        <v>0.45347222222222222</v>
      </c>
      <c r="AR133" s="1">
        <v>30.6</v>
      </c>
      <c r="AS133" s="1">
        <v>19</v>
      </c>
      <c r="AT133" s="1">
        <v>900</v>
      </c>
      <c r="AU133" s="1">
        <v>0.7</v>
      </c>
      <c r="AV133" s="1">
        <v>147</v>
      </c>
      <c r="AW133" s="4">
        <f t="shared" si="72"/>
        <v>46.59661612641662</v>
      </c>
      <c r="AX133" s="4">
        <f t="shared" si="73"/>
        <v>23.284763762671851</v>
      </c>
      <c r="AY133" s="4">
        <f t="shared" si="85"/>
        <v>31.45546866907528</v>
      </c>
      <c r="AZ133" s="20">
        <f t="shared" si="74"/>
        <v>187.4955007583967</v>
      </c>
      <c r="BA133" s="21">
        <f t="shared" si="86"/>
        <v>1.162098055786728</v>
      </c>
      <c r="BB133" s="20">
        <f t="shared" si="75"/>
        <v>37.796447300922722</v>
      </c>
      <c r="BC133" s="4">
        <f t="shared" si="87"/>
        <v>34.99671046381733</v>
      </c>
      <c r="BD133" s="4">
        <f t="shared" si="76"/>
        <v>66.873199999999997</v>
      </c>
      <c r="BE133" s="4">
        <f t="shared" si="77"/>
        <v>593.93757183281457</v>
      </c>
      <c r="BF133" s="20">
        <f t="shared" si="78"/>
        <v>357.54921086646107</v>
      </c>
      <c r="BG133" s="20">
        <f t="shared" si="88"/>
        <v>474.61163903364661</v>
      </c>
      <c r="BH133" s="20">
        <f t="shared" si="79"/>
        <v>834.15057764476387</v>
      </c>
      <c r="BI133" s="20">
        <f t="shared" si="89"/>
        <v>4390.2661981303363</v>
      </c>
      <c r="BJ133" s="4">
        <f t="shared" si="80"/>
        <v>249.02448452578955</v>
      </c>
      <c r="BK133" s="4">
        <f t="shared" si="90"/>
        <v>3556.1156204855724</v>
      </c>
      <c r="CZ133" s="1"/>
      <c r="DA133" s="1"/>
      <c r="DB133" s="1"/>
      <c r="DC133" s="1"/>
      <c r="DD133" s="1"/>
      <c r="DE133" s="1"/>
      <c r="DF133" s="1"/>
      <c r="DG133" s="1"/>
      <c r="DH133" s="1"/>
      <c r="DI133" s="1"/>
      <c r="DJ133" s="1"/>
      <c r="DK133" s="1"/>
      <c r="DL133" s="1"/>
      <c r="DM133" s="1"/>
      <c r="DN133" s="1"/>
      <c r="DO133" s="1"/>
      <c r="DP133" s="1"/>
      <c r="DQ133" s="1"/>
      <c r="DR133" s="1"/>
      <c r="DS133" s="1"/>
      <c r="DT133" s="1"/>
      <c r="DU133" s="1"/>
      <c r="DV133" s="1"/>
      <c r="DW133" s="1"/>
      <c r="DX133" s="1"/>
      <c r="DY133" s="1"/>
      <c r="DZ133" s="1"/>
      <c r="EA133" s="1"/>
      <c r="EB133" s="1"/>
      <c r="EC133" s="1"/>
      <c r="ED133" s="1"/>
      <c r="EE133" s="1"/>
      <c r="EF133" s="1"/>
      <c r="EG133" s="1"/>
      <c r="EH133" s="1"/>
      <c r="EI133" s="1"/>
      <c r="EJ133" s="1"/>
      <c r="EK133" s="1"/>
      <c r="EL133" s="1"/>
      <c r="EM133" s="1"/>
      <c r="EN133" s="1"/>
      <c r="EO133" s="1"/>
      <c r="EP133" s="1"/>
      <c r="EQ133" s="1"/>
      <c r="ER133" s="1"/>
      <c r="ES133" s="1"/>
      <c r="ET133" s="1"/>
      <c r="EU133" s="1"/>
      <c r="EV133" s="1"/>
      <c r="EW133" s="1"/>
      <c r="EX133" s="1"/>
      <c r="EY133" s="1"/>
      <c r="EZ133" s="1"/>
      <c r="FA133" s="1"/>
      <c r="FB133" s="1"/>
      <c r="FC133" s="1"/>
      <c r="FD133" s="1"/>
      <c r="FE133" s="1"/>
      <c r="FF133" s="1"/>
      <c r="FG133" s="1"/>
      <c r="FH133" s="1"/>
      <c r="FI133" s="1"/>
      <c r="FJ133" s="1"/>
      <c r="FK133" s="1"/>
      <c r="FL133" s="1"/>
      <c r="FM133" s="1"/>
      <c r="FN133" s="1"/>
      <c r="FO133" s="1"/>
      <c r="FP133" s="1"/>
      <c r="FQ133" s="1"/>
      <c r="FR133" s="1"/>
      <c r="FS133" s="1"/>
      <c r="FT133" s="1"/>
      <c r="FU133" s="1"/>
      <c r="FV133" s="1"/>
      <c r="FW133" s="1"/>
      <c r="FX133" s="1"/>
      <c r="FY133" s="1"/>
      <c r="FZ133" s="1"/>
      <c r="GA133" s="1"/>
      <c r="GB133" s="1"/>
      <c r="GC133" s="1"/>
      <c r="GD133" s="1"/>
      <c r="GE133" s="1"/>
      <c r="GF133" s="1"/>
      <c r="GG133" s="1"/>
      <c r="GH133" s="1"/>
      <c r="GI133" s="1"/>
      <c r="GJ133" s="1"/>
      <c r="GK133" s="1"/>
      <c r="GL133" s="1"/>
      <c r="GM133" s="1"/>
      <c r="GN133" s="1"/>
      <c r="GO133" s="1"/>
      <c r="GP133" s="1"/>
      <c r="GQ133" s="1"/>
      <c r="GR133" s="1"/>
      <c r="GS133" s="1"/>
      <c r="GT133" s="1"/>
      <c r="GU133" s="1"/>
      <c r="GV133" s="1"/>
      <c r="GW133" s="1"/>
      <c r="GX133" s="1"/>
      <c r="GY133" s="1"/>
      <c r="GZ133" s="1"/>
      <c r="HA133" s="1"/>
      <c r="HB133" s="1"/>
      <c r="HC133" s="1"/>
      <c r="HD133" s="1"/>
      <c r="HE133" s="1"/>
      <c r="HF133" s="1"/>
      <c r="HG133" s="1"/>
      <c r="HH133" s="1"/>
      <c r="HI133" s="1"/>
      <c r="HJ133" s="1"/>
      <c r="HK133" s="1"/>
      <c r="HL133" s="1"/>
      <c r="HM133" s="1"/>
      <c r="HN133" s="1"/>
      <c r="HO133" s="1"/>
      <c r="HP133" s="1"/>
      <c r="HQ133" s="1"/>
      <c r="HR133" s="1"/>
      <c r="HS133" s="1"/>
      <c r="HT133" s="1"/>
      <c r="HU133" s="1"/>
      <c r="HV133" s="1"/>
      <c r="HW133" s="1"/>
      <c r="HX133" s="1"/>
      <c r="HY133" s="1"/>
      <c r="HZ133" s="1"/>
      <c r="IA133" s="1"/>
      <c r="IB133" s="1"/>
      <c r="IC133" s="1"/>
      <c r="ID133" s="1"/>
      <c r="IE133" s="1"/>
      <c r="IF133" s="1"/>
      <c r="IG133" s="1"/>
      <c r="IH133" s="1"/>
      <c r="II133" s="1"/>
      <c r="IJ133" s="1"/>
      <c r="IK133" s="1"/>
      <c r="IL133" s="1"/>
      <c r="IM133" s="1"/>
      <c r="IN133" s="1"/>
      <c r="IO133" s="1"/>
      <c r="IP133" s="1"/>
      <c r="IQ133" s="1"/>
      <c r="IR133" s="1"/>
      <c r="IS133" s="1"/>
      <c r="IT133" s="1"/>
      <c r="IU133" s="1"/>
      <c r="IV133" s="1">
        <v>3</v>
      </c>
      <c r="IW133" s="1">
        <v>1</v>
      </c>
      <c r="IX133" s="1">
        <v>7</v>
      </c>
      <c r="IY133" s="1">
        <v>8</v>
      </c>
      <c r="IZ133" s="1">
        <v>8</v>
      </c>
      <c r="JA133" s="1">
        <v>16</v>
      </c>
      <c r="JB133" s="1">
        <v>16</v>
      </c>
      <c r="JC133" s="1">
        <v>5</v>
      </c>
      <c r="JD133" s="1">
        <v>14</v>
      </c>
      <c r="JE133" s="1">
        <v>26</v>
      </c>
      <c r="JF133" s="1">
        <v>42</v>
      </c>
      <c r="JG133" s="1">
        <v>36</v>
      </c>
      <c r="JH133" s="1">
        <v>41</v>
      </c>
      <c r="JI133" s="1">
        <v>39</v>
      </c>
      <c r="JJ133" s="1">
        <v>64</v>
      </c>
      <c r="JK133" s="1">
        <v>77</v>
      </c>
      <c r="JL133" s="1">
        <v>71</v>
      </c>
      <c r="JM133" s="1">
        <v>55</v>
      </c>
      <c r="JN133" s="1">
        <v>76</v>
      </c>
      <c r="JO133" s="1">
        <v>85</v>
      </c>
      <c r="JP133" s="1">
        <v>70</v>
      </c>
      <c r="JQ133" s="1">
        <v>60</v>
      </c>
      <c r="JR133" s="1">
        <v>39</v>
      </c>
      <c r="JS133" s="1">
        <v>60</v>
      </c>
      <c r="JT133" s="1">
        <v>21</v>
      </c>
      <c r="JU133" s="1">
        <v>35</v>
      </c>
      <c r="JV133" s="1">
        <v>26</v>
      </c>
      <c r="JW133" s="1">
        <v>7</v>
      </c>
      <c r="JX133" s="1">
        <v>2</v>
      </c>
      <c r="JY133" s="1">
        <v>1</v>
      </c>
      <c r="JZ133" s="1"/>
      <c r="KA133" s="1"/>
      <c r="KB133" s="1"/>
      <c r="KC133" s="1"/>
      <c r="KD133" s="1"/>
      <c r="KE133" s="1"/>
      <c r="KF133" s="1"/>
      <c r="KG133" s="1"/>
      <c r="KH133" s="1"/>
      <c r="KI133" s="1"/>
      <c r="KJ133" s="1"/>
      <c r="KK133" s="1"/>
      <c r="KL133" s="1"/>
      <c r="KM133" s="1"/>
      <c r="KN133" s="1"/>
      <c r="KO133" s="1"/>
      <c r="KP133" s="1"/>
      <c r="KQ133" s="1"/>
      <c r="KR133" s="1"/>
      <c r="KS133" s="1"/>
      <c r="KT133" s="1"/>
      <c r="KU133" s="1"/>
      <c r="KV133" s="1"/>
      <c r="KW133" s="1"/>
      <c r="KX133" s="1"/>
      <c r="KY133" s="1"/>
      <c r="KZ133" s="1"/>
      <c r="LA133" s="1"/>
      <c r="LB133" s="1"/>
      <c r="LC133" s="1"/>
      <c r="LD133" s="1"/>
      <c r="LE133" s="1"/>
      <c r="LF133" s="1"/>
      <c r="LG133" s="1"/>
      <c r="LH133" s="1"/>
      <c r="LI133" s="1"/>
      <c r="LJ133" s="1"/>
      <c r="LK133" s="1"/>
      <c r="LL133" s="1"/>
      <c r="LM133" s="1"/>
      <c r="LN133" s="1"/>
      <c r="LO133" s="1"/>
      <c r="LP133" s="1"/>
      <c r="LQ133" s="1"/>
      <c r="LR133" s="1"/>
      <c r="LS133" s="1"/>
      <c r="LT133" s="1"/>
      <c r="LU133" s="1"/>
    </row>
    <row r="134" spans="1:341" x14ac:dyDescent="0.2">
      <c r="A134" s="15" t="b">
        <v>1</v>
      </c>
      <c r="B134" s="9">
        <v>10</v>
      </c>
      <c r="C134" s="9" t="s">
        <v>856</v>
      </c>
      <c r="D134" s="1">
        <v>10085</v>
      </c>
      <c r="E134" s="1" t="s">
        <v>163</v>
      </c>
      <c r="F134" s="1" t="s">
        <v>253</v>
      </c>
      <c r="G134" s="1">
        <v>4</v>
      </c>
      <c r="H134" s="15">
        <f t="shared" si="62"/>
        <v>5.3000000000000007</v>
      </c>
      <c r="I134" s="15">
        <v>1.0129763342811375</v>
      </c>
      <c r="J134" s="15">
        <v>1.2974441972605746</v>
      </c>
      <c r="K134" s="15">
        <v>0.79452517315755122</v>
      </c>
      <c r="L134" s="15">
        <f t="shared" si="63"/>
        <v>0.97412852665487293</v>
      </c>
      <c r="M134" s="15">
        <f t="shared" si="64"/>
        <v>-2.1999999999999993</v>
      </c>
      <c r="N134" s="15">
        <f t="shared" si="65"/>
        <v>3.1000000000000014</v>
      </c>
      <c r="O134" s="15">
        <f t="shared" si="66"/>
        <v>1.0249046234693893</v>
      </c>
      <c r="P134" s="15">
        <f t="shared" si="61"/>
        <v>-1.5</v>
      </c>
      <c r="Q134" s="15">
        <f t="shared" si="81"/>
        <v>-0.29999999999999716</v>
      </c>
      <c r="R134" s="15">
        <f t="shared" si="67"/>
        <v>0.40000000000000213</v>
      </c>
      <c r="S134" s="15">
        <f t="shared" si="68"/>
        <v>1.7000000000000028</v>
      </c>
      <c r="T134" s="15">
        <f t="shared" si="69"/>
        <v>2.2000000000000028</v>
      </c>
      <c r="U134" s="15">
        <f t="shared" si="70"/>
        <v>2.8000000000000043</v>
      </c>
      <c r="V134" s="15">
        <f t="shared" si="82"/>
        <v>0.44157071231617295</v>
      </c>
      <c r="W134" s="15">
        <f t="shared" si="71"/>
        <v>1.2646429487016819</v>
      </c>
      <c r="X134" s="15">
        <f t="shared" si="83"/>
        <v>3.1289686560894293E-2</v>
      </c>
      <c r="Y134" s="21">
        <f t="shared" si="84"/>
        <v>0.79073702267238999</v>
      </c>
      <c r="Z134" s="4">
        <v>32.374128526654872</v>
      </c>
      <c r="AA134" s="2">
        <v>29.2</v>
      </c>
      <c r="AB134" s="2">
        <v>34.5</v>
      </c>
      <c r="AC134" s="4">
        <v>32.424904623469388</v>
      </c>
      <c r="AD134" s="1">
        <v>29.9</v>
      </c>
      <c r="AE134" s="1">
        <v>31.1</v>
      </c>
      <c r="AF134" s="1">
        <v>31.8</v>
      </c>
      <c r="AG134" s="1">
        <v>33.1</v>
      </c>
      <c r="AH134" s="1">
        <v>33.6</v>
      </c>
      <c r="AI134" s="1">
        <v>34.200000000000003</v>
      </c>
      <c r="AJ134" s="1">
        <v>2020</v>
      </c>
      <c r="AK134" s="2">
        <v>3</v>
      </c>
      <c r="AL134" s="2">
        <v>5</v>
      </c>
      <c r="AM134" s="1">
        <v>11</v>
      </c>
      <c r="AN134" s="1">
        <v>46</v>
      </c>
      <c r="AO134" s="1">
        <v>21</v>
      </c>
      <c r="AP134" s="1">
        <v>600</v>
      </c>
      <c r="AQ134" s="3">
        <v>0.49027777777777781</v>
      </c>
      <c r="AR134" s="1">
        <v>31.4</v>
      </c>
      <c r="AS134" s="1">
        <v>14</v>
      </c>
      <c r="AT134" s="1">
        <v>911</v>
      </c>
      <c r="AU134" s="1">
        <v>1</v>
      </c>
      <c r="AV134" s="1">
        <v>102</v>
      </c>
      <c r="AW134" s="4">
        <f t="shared" si="72"/>
        <v>44.933877742918192</v>
      </c>
      <c r="AX134" s="4">
        <f t="shared" si="73"/>
        <v>22.44266982587493</v>
      </c>
      <c r="AY134" s="4">
        <f t="shared" si="85"/>
        <v>27.0177911859539</v>
      </c>
      <c r="AZ134" s="20">
        <f t="shared" si="74"/>
        <v>185.53317715750947</v>
      </c>
      <c r="BA134" s="21">
        <f t="shared" si="86"/>
        <v>1.159045425858541</v>
      </c>
      <c r="BB134" s="20">
        <f t="shared" si="75"/>
        <v>31.622776601683793</v>
      </c>
      <c r="BC134" s="4">
        <f t="shared" si="87"/>
        <v>29.280348705262767</v>
      </c>
      <c r="BD134" s="4">
        <f t="shared" si="76"/>
        <v>66.930800000000005</v>
      </c>
      <c r="BE134" s="4">
        <f t="shared" si="77"/>
        <v>583.49740284150982</v>
      </c>
      <c r="BF134" s="20">
        <f t="shared" si="78"/>
        <v>348.03334026143699</v>
      </c>
      <c r="BG134" s="20">
        <f t="shared" si="88"/>
        <v>484.22593741992716</v>
      </c>
      <c r="BH134" s="20">
        <f t="shared" si="79"/>
        <v>643.27708992999339</v>
      </c>
      <c r="BI134" s="20">
        <f t="shared" si="89"/>
        <v>4594.8363566428097</v>
      </c>
      <c r="BJ134" s="4">
        <f t="shared" si="80"/>
        <v>259.02153968781721</v>
      </c>
      <c r="BK134" s="4">
        <f t="shared" si="90"/>
        <v>3951.5592667128162</v>
      </c>
      <c r="CZ134" s="1"/>
      <c r="DA134" s="1"/>
      <c r="DB134" s="1"/>
      <c r="DC134" s="1"/>
      <c r="DD134" s="1"/>
      <c r="DE134" s="1"/>
      <c r="DF134" s="1"/>
      <c r="DG134" s="1"/>
      <c r="DH134" s="1"/>
      <c r="DI134" s="1"/>
      <c r="DJ134" s="1"/>
      <c r="DK134" s="1"/>
      <c r="DL134" s="1"/>
      <c r="DM134" s="1"/>
      <c r="DN134" s="1"/>
      <c r="DO134" s="1"/>
      <c r="DP134" s="1"/>
      <c r="DQ134" s="1"/>
      <c r="DR134" s="1"/>
      <c r="DS134" s="1"/>
      <c r="DT134" s="1"/>
      <c r="DU134" s="1"/>
      <c r="DV134" s="1"/>
      <c r="DW134" s="1"/>
      <c r="DX134" s="1"/>
      <c r="DY134" s="1"/>
      <c r="DZ134" s="1"/>
      <c r="EA134" s="1"/>
      <c r="EB134" s="1"/>
      <c r="EC134" s="1"/>
      <c r="ED134" s="1"/>
      <c r="EE134" s="1"/>
      <c r="EF134" s="1"/>
      <c r="EG134" s="1"/>
      <c r="EH134" s="1"/>
      <c r="EI134" s="1"/>
      <c r="EJ134" s="1"/>
      <c r="EK134" s="1"/>
      <c r="EL134" s="1"/>
      <c r="EM134" s="1"/>
      <c r="EN134" s="1"/>
      <c r="EO134" s="1"/>
      <c r="EP134" s="1"/>
      <c r="EQ134" s="1"/>
      <c r="ER134" s="1"/>
      <c r="ES134" s="1"/>
      <c r="ET134" s="1"/>
      <c r="EU134" s="1"/>
      <c r="EV134" s="1"/>
      <c r="EW134" s="1"/>
      <c r="EX134" s="1"/>
      <c r="EY134" s="1"/>
      <c r="EZ134" s="1"/>
      <c r="FA134" s="1"/>
      <c r="FB134" s="1"/>
      <c r="FC134" s="1"/>
      <c r="FD134" s="1"/>
      <c r="FE134" s="1"/>
      <c r="FF134" s="1"/>
      <c r="FG134" s="1"/>
      <c r="FH134" s="1"/>
      <c r="FI134" s="1"/>
      <c r="FJ134" s="1"/>
      <c r="FK134" s="1"/>
      <c r="FL134" s="1"/>
      <c r="FM134" s="1"/>
      <c r="FN134" s="1"/>
      <c r="FO134" s="1"/>
      <c r="FP134" s="1"/>
      <c r="FQ134" s="1"/>
      <c r="FR134" s="1"/>
      <c r="FS134" s="1"/>
      <c r="FT134" s="1"/>
      <c r="FU134" s="1"/>
      <c r="FV134" s="1"/>
      <c r="FW134" s="1"/>
      <c r="FX134" s="1"/>
      <c r="FY134" s="1"/>
      <c r="FZ134" s="1"/>
      <c r="GA134" s="1"/>
      <c r="GB134" s="1"/>
      <c r="GC134" s="1"/>
      <c r="GD134" s="1"/>
      <c r="GE134" s="1"/>
      <c r="GF134" s="1"/>
      <c r="GG134" s="1"/>
      <c r="GH134" s="1"/>
      <c r="GI134" s="1"/>
      <c r="GJ134" s="1"/>
      <c r="GK134" s="1"/>
      <c r="GL134" s="1"/>
      <c r="GM134" s="1"/>
      <c r="GN134" s="1"/>
      <c r="GO134" s="1"/>
      <c r="GP134" s="1"/>
      <c r="GQ134" s="1"/>
      <c r="GR134" s="1"/>
      <c r="GS134" s="1"/>
      <c r="GT134" s="1"/>
      <c r="GU134" s="1"/>
      <c r="GV134" s="1"/>
      <c r="GW134" s="1"/>
      <c r="GX134" s="1"/>
      <c r="GY134" s="1"/>
      <c r="GZ134" s="1"/>
      <c r="HA134" s="1"/>
      <c r="HB134" s="1"/>
      <c r="HC134" s="1"/>
      <c r="HD134" s="1"/>
      <c r="HE134" s="1"/>
      <c r="HF134" s="1"/>
      <c r="HG134" s="1"/>
      <c r="HH134" s="1"/>
      <c r="HI134" s="1"/>
      <c r="HJ134" s="1"/>
      <c r="HK134" s="1"/>
      <c r="HL134" s="1"/>
      <c r="HM134" s="1"/>
      <c r="HN134" s="1"/>
      <c r="HO134" s="1"/>
      <c r="HP134" s="1"/>
      <c r="HQ134" s="1"/>
      <c r="HR134" s="1"/>
      <c r="HS134" s="1"/>
      <c r="HT134" s="1"/>
      <c r="HU134" s="1"/>
      <c r="HV134" s="1"/>
      <c r="HW134" s="1"/>
      <c r="HX134" s="1"/>
      <c r="HY134" s="1"/>
      <c r="HZ134" s="1"/>
      <c r="IA134" s="1"/>
      <c r="IB134" s="1"/>
      <c r="IC134" s="1"/>
      <c r="ID134" s="1"/>
      <c r="IE134" s="1"/>
      <c r="IF134" s="1"/>
      <c r="IG134" s="1"/>
      <c r="IH134" s="1"/>
      <c r="II134" s="1"/>
      <c r="IJ134" s="1"/>
      <c r="IK134" s="1"/>
      <c r="IL134" s="1"/>
      <c r="IM134" s="1"/>
      <c r="IN134" s="1"/>
      <c r="IO134" s="1"/>
      <c r="IP134" s="1"/>
      <c r="IQ134" s="1"/>
      <c r="IR134" s="1"/>
      <c r="IS134" s="1"/>
      <c r="IT134" s="1"/>
      <c r="IU134" s="1">
        <v>1</v>
      </c>
      <c r="IV134" s="1">
        <v>0</v>
      </c>
      <c r="IW134" s="1">
        <v>2</v>
      </c>
      <c r="IX134" s="1">
        <v>13</v>
      </c>
      <c r="IY134" s="1">
        <v>6</v>
      </c>
      <c r="IZ134" s="1">
        <v>6</v>
      </c>
      <c r="JA134" s="1">
        <v>4</v>
      </c>
      <c r="JB134" s="1">
        <v>13</v>
      </c>
      <c r="JC134" s="1">
        <v>9</v>
      </c>
      <c r="JD134" s="1">
        <v>37</v>
      </c>
      <c r="JE134" s="1">
        <v>28</v>
      </c>
      <c r="JF134" s="1">
        <v>13</v>
      </c>
      <c r="JG134" s="1">
        <v>20</v>
      </c>
      <c r="JH134" s="1">
        <v>31</v>
      </c>
      <c r="JI134" s="1">
        <v>22</v>
      </c>
      <c r="JJ134" s="1">
        <v>18</v>
      </c>
      <c r="JK134" s="1">
        <v>27</v>
      </c>
      <c r="JL134" s="1">
        <v>23</v>
      </c>
      <c r="JM134" s="1">
        <v>30</v>
      </c>
      <c r="JN134" s="1">
        <v>27</v>
      </c>
      <c r="JO134" s="1">
        <v>43</v>
      </c>
      <c r="JP134" s="1">
        <v>47</v>
      </c>
      <c r="JQ134" s="1">
        <v>70</v>
      </c>
      <c r="JR134" s="1">
        <v>98</v>
      </c>
      <c r="JS134" s="1">
        <v>79</v>
      </c>
      <c r="JT134" s="1">
        <v>85</v>
      </c>
      <c r="JU134" s="1">
        <v>95</v>
      </c>
      <c r="JV134" s="1">
        <v>95</v>
      </c>
      <c r="JW134" s="1">
        <v>92</v>
      </c>
      <c r="JX134" s="1">
        <v>116</v>
      </c>
      <c r="JY134" s="1">
        <v>155</v>
      </c>
      <c r="JZ134" s="1">
        <v>161</v>
      </c>
      <c r="KA134" s="1">
        <v>145</v>
      </c>
      <c r="KB134" s="1">
        <v>197</v>
      </c>
      <c r="KC134" s="1">
        <v>167</v>
      </c>
      <c r="KD134" s="1">
        <v>136</v>
      </c>
      <c r="KE134" s="1">
        <v>164</v>
      </c>
      <c r="KF134" s="1">
        <v>142</v>
      </c>
      <c r="KG134" s="1">
        <v>141</v>
      </c>
      <c r="KH134" s="1">
        <v>184</v>
      </c>
      <c r="KI134" s="1">
        <v>123</v>
      </c>
      <c r="KJ134" s="1">
        <v>138</v>
      </c>
      <c r="KK134" s="1">
        <v>138</v>
      </c>
      <c r="KL134" s="1">
        <v>100</v>
      </c>
      <c r="KM134" s="1">
        <v>89</v>
      </c>
      <c r="KN134" s="1">
        <v>74</v>
      </c>
      <c r="KO134" s="1">
        <v>76</v>
      </c>
      <c r="KP134" s="1">
        <v>72</v>
      </c>
      <c r="KQ134" s="1">
        <v>53</v>
      </c>
      <c r="KR134" s="1">
        <v>58</v>
      </c>
      <c r="KS134" s="1">
        <v>54</v>
      </c>
      <c r="KT134" s="1">
        <v>34</v>
      </c>
      <c r="KU134" s="1">
        <v>42</v>
      </c>
      <c r="KV134" s="1">
        <v>23</v>
      </c>
      <c r="KW134" s="1">
        <v>19</v>
      </c>
      <c r="KX134" s="1">
        <v>11</v>
      </c>
      <c r="KY134" s="1"/>
      <c r="KZ134" s="1"/>
      <c r="LA134" s="1"/>
      <c r="LB134" s="1"/>
      <c r="LC134" s="1"/>
      <c r="LD134" s="1"/>
      <c r="LE134" s="1"/>
      <c r="LF134" s="1"/>
      <c r="LG134" s="1"/>
      <c r="LH134" s="1"/>
      <c r="LI134" s="1"/>
      <c r="LJ134" s="1"/>
      <c r="LK134" s="1"/>
      <c r="LL134" s="1"/>
      <c r="LM134" s="1"/>
      <c r="LN134" s="1"/>
      <c r="LO134" s="1"/>
      <c r="LP134" s="1"/>
      <c r="LQ134" s="1"/>
      <c r="LR134" s="1"/>
      <c r="LS134" s="1"/>
      <c r="LT134" s="1"/>
      <c r="LU134" s="1"/>
    </row>
    <row r="135" spans="1:341" x14ac:dyDescent="0.2">
      <c r="A135" s="15" t="b">
        <v>1</v>
      </c>
      <c r="B135" s="9">
        <v>10</v>
      </c>
      <c r="C135" s="9" t="s">
        <v>856</v>
      </c>
      <c r="D135" s="1">
        <v>10085</v>
      </c>
      <c r="E135" s="1" t="s">
        <v>137</v>
      </c>
      <c r="F135" s="1" t="s">
        <v>256</v>
      </c>
      <c r="G135" s="1">
        <v>4</v>
      </c>
      <c r="H135" s="15">
        <f t="shared" si="62"/>
        <v>3.5999999999999943</v>
      </c>
      <c r="I135" s="15">
        <v>0.71802539727654047</v>
      </c>
      <c r="J135" s="15">
        <v>1.0098155388582768</v>
      </c>
      <c r="K135" s="15">
        <v>0.57970397493365622</v>
      </c>
      <c r="L135" s="15">
        <f t="shared" si="63"/>
        <v>2.5978151892618691</v>
      </c>
      <c r="M135" s="15">
        <f t="shared" si="64"/>
        <v>1.0000000000000036</v>
      </c>
      <c r="N135" s="15">
        <f t="shared" si="65"/>
        <v>4.5999999999999979</v>
      </c>
      <c r="O135" s="15">
        <f t="shared" si="66"/>
        <v>2.5578602040486551</v>
      </c>
      <c r="P135" s="15">
        <f t="shared" si="61"/>
        <v>1.3000000000000007</v>
      </c>
      <c r="Q135" s="15">
        <f t="shared" si="81"/>
        <v>1.6999999999999993</v>
      </c>
      <c r="R135" s="15">
        <f t="shared" si="67"/>
        <v>2.0999999999999979</v>
      </c>
      <c r="S135" s="15">
        <f t="shared" si="68"/>
        <v>3.0999999999999979</v>
      </c>
      <c r="T135" s="15">
        <f t="shared" si="69"/>
        <v>3.5999999999999979</v>
      </c>
      <c r="U135" s="15">
        <f t="shared" si="70"/>
        <v>4.3000000000000007</v>
      </c>
      <c r="V135" s="15">
        <f t="shared" si="82"/>
        <v>0.53847377476432301</v>
      </c>
      <c r="W135" s="15">
        <f t="shared" si="71"/>
        <v>0.85710065534329127</v>
      </c>
      <c r="X135" s="15">
        <f t="shared" si="83"/>
        <v>2.1244728194876609E-2</v>
      </c>
      <c r="Y135" s="21">
        <f t="shared" si="84"/>
        <v>1.1667241108332531</v>
      </c>
      <c r="Z135" s="4">
        <v>33.797815189261868</v>
      </c>
      <c r="AA135" s="2">
        <v>32.200000000000003</v>
      </c>
      <c r="AB135" s="2">
        <v>35.799999999999997</v>
      </c>
      <c r="AC135" s="4">
        <v>33.757860204048654</v>
      </c>
      <c r="AD135" s="1">
        <v>32.5</v>
      </c>
      <c r="AE135" s="1">
        <v>32.9</v>
      </c>
      <c r="AF135" s="1">
        <v>33.299999999999997</v>
      </c>
      <c r="AG135" s="1">
        <v>34.299999999999997</v>
      </c>
      <c r="AH135" s="1">
        <v>34.799999999999997</v>
      </c>
      <c r="AI135" s="1">
        <v>35.5</v>
      </c>
      <c r="AJ135" s="1">
        <v>2020</v>
      </c>
      <c r="AK135" s="2">
        <v>3</v>
      </c>
      <c r="AL135" s="2">
        <v>5</v>
      </c>
      <c r="AM135" s="1">
        <v>11</v>
      </c>
      <c r="AN135" s="1">
        <v>48</v>
      </c>
      <c r="AO135" s="1">
        <v>19</v>
      </c>
      <c r="AP135" s="1">
        <v>306</v>
      </c>
      <c r="AQ135" s="3">
        <v>0.4916666666666667</v>
      </c>
      <c r="AR135" s="1">
        <v>31.2</v>
      </c>
      <c r="AS135" s="1">
        <v>13</v>
      </c>
      <c r="AT135" s="1">
        <v>915</v>
      </c>
      <c r="AU135" s="1">
        <v>1.1000000000000001</v>
      </c>
      <c r="AV135" s="1">
        <v>111</v>
      </c>
      <c r="AW135" s="4">
        <f t="shared" si="72"/>
        <v>43.942976932018055</v>
      </c>
      <c r="AX135" s="4">
        <f t="shared" si="73"/>
        <v>21.96121037568512</v>
      </c>
      <c r="AY135" s="4">
        <f t="shared" si="85"/>
        <v>25.945738263030819</v>
      </c>
      <c r="AZ135" s="20">
        <f t="shared" si="74"/>
        <v>186.02134180659496</v>
      </c>
      <c r="BA135" s="21">
        <f t="shared" si="86"/>
        <v>1.1598070788408694</v>
      </c>
      <c r="BB135" s="20">
        <f t="shared" si="75"/>
        <v>30.151134457776362</v>
      </c>
      <c r="BC135" s="4">
        <f t="shared" si="87"/>
        <v>27.917717090533667</v>
      </c>
      <c r="BD135" s="4">
        <f t="shared" si="76"/>
        <v>66.916399999999996</v>
      </c>
      <c r="BE135" s="4">
        <f t="shared" si="77"/>
        <v>572.47520478847537</v>
      </c>
      <c r="BF135" s="20">
        <f t="shared" si="78"/>
        <v>342.93974333541627</v>
      </c>
      <c r="BG135" s="20">
        <f t="shared" si="88"/>
        <v>493.31453854694087</v>
      </c>
      <c r="BH135" s="20">
        <f t="shared" si="79"/>
        <v>590.58124658782174</v>
      </c>
      <c r="BI135" s="20">
        <f t="shared" si="89"/>
        <v>4542.9326660601673</v>
      </c>
      <c r="BJ135" s="4">
        <f t="shared" si="80"/>
        <v>256.48526666520706</v>
      </c>
      <c r="BK135" s="4">
        <f t="shared" si="90"/>
        <v>3952.3514194723457</v>
      </c>
      <c r="CZ135" s="1"/>
      <c r="DA135" s="1"/>
      <c r="DB135" s="1"/>
      <c r="DC135" s="1"/>
      <c r="DD135" s="1"/>
      <c r="DE135" s="1"/>
      <c r="DF135" s="1"/>
      <c r="DG135" s="1"/>
      <c r="DH135" s="1"/>
      <c r="DI135" s="1"/>
      <c r="DJ135" s="1"/>
      <c r="DK135" s="1"/>
      <c r="DL135" s="1"/>
      <c r="DM135" s="1"/>
      <c r="DN135" s="1"/>
      <c r="DO135" s="1"/>
      <c r="DP135" s="1"/>
      <c r="DQ135" s="1"/>
      <c r="DR135" s="1"/>
      <c r="DS135" s="1"/>
      <c r="DT135" s="1"/>
      <c r="DU135" s="1"/>
      <c r="DV135" s="1"/>
      <c r="DW135" s="1"/>
      <c r="DX135" s="1"/>
      <c r="DY135" s="1"/>
      <c r="DZ135" s="1"/>
      <c r="EA135" s="1"/>
      <c r="EB135" s="1"/>
      <c r="EC135" s="1"/>
      <c r="ED135" s="1"/>
      <c r="EE135" s="1"/>
      <c r="EF135" s="1"/>
      <c r="EG135" s="1"/>
      <c r="EH135" s="1"/>
      <c r="EI135" s="1"/>
      <c r="EJ135" s="1"/>
      <c r="EK135" s="1"/>
      <c r="EL135" s="1"/>
      <c r="EM135" s="1"/>
      <c r="EN135" s="1"/>
      <c r="EO135" s="1"/>
      <c r="EP135" s="1"/>
      <c r="EQ135" s="1"/>
      <c r="ER135" s="1"/>
      <c r="ES135" s="1"/>
      <c r="ET135" s="1"/>
      <c r="EU135" s="1"/>
      <c r="EV135" s="1"/>
      <c r="EW135" s="1"/>
      <c r="EX135" s="1"/>
      <c r="EY135" s="1"/>
      <c r="EZ135" s="1"/>
      <c r="FA135" s="1"/>
      <c r="FB135" s="1"/>
      <c r="FC135" s="1"/>
      <c r="FD135" s="1"/>
      <c r="FE135" s="1"/>
      <c r="FF135" s="1"/>
      <c r="FG135" s="1"/>
      <c r="FH135" s="1"/>
      <c r="FI135" s="1"/>
      <c r="FJ135" s="1"/>
      <c r="FK135" s="1"/>
      <c r="FL135" s="1"/>
      <c r="FM135" s="1"/>
      <c r="FN135" s="1"/>
      <c r="FO135" s="1"/>
      <c r="FP135" s="1"/>
      <c r="FQ135" s="1"/>
      <c r="FR135" s="1"/>
      <c r="FS135" s="1"/>
      <c r="FT135" s="1"/>
      <c r="FU135" s="1"/>
      <c r="FV135" s="1"/>
      <c r="FW135" s="1"/>
      <c r="FX135" s="1"/>
      <c r="FY135" s="1"/>
      <c r="FZ135" s="1"/>
      <c r="GA135" s="1"/>
      <c r="GB135" s="1"/>
      <c r="GC135" s="1"/>
      <c r="GD135" s="1"/>
      <c r="GE135" s="1"/>
      <c r="GF135" s="1"/>
      <c r="GG135" s="1"/>
      <c r="GH135" s="1"/>
      <c r="GI135" s="1"/>
      <c r="GJ135" s="1"/>
      <c r="GK135" s="1"/>
      <c r="GL135" s="1"/>
      <c r="GM135" s="1"/>
      <c r="GN135" s="1"/>
      <c r="GO135" s="1"/>
      <c r="GP135" s="1"/>
      <c r="GQ135" s="1"/>
      <c r="GR135" s="1"/>
      <c r="GS135" s="1"/>
      <c r="GT135" s="1"/>
      <c r="GU135" s="1"/>
      <c r="GV135" s="1"/>
      <c r="GW135" s="1"/>
      <c r="GX135" s="1"/>
      <c r="GY135" s="1"/>
      <c r="GZ135" s="1"/>
      <c r="HA135" s="1"/>
      <c r="HB135" s="1"/>
      <c r="HC135" s="1"/>
      <c r="HD135" s="1"/>
      <c r="HE135" s="1"/>
      <c r="HF135" s="1"/>
      <c r="HG135" s="1"/>
      <c r="HH135" s="1"/>
      <c r="HI135" s="1"/>
      <c r="HJ135" s="1"/>
      <c r="HK135" s="1"/>
      <c r="HL135" s="1"/>
      <c r="HM135" s="1"/>
      <c r="HN135" s="1"/>
      <c r="HO135" s="1"/>
      <c r="HP135" s="1"/>
      <c r="HQ135" s="1"/>
      <c r="HR135" s="1"/>
      <c r="HS135" s="1"/>
      <c r="HT135" s="1"/>
      <c r="HU135" s="1"/>
      <c r="HV135" s="1"/>
      <c r="HW135" s="1"/>
      <c r="HX135" s="1"/>
      <c r="HY135" s="1"/>
      <c r="HZ135" s="1"/>
      <c r="IA135" s="1"/>
      <c r="IB135" s="1"/>
      <c r="IC135" s="1"/>
      <c r="ID135" s="1"/>
      <c r="IE135" s="1"/>
      <c r="IF135" s="1"/>
      <c r="IG135" s="1"/>
      <c r="IH135" s="1"/>
      <c r="II135" s="1"/>
      <c r="IJ135" s="1"/>
      <c r="IK135" s="1"/>
      <c r="IL135" s="1"/>
      <c r="IM135" s="1"/>
      <c r="IN135" s="1"/>
      <c r="IO135" s="1"/>
      <c r="IP135" s="1"/>
      <c r="IQ135" s="1"/>
      <c r="IR135" s="1"/>
      <c r="IS135" s="1"/>
      <c r="IT135" s="1"/>
      <c r="IU135" s="1"/>
      <c r="IV135" s="1"/>
      <c r="IW135" s="1"/>
      <c r="IX135" s="1"/>
      <c r="IY135" s="1"/>
      <c r="IZ135" s="1"/>
      <c r="JA135" s="1"/>
      <c r="JB135" s="1"/>
      <c r="JC135" s="1"/>
      <c r="JD135" s="1"/>
      <c r="JE135" s="1"/>
      <c r="JF135" s="1"/>
      <c r="JG135" s="1"/>
      <c r="JH135" s="1"/>
      <c r="JI135" s="1"/>
      <c r="JJ135" s="1"/>
      <c r="JK135" s="1"/>
      <c r="JL135" s="1"/>
      <c r="JM135" s="1"/>
      <c r="JN135" s="1"/>
      <c r="JO135" s="1"/>
      <c r="JP135" s="1"/>
      <c r="JQ135" s="1"/>
      <c r="JR135" s="1"/>
      <c r="JS135" s="1"/>
      <c r="JT135" s="1"/>
      <c r="JU135" s="1"/>
      <c r="JV135" s="1"/>
      <c r="JW135" s="1"/>
      <c r="JX135" s="1"/>
      <c r="JY135" s="1"/>
      <c r="JZ135" s="1"/>
      <c r="KA135" s="1">
        <v>14</v>
      </c>
      <c r="KB135" s="1">
        <v>24</v>
      </c>
      <c r="KC135" s="1">
        <v>30</v>
      </c>
      <c r="KD135" s="1">
        <v>25</v>
      </c>
      <c r="KE135" s="1">
        <v>32</v>
      </c>
      <c r="KF135" s="1">
        <v>60</v>
      </c>
      <c r="KG135" s="1">
        <v>94</v>
      </c>
      <c r="KH135" s="1">
        <v>121</v>
      </c>
      <c r="KI135" s="1">
        <v>108</v>
      </c>
      <c r="KJ135" s="1">
        <v>145</v>
      </c>
      <c r="KK135" s="1">
        <v>157</v>
      </c>
      <c r="KL135" s="1">
        <v>145</v>
      </c>
      <c r="KM135" s="1">
        <v>172</v>
      </c>
      <c r="KN135" s="1">
        <v>157</v>
      </c>
      <c r="KO135" s="1">
        <v>149</v>
      </c>
      <c r="KP135" s="1">
        <v>181</v>
      </c>
      <c r="KQ135" s="1">
        <v>194</v>
      </c>
      <c r="KR135" s="1">
        <v>149</v>
      </c>
      <c r="KS135" s="1">
        <v>159</v>
      </c>
      <c r="KT135" s="1">
        <v>138</v>
      </c>
      <c r="KU135" s="1">
        <v>123</v>
      </c>
      <c r="KV135" s="1">
        <v>104</v>
      </c>
      <c r="KW135" s="1">
        <v>103</v>
      </c>
      <c r="KX135" s="1">
        <v>118</v>
      </c>
      <c r="KY135" s="1">
        <v>79</v>
      </c>
      <c r="KZ135" s="1">
        <v>75</v>
      </c>
      <c r="LA135" s="1">
        <v>76</v>
      </c>
      <c r="LB135" s="1">
        <v>51</v>
      </c>
      <c r="LC135" s="1">
        <v>46</v>
      </c>
      <c r="LD135" s="1">
        <v>35</v>
      </c>
      <c r="LE135" s="1">
        <v>20</v>
      </c>
      <c r="LF135" s="1">
        <v>16</v>
      </c>
      <c r="LG135" s="1">
        <v>17</v>
      </c>
      <c r="LH135" s="1">
        <v>30</v>
      </c>
      <c r="LI135" s="1">
        <v>12</v>
      </c>
      <c r="LJ135" s="1">
        <v>10</v>
      </c>
      <c r="LK135" s="1">
        <v>11</v>
      </c>
      <c r="LL135" s="1"/>
      <c r="LM135" s="1"/>
      <c r="LN135" s="1"/>
      <c r="LO135" s="1"/>
      <c r="LP135" s="1"/>
      <c r="LQ135" s="1"/>
      <c r="LR135" s="1"/>
      <c r="LS135" s="1"/>
      <c r="LT135" s="1"/>
      <c r="LU135" s="1"/>
    </row>
    <row r="136" spans="1:341" x14ac:dyDescent="0.2">
      <c r="A136" s="15" t="b">
        <v>1</v>
      </c>
      <c r="B136" s="9">
        <v>10</v>
      </c>
      <c r="C136" s="9" t="s">
        <v>856</v>
      </c>
      <c r="D136" s="1">
        <v>10085</v>
      </c>
      <c r="E136" s="1" t="s">
        <v>137</v>
      </c>
      <c r="F136" s="1" t="s">
        <v>258</v>
      </c>
      <c r="G136" s="1">
        <v>4</v>
      </c>
      <c r="H136" s="15">
        <f t="shared" si="62"/>
        <v>4.2000000000000028</v>
      </c>
      <c r="I136" s="15">
        <v>0.94183313369949884</v>
      </c>
      <c r="J136" s="15">
        <v>0.96057396165224418</v>
      </c>
      <c r="K136" s="15">
        <v>0.71342737418340019</v>
      </c>
      <c r="L136" s="15">
        <f t="shared" si="63"/>
        <v>1.4526767954741793</v>
      </c>
      <c r="M136" s="15">
        <f t="shared" si="64"/>
        <v>-1.3000000000000007</v>
      </c>
      <c r="N136" s="15">
        <f t="shared" si="65"/>
        <v>2.9000000000000021</v>
      </c>
      <c r="O136" s="15">
        <f t="shared" si="66"/>
        <v>1.6734003585700528</v>
      </c>
      <c r="P136" s="15">
        <f t="shared" si="61"/>
        <v>-0.89999999999999858</v>
      </c>
      <c r="Q136" s="15">
        <f t="shared" si="81"/>
        <v>-0.19999999999999929</v>
      </c>
      <c r="R136" s="15">
        <f t="shared" si="67"/>
        <v>1.0999999999999979</v>
      </c>
      <c r="S136" s="15">
        <f t="shared" si="68"/>
        <v>2.0999999999999979</v>
      </c>
      <c r="T136" s="15">
        <f t="shared" si="69"/>
        <v>2.4000000000000021</v>
      </c>
      <c r="U136" s="15">
        <f t="shared" si="70"/>
        <v>2.8000000000000007</v>
      </c>
      <c r="V136" s="15">
        <f t="shared" si="82"/>
        <v>0.48196440929609902</v>
      </c>
      <c r="W136" s="15">
        <f t="shared" si="71"/>
        <v>1.0748420022558995</v>
      </c>
      <c r="X136" s="15">
        <f t="shared" si="83"/>
        <v>2.8843979303713366E-2</v>
      </c>
      <c r="Y136" s="21">
        <f t="shared" si="84"/>
        <v>0.93036929883757835</v>
      </c>
      <c r="Z136" s="4">
        <v>32.652676795474179</v>
      </c>
      <c r="AA136" s="2">
        <v>29.9</v>
      </c>
      <c r="AB136" s="2">
        <v>34.1</v>
      </c>
      <c r="AC136" s="4">
        <v>32.873400358570052</v>
      </c>
      <c r="AD136" s="1">
        <v>30.3</v>
      </c>
      <c r="AE136" s="1">
        <v>31</v>
      </c>
      <c r="AF136" s="1">
        <v>32.299999999999997</v>
      </c>
      <c r="AG136" s="1">
        <v>33.299999999999997</v>
      </c>
      <c r="AH136" s="1">
        <v>33.6</v>
      </c>
      <c r="AI136" s="1">
        <v>34</v>
      </c>
      <c r="AJ136" s="1">
        <v>2020</v>
      </c>
      <c r="AK136" s="2">
        <v>3</v>
      </c>
      <c r="AL136" s="2">
        <v>5</v>
      </c>
      <c r="AM136" s="1">
        <v>11</v>
      </c>
      <c r="AN136" s="1">
        <v>48</v>
      </c>
      <c r="AO136" s="1">
        <v>51</v>
      </c>
      <c r="AP136" s="1">
        <v>691.00000000000011</v>
      </c>
      <c r="AQ136" s="3">
        <v>0.4916666666666667</v>
      </c>
      <c r="AR136" s="1">
        <v>31.2</v>
      </c>
      <c r="AS136" s="1">
        <v>13</v>
      </c>
      <c r="AT136" s="1">
        <v>915</v>
      </c>
      <c r="AU136" s="1">
        <v>1.1000000000000001</v>
      </c>
      <c r="AV136" s="1">
        <v>111</v>
      </c>
      <c r="AW136" s="4">
        <f t="shared" si="72"/>
        <v>44.105923935397897</v>
      </c>
      <c r="AX136" s="4">
        <f t="shared" si="73"/>
        <v>21.99692728448985</v>
      </c>
      <c r="AY136" s="4">
        <f t="shared" si="85"/>
        <v>25.945738263030819</v>
      </c>
      <c r="AZ136" s="20">
        <f t="shared" si="74"/>
        <v>186.02134180659496</v>
      </c>
      <c r="BA136" s="21">
        <f t="shared" si="86"/>
        <v>1.1598070788408694</v>
      </c>
      <c r="BB136" s="20">
        <f t="shared" si="75"/>
        <v>30.151134457776362</v>
      </c>
      <c r="BC136" s="4">
        <f t="shared" si="87"/>
        <v>27.917717090533667</v>
      </c>
      <c r="BD136" s="4">
        <f t="shared" si="76"/>
        <v>66.916399999999996</v>
      </c>
      <c r="BE136" s="4">
        <f t="shared" si="77"/>
        <v>579.79556012045123</v>
      </c>
      <c r="BF136" s="20">
        <f t="shared" si="78"/>
        <v>342.93974333541627</v>
      </c>
      <c r="BG136" s="20">
        <f t="shared" si="88"/>
        <v>485.99418321496506</v>
      </c>
      <c r="BH136" s="20">
        <f t="shared" si="79"/>
        <v>590.58124658782174</v>
      </c>
      <c r="BI136" s="20">
        <f t="shared" si="89"/>
        <v>4542.9326660601673</v>
      </c>
      <c r="BJ136" s="4">
        <f t="shared" si="80"/>
        <v>256.48526666520706</v>
      </c>
      <c r="BK136" s="4">
        <f t="shared" si="90"/>
        <v>3952.3514194723457</v>
      </c>
      <c r="CZ136" s="1"/>
      <c r="DA136" s="1"/>
      <c r="DB136" s="1"/>
      <c r="DC136" s="1"/>
      <c r="DD136" s="1"/>
      <c r="DE136" s="1"/>
      <c r="DF136" s="1"/>
      <c r="DG136" s="1"/>
      <c r="DH136" s="1"/>
      <c r="DI136" s="1"/>
      <c r="DJ136" s="1"/>
      <c r="DK136" s="1"/>
      <c r="DL136" s="1"/>
      <c r="DM136" s="1"/>
      <c r="DN136" s="1"/>
      <c r="DO136" s="1"/>
      <c r="DP136" s="1"/>
      <c r="DQ136" s="1"/>
      <c r="DR136" s="1"/>
      <c r="DS136" s="1"/>
      <c r="DT136" s="1"/>
      <c r="DU136" s="1"/>
      <c r="DV136" s="1"/>
      <c r="DW136" s="1"/>
      <c r="DX136" s="1"/>
      <c r="DY136" s="1"/>
      <c r="DZ136" s="1"/>
      <c r="EA136" s="1"/>
      <c r="EB136" s="1"/>
      <c r="EC136" s="1"/>
      <c r="ED136" s="1"/>
      <c r="EE136" s="1"/>
      <c r="EF136" s="1"/>
      <c r="EG136" s="1"/>
      <c r="EH136" s="1"/>
      <c r="EI136" s="1"/>
      <c r="EJ136" s="1"/>
      <c r="EK136" s="1"/>
      <c r="EL136" s="1"/>
      <c r="EM136" s="1"/>
      <c r="EN136" s="1"/>
      <c r="EO136" s="1"/>
      <c r="EP136" s="1"/>
      <c r="EQ136" s="1"/>
      <c r="ER136" s="1"/>
      <c r="ES136" s="1"/>
      <c r="ET136" s="1"/>
      <c r="EU136" s="1"/>
      <c r="EV136" s="1"/>
      <c r="EW136" s="1"/>
      <c r="EX136" s="1"/>
      <c r="EY136" s="1"/>
      <c r="EZ136" s="1"/>
      <c r="FA136" s="1"/>
      <c r="FB136" s="1"/>
      <c r="FC136" s="1"/>
      <c r="FD136" s="1"/>
      <c r="FE136" s="1"/>
      <c r="FF136" s="1"/>
      <c r="FG136" s="1"/>
      <c r="FH136" s="1"/>
      <c r="FI136" s="1"/>
      <c r="FJ136" s="1"/>
      <c r="FK136" s="1"/>
      <c r="FL136" s="1"/>
      <c r="FM136" s="1"/>
      <c r="FN136" s="1"/>
      <c r="FO136" s="1"/>
      <c r="FP136" s="1"/>
      <c r="FQ136" s="1"/>
      <c r="FR136" s="1"/>
      <c r="FS136" s="1"/>
      <c r="FT136" s="1"/>
      <c r="FU136" s="1"/>
      <c r="FV136" s="1"/>
      <c r="FW136" s="1"/>
      <c r="FX136" s="1"/>
      <c r="FY136" s="1"/>
      <c r="FZ136" s="1"/>
      <c r="GA136" s="1"/>
      <c r="GB136" s="1"/>
      <c r="GC136" s="1"/>
      <c r="GD136" s="1"/>
      <c r="GE136" s="1"/>
      <c r="GF136" s="1"/>
      <c r="GG136" s="1"/>
      <c r="GH136" s="1"/>
      <c r="GI136" s="1"/>
      <c r="GJ136" s="1"/>
      <c r="GK136" s="1"/>
      <c r="GL136" s="1"/>
      <c r="GM136" s="1"/>
      <c r="GN136" s="1"/>
      <c r="GO136" s="1"/>
      <c r="GP136" s="1"/>
      <c r="GQ136" s="1"/>
      <c r="GR136" s="1"/>
      <c r="GS136" s="1"/>
      <c r="GT136" s="1"/>
      <c r="GU136" s="1"/>
      <c r="GV136" s="1"/>
      <c r="GW136" s="1"/>
      <c r="GX136" s="1"/>
      <c r="GY136" s="1"/>
      <c r="GZ136" s="1"/>
      <c r="HA136" s="1"/>
      <c r="HB136" s="1"/>
      <c r="HC136" s="1"/>
      <c r="HD136" s="1"/>
      <c r="HE136" s="1"/>
      <c r="HF136" s="1"/>
      <c r="HG136" s="1"/>
      <c r="HH136" s="1"/>
      <c r="HI136" s="1"/>
      <c r="HJ136" s="1"/>
      <c r="HK136" s="1"/>
      <c r="HL136" s="1"/>
      <c r="HM136" s="1"/>
      <c r="HN136" s="1"/>
      <c r="HO136" s="1"/>
      <c r="HP136" s="1"/>
      <c r="HQ136" s="1"/>
      <c r="HR136" s="1"/>
      <c r="HS136" s="1"/>
      <c r="HT136" s="1"/>
      <c r="HU136" s="1"/>
      <c r="HV136" s="1"/>
      <c r="HW136" s="1"/>
      <c r="HX136" s="1"/>
      <c r="HY136" s="1"/>
      <c r="HZ136" s="1"/>
      <c r="IA136" s="1"/>
      <c r="IB136" s="1"/>
      <c r="IC136" s="1"/>
      <c r="ID136" s="1"/>
      <c r="IE136" s="1"/>
      <c r="IF136" s="1"/>
      <c r="IG136" s="1"/>
      <c r="IH136" s="1"/>
      <c r="II136" s="1"/>
      <c r="IJ136" s="1"/>
      <c r="IK136" s="1"/>
      <c r="IL136" s="1"/>
      <c r="IM136" s="1"/>
      <c r="IN136" s="1"/>
      <c r="IO136" s="1"/>
      <c r="IP136" s="1"/>
      <c r="IQ136" s="1"/>
      <c r="IR136" s="1"/>
      <c r="IS136" s="1"/>
      <c r="IT136" s="1"/>
      <c r="IU136" s="1"/>
      <c r="IV136" s="1"/>
      <c r="IW136" s="1"/>
      <c r="IX136" s="1"/>
      <c r="IY136" s="1"/>
      <c r="IZ136" s="1"/>
      <c r="JA136" s="1">
        <v>3</v>
      </c>
      <c r="JB136" s="1">
        <v>0</v>
      </c>
      <c r="JC136" s="1">
        <v>8</v>
      </c>
      <c r="JD136" s="1">
        <v>10</v>
      </c>
      <c r="JE136" s="1">
        <v>23</v>
      </c>
      <c r="JF136" s="1">
        <v>20</v>
      </c>
      <c r="JG136" s="1">
        <v>39</v>
      </c>
      <c r="JH136" s="1">
        <v>31</v>
      </c>
      <c r="JI136" s="1">
        <v>34</v>
      </c>
      <c r="JJ136" s="1">
        <v>42</v>
      </c>
      <c r="JK136" s="1">
        <v>15</v>
      </c>
      <c r="JL136" s="1">
        <v>45</v>
      </c>
      <c r="JM136" s="1">
        <v>18</v>
      </c>
      <c r="JN136" s="1">
        <v>35</v>
      </c>
      <c r="JO136" s="1">
        <v>24</v>
      </c>
      <c r="JP136" s="1">
        <v>23</v>
      </c>
      <c r="JQ136" s="1">
        <v>23</v>
      </c>
      <c r="JR136" s="1">
        <v>31</v>
      </c>
      <c r="JS136" s="1">
        <v>27</v>
      </c>
      <c r="JT136" s="1">
        <v>24</v>
      </c>
      <c r="JU136" s="1">
        <v>19</v>
      </c>
      <c r="JV136" s="1">
        <v>47</v>
      </c>
      <c r="JW136" s="1">
        <v>12</v>
      </c>
      <c r="JX136" s="1">
        <v>41</v>
      </c>
      <c r="JY136" s="1">
        <v>52</v>
      </c>
      <c r="JZ136" s="1">
        <v>64</v>
      </c>
      <c r="KA136" s="1">
        <v>69</v>
      </c>
      <c r="KB136" s="1">
        <v>86</v>
      </c>
      <c r="KC136" s="1">
        <v>140</v>
      </c>
      <c r="KD136" s="1">
        <v>179</v>
      </c>
      <c r="KE136" s="1">
        <v>170</v>
      </c>
      <c r="KF136" s="1">
        <v>162</v>
      </c>
      <c r="KG136" s="1">
        <v>194</v>
      </c>
      <c r="KH136" s="1">
        <v>190</v>
      </c>
      <c r="KI136" s="1">
        <v>162</v>
      </c>
      <c r="KJ136" s="1">
        <v>179</v>
      </c>
      <c r="KK136" s="1">
        <v>145</v>
      </c>
      <c r="KL136" s="1">
        <v>178</v>
      </c>
      <c r="KM136" s="1">
        <v>145</v>
      </c>
      <c r="KN136" s="1">
        <v>73</v>
      </c>
      <c r="KO136" s="1">
        <v>90</v>
      </c>
      <c r="KP136" s="1">
        <v>55</v>
      </c>
      <c r="KQ136" s="1">
        <v>49</v>
      </c>
      <c r="KR136" s="1">
        <v>25</v>
      </c>
      <c r="KS136" s="1">
        <v>17</v>
      </c>
      <c r="KT136" s="1">
        <v>4</v>
      </c>
      <c r="KU136" s="1"/>
      <c r="KV136" s="1"/>
      <c r="KW136" s="1"/>
      <c r="KX136" s="1"/>
      <c r="KY136" s="1"/>
      <c r="KZ136" s="1"/>
      <c r="LA136" s="1"/>
      <c r="LB136" s="1"/>
      <c r="LC136" s="1"/>
      <c r="LD136" s="1"/>
      <c r="LE136" s="1"/>
      <c r="LF136" s="1"/>
      <c r="LG136" s="1"/>
      <c r="LH136" s="1"/>
      <c r="LI136" s="1"/>
      <c r="LJ136" s="1"/>
      <c r="LK136" s="1"/>
      <c r="LL136" s="1"/>
      <c r="LM136" s="1"/>
      <c r="LN136" s="1"/>
      <c r="LO136" s="1"/>
      <c r="LP136" s="1"/>
      <c r="LQ136" s="1"/>
      <c r="LR136" s="1"/>
      <c r="LS136" s="1"/>
      <c r="LT136" s="1"/>
      <c r="LU136" s="1"/>
    </row>
    <row r="137" spans="1:341" x14ac:dyDescent="0.2">
      <c r="A137" s="15" t="b">
        <v>1</v>
      </c>
      <c r="B137" s="9">
        <v>10</v>
      </c>
      <c r="C137" s="9" t="s">
        <v>856</v>
      </c>
      <c r="D137" s="1">
        <v>10085</v>
      </c>
      <c r="E137" s="1" t="s">
        <v>163</v>
      </c>
      <c r="F137" s="1" t="s">
        <v>270</v>
      </c>
      <c r="G137" s="1">
        <v>7</v>
      </c>
      <c r="H137" s="15">
        <f t="shared" si="62"/>
        <v>5.5</v>
      </c>
      <c r="I137" s="15">
        <v>1.4873214290342822</v>
      </c>
      <c r="J137" s="15">
        <v>2.5074297363621554</v>
      </c>
      <c r="K137" s="15">
        <v>1.2913080811700715</v>
      </c>
      <c r="L137" s="15">
        <f t="shared" si="63"/>
        <v>1.9162295070074897</v>
      </c>
      <c r="M137" s="15">
        <f t="shared" si="64"/>
        <v>-1.3999999999999986</v>
      </c>
      <c r="N137" s="15">
        <f t="shared" si="65"/>
        <v>4.1000000000000014</v>
      </c>
      <c r="O137" s="15">
        <f t="shared" si="66"/>
        <v>2.3841035318627988</v>
      </c>
      <c r="P137" s="15">
        <f t="shared" si="61"/>
        <v>-0.89999999999999858</v>
      </c>
      <c r="Q137" s="15">
        <f t="shared" si="81"/>
        <v>-0.39999999999999858</v>
      </c>
      <c r="R137" s="15">
        <f t="shared" si="67"/>
        <v>0.60000000000000142</v>
      </c>
      <c r="S137" s="15">
        <f t="shared" si="68"/>
        <v>3.1000000000000014</v>
      </c>
      <c r="T137" s="15">
        <f t="shared" si="69"/>
        <v>3.7000000000000028</v>
      </c>
      <c r="U137" s="15">
        <f t="shared" si="70"/>
        <v>3.9000000000000021</v>
      </c>
      <c r="V137" s="15">
        <f t="shared" si="82"/>
        <v>0.30436623725622225</v>
      </c>
      <c r="W137" s="15">
        <f t="shared" si="71"/>
        <v>2.2855155322572056</v>
      </c>
      <c r="X137" s="15">
        <f t="shared" si="83"/>
        <v>5.0733721697695341E-2</v>
      </c>
      <c r="Y137" s="21">
        <f t="shared" si="84"/>
        <v>0.43753804596216711</v>
      </c>
      <c r="Z137" s="4">
        <v>29.316229507007488</v>
      </c>
      <c r="AA137" s="2">
        <v>26</v>
      </c>
      <c r="AB137" s="2">
        <v>31.5</v>
      </c>
      <c r="AC137" s="4">
        <v>29.784103531862797</v>
      </c>
      <c r="AD137" s="1">
        <v>26.5</v>
      </c>
      <c r="AE137" s="1">
        <v>27</v>
      </c>
      <c r="AF137" s="1">
        <v>28</v>
      </c>
      <c r="AG137" s="1">
        <v>30.5</v>
      </c>
      <c r="AH137" s="1">
        <v>31.1</v>
      </c>
      <c r="AI137" s="1">
        <v>31.3</v>
      </c>
      <c r="AJ137" s="1">
        <v>2020</v>
      </c>
      <c r="AK137" s="2">
        <v>3</v>
      </c>
      <c r="AL137" s="2">
        <v>8</v>
      </c>
      <c r="AM137" s="1">
        <v>10</v>
      </c>
      <c r="AN137" s="1">
        <v>57</v>
      </c>
      <c r="AO137" s="1">
        <v>46</v>
      </c>
      <c r="AP137" s="1">
        <v>146</v>
      </c>
      <c r="AQ137" s="3">
        <v>0.45624999999999999</v>
      </c>
      <c r="AR137" s="1">
        <v>27.4</v>
      </c>
      <c r="AS137" s="1">
        <v>30</v>
      </c>
      <c r="AT137" s="1">
        <v>876</v>
      </c>
      <c r="AU137" s="1">
        <v>0.6</v>
      </c>
      <c r="AV137" s="1">
        <v>89</v>
      </c>
      <c r="AW137" s="4">
        <f t="shared" si="72"/>
        <v>44.103759503308481</v>
      </c>
      <c r="AX137" s="4">
        <f t="shared" si="73"/>
        <v>22.84612252781902</v>
      </c>
      <c r="AY137" s="4">
        <f t="shared" si="85"/>
        <v>33.775643541223744</v>
      </c>
      <c r="AZ137" s="20">
        <f t="shared" si="74"/>
        <v>195.60910583106346</v>
      </c>
      <c r="BA137" s="21">
        <f t="shared" si="86"/>
        <v>1.1744710844958199</v>
      </c>
      <c r="BB137" s="20">
        <f t="shared" si="75"/>
        <v>40.824829046386299</v>
      </c>
      <c r="BC137" s="4">
        <f t="shared" si="87"/>
        <v>37.800767635542869</v>
      </c>
      <c r="BD137" s="4">
        <f t="shared" si="76"/>
        <v>66.642800000000008</v>
      </c>
      <c r="BE137" s="4">
        <f t="shared" si="77"/>
        <v>583.73937206079256</v>
      </c>
      <c r="BF137" s="20">
        <f t="shared" si="78"/>
        <v>356.82914276436003</v>
      </c>
      <c r="BG137" s="20">
        <f t="shared" si="88"/>
        <v>465.12977070356749</v>
      </c>
      <c r="BH137" s="20">
        <f t="shared" si="79"/>
        <v>1094.7117013765478</v>
      </c>
      <c r="BI137" s="20">
        <f t="shared" si="89"/>
        <v>3649.0390045884924</v>
      </c>
      <c r="BJ137" s="4">
        <f t="shared" si="80"/>
        <v>212.74860768470677</v>
      </c>
      <c r="BK137" s="4">
        <f t="shared" si="90"/>
        <v>2554.3273032119446</v>
      </c>
      <c r="CZ137" s="1"/>
      <c r="DA137" s="1"/>
      <c r="DB137" s="1"/>
      <c r="DC137" s="1"/>
      <c r="DD137" s="1"/>
      <c r="DE137" s="1"/>
      <c r="DF137" s="1"/>
      <c r="DG137" s="1"/>
      <c r="DH137" s="1"/>
      <c r="DI137" s="1"/>
      <c r="DJ137" s="1"/>
      <c r="DK137" s="1"/>
      <c r="DL137" s="1"/>
      <c r="DM137" s="1"/>
      <c r="DN137" s="1"/>
      <c r="DO137" s="1"/>
      <c r="DP137" s="1"/>
      <c r="DQ137" s="1"/>
      <c r="DR137" s="1"/>
      <c r="DS137" s="1"/>
      <c r="DT137" s="1"/>
      <c r="DU137" s="1"/>
      <c r="DV137" s="1"/>
      <c r="DW137" s="1"/>
      <c r="DX137" s="1"/>
      <c r="DY137" s="1"/>
      <c r="DZ137" s="1"/>
      <c r="EA137" s="1"/>
      <c r="EB137" s="1"/>
      <c r="EC137" s="1"/>
      <c r="ED137" s="1"/>
      <c r="EE137" s="1"/>
      <c r="EF137" s="1"/>
      <c r="EG137" s="1"/>
      <c r="EH137" s="1"/>
      <c r="EI137" s="1"/>
      <c r="EJ137" s="1"/>
      <c r="EK137" s="1"/>
      <c r="EL137" s="1"/>
      <c r="EM137" s="1"/>
      <c r="EN137" s="1"/>
      <c r="EO137" s="1"/>
      <c r="EP137" s="1"/>
      <c r="EQ137" s="1"/>
      <c r="ER137" s="1"/>
      <c r="ES137" s="1"/>
      <c r="ET137" s="1"/>
      <c r="EU137" s="1"/>
      <c r="EV137" s="1"/>
      <c r="EW137" s="1"/>
      <c r="EX137" s="1"/>
      <c r="EY137" s="1"/>
      <c r="EZ137" s="1"/>
      <c r="FA137" s="1"/>
      <c r="FB137" s="1"/>
      <c r="FC137" s="1"/>
      <c r="FD137" s="1"/>
      <c r="FE137" s="1"/>
      <c r="FF137" s="1"/>
      <c r="FG137" s="1"/>
      <c r="FH137" s="1"/>
      <c r="FI137" s="1"/>
      <c r="FJ137" s="1"/>
      <c r="FK137" s="1"/>
      <c r="FL137" s="1"/>
      <c r="FM137" s="1"/>
      <c r="FN137" s="1"/>
      <c r="FO137" s="1"/>
      <c r="FP137" s="1"/>
      <c r="FQ137" s="1"/>
      <c r="FR137" s="1"/>
      <c r="FS137" s="1"/>
      <c r="FT137" s="1"/>
      <c r="FU137" s="1"/>
      <c r="FV137" s="1"/>
      <c r="FW137" s="1"/>
      <c r="FX137" s="1"/>
      <c r="FY137" s="1"/>
      <c r="FZ137" s="1"/>
      <c r="GA137" s="1"/>
      <c r="GB137" s="1"/>
      <c r="GC137" s="1"/>
      <c r="GD137" s="1"/>
      <c r="GE137" s="1"/>
      <c r="GF137" s="1"/>
      <c r="GG137" s="1"/>
      <c r="GH137" s="1"/>
      <c r="GI137" s="1"/>
      <c r="GJ137" s="1"/>
      <c r="GK137" s="1"/>
      <c r="GL137" s="1"/>
      <c r="GM137" s="1"/>
      <c r="GN137" s="1"/>
      <c r="GO137" s="1"/>
      <c r="GP137" s="1"/>
      <c r="GQ137" s="1"/>
      <c r="GR137" s="1"/>
      <c r="GS137" s="1"/>
      <c r="GT137" s="1"/>
      <c r="GU137" s="1"/>
      <c r="GV137" s="1"/>
      <c r="GW137" s="1"/>
      <c r="GX137" s="1"/>
      <c r="GY137" s="1"/>
      <c r="GZ137" s="1"/>
      <c r="HA137" s="1"/>
      <c r="HB137" s="1"/>
      <c r="HC137" s="1"/>
      <c r="HD137" s="1"/>
      <c r="HE137" s="1"/>
      <c r="HF137" s="1"/>
      <c r="HG137" s="1"/>
      <c r="HH137" s="1"/>
      <c r="HI137" s="1"/>
      <c r="HJ137" s="1"/>
      <c r="HK137" s="1"/>
      <c r="HL137" s="1"/>
      <c r="HM137" s="1"/>
      <c r="HN137" s="1"/>
      <c r="HO137" s="1"/>
      <c r="HP137" s="1"/>
      <c r="HQ137" s="1">
        <v>11</v>
      </c>
      <c r="HR137" s="1">
        <v>17</v>
      </c>
      <c r="HS137" s="1">
        <v>10</v>
      </c>
      <c r="HT137" s="1">
        <v>15</v>
      </c>
      <c r="HU137" s="1">
        <v>39</v>
      </c>
      <c r="HV137" s="1">
        <v>30</v>
      </c>
      <c r="HW137" s="1">
        <v>61</v>
      </c>
      <c r="HX137" s="1">
        <v>74</v>
      </c>
      <c r="HY137" s="1">
        <v>59</v>
      </c>
      <c r="HZ137" s="1">
        <v>62</v>
      </c>
      <c r="IA137" s="1">
        <v>60</v>
      </c>
      <c r="IB137" s="1">
        <v>48</v>
      </c>
      <c r="IC137" s="1">
        <v>49</v>
      </c>
      <c r="ID137" s="1">
        <v>47</v>
      </c>
      <c r="IE137" s="1">
        <v>60</v>
      </c>
      <c r="IF137" s="1">
        <v>73</v>
      </c>
      <c r="IG137" s="1">
        <v>52</v>
      </c>
      <c r="IH137" s="1">
        <v>42</v>
      </c>
      <c r="II137" s="1">
        <v>43</v>
      </c>
      <c r="IJ137" s="1">
        <v>64</v>
      </c>
      <c r="IK137" s="1">
        <v>61</v>
      </c>
      <c r="IL137" s="1">
        <v>52</v>
      </c>
      <c r="IM137" s="1">
        <v>27</v>
      </c>
      <c r="IN137" s="1">
        <v>26</v>
      </c>
      <c r="IO137" s="1">
        <v>41</v>
      </c>
      <c r="IP137" s="1">
        <v>43</v>
      </c>
      <c r="IQ137" s="1">
        <v>46</v>
      </c>
      <c r="IR137" s="1">
        <v>46</v>
      </c>
      <c r="IS137" s="1">
        <v>32</v>
      </c>
      <c r="IT137" s="1">
        <v>28</v>
      </c>
      <c r="IU137" s="1">
        <v>32</v>
      </c>
      <c r="IV137" s="1">
        <v>46</v>
      </c>
      <c r="IW137" s="1">
        <v>42</v>
      </c>
      <c r="IX137" s="1">
        <v>52</v>
      </c>
      <c r="IY137" s="1">
        <v>58</v>
      </c>
      <c r="IZ137" s="1">
        <v>73</v>
      </c>
      <c r="JA137" s="1">
        <v>92</v>
      </c>
      <c r="JB137" s="1">
        <v>119</v>
      </c>
      <c r="JC137" s="1">
        <v>112</v>
      </c>
      <c r="JD137" s="1">
        <v>81</v>
      </c>
      <c r="JE137" s="1">
        <v>128</v>
      </c>
      <c r="JF137" s="1">
        <v>118</v>
      </c>
      <c r="JG137" s="1">
        <v>192</v>
      </c>
      <c r="JH137" s="1">
        <v>122</v>
      </c>
      <c r="JI137" s="1">
        <v>151</v>
      </c>
      <c r="JJ137" s="1">
        <v>136</v>
      </c>
      <c r="JK137" s="1">
        <v>100</v>
      </c>
      <c r="JL137" s="1">
        <v>89</v>
      </c>
      <c r="JM137" s="1">
        <v>69</v>
      </c>
      <c r="JN137" s="1">
        <v>82</v>
      </c>
      <c r="JO137" s="1">
        <v>93</v>
      </c>
      <c r="JP137" s="1">
        <v>125</v>
      </c>
      <c r="JQ137" s="1">
        <v>118</v>
      </c>
      <c r="JR137" s="1">
        <v>52</v>
      </c>
      <c r="JS137" s="1">
        <v>20</v>
      </c>
      <c r="JT137" s="1">
        <v>10</v>
      </c>
      <c r="JU137" s="1">
        <v>0</v>
      </c>
      <c r="JV137" s="1"/>
      <c r="JW137" s="1"/>
      <c r="JX137" s="1"/>
      <c r="JY137" s="1"/>
      <c r="JZ137" s="1"/>
      <c r="KA137" s="1"/>
      <c r="KB137" s="1"/>
      <c r="KC137" s="1"/>
      <c r="KD137" s="1"/>
      <c r="KE137" s="1"/>
      <c r="KF137" s="1"/>
      <c r="KG137" s="1"/>
      <c r="KH137" s="1"/>
      <c r="KI137" s="1"/>
      <c r="KJ137" s="1"/>
      <c r="KK137" s="1"/>
      <c r="KL137" s="1"/>
      <c r="KM137" s="1"/>
      <c r="KN137" s="1"/>
      <c r="KO137" s="1"/>
      <c r="KP137" s="1"/>
      <c r="KQ137" s="1"/>
      <c r="KR137" s="1"/>
      <c r="KS137" s="1"/>
      <c r="KT137" s="1"/>
      <c r="KU137" s="1"/>
      <c r="KV137" s="1"/>
      <c r="KW137" s="1"/>
      <c r="KX137" s="1"/>
      <c r="KY137" s="1"/>
      <c r="KZ137" s="1"/>
      <c r="LA137" s="1"/>
      <c r="LB137" s="1"/>
      <c r="LC137" s="1"/>
      <c r="LD137" s="1"/>
      <c r="LE137" s="1"/>
      <c r="LF137" s="1"/>
      <c r="LG137" s="1"/>
      <c r="LH137" s="1"/>
      <c r="LI137" s="1"/>
      <c r="LJ137" s="1"/>
      <c r="LK137" s="1"/>
      <c r="LL137" s="1"/>
      <c r="LM137" s="1"/>
      <c r="LN137" s="1"/>
      <c r="LO137" s="1"/>
      <c r="LP137" s="1"/>
      <c r="LQ137" s="1"/>
      <c r="LR137" s="1"/>
      <c r="LS137" s="1"/>
      <c r="LT137" s="1"/>
      <c r="LU137" s="1"/>
    </row>
    <row r="138" spans="1:341" x14ac:dyDescent="0.2">
      <c r="A138" s="15" t="b">
        <v>1</v>
      </c>
      <c r="B138" s="9">
        <v>10</v>
      </c>
      <c r="C138" s="9" t="s">
        <v>856</v>
      </c>
      <c r="D138" s="1">
        <v>10085</v>
      </c>
      <c r="E138" s="1" t="s">
        <v>137</v>
      </c>
      <c r="F138" s="1" t="s">
        <v>273</v>
      </c>
      <c r="G138" s="1">
        <v>7</v>
      </c>
      <c r="H138" s="15">
        <f t="shared" si="62"/>
        <v>4.7999999999999972</v>
      </c>
      <c r="I138" s="15">
        <v>0.94969232631512468</v>
      </c>
      <c r="J138" s="15">
        <v>1.4520878913398292</v>
      </c>
      <c r="K138" s="15">
        <v>0.79050850424734553</v>
      </c>
      <c r="L138" s="15">
        <f t="shared" si="63"/>
        <v>5.8186608170266041</v>
      </c>
      <c r="M138" s="15">
        <f t="shared" si="64"/>
        <v>3.6000000000000014</v>
      </c>
      <c r="N138" s="15">
        <f t="shared" si="65"/>
        <v>8.3999999999999986</v>
      </c>
      <c r="O138" s="15">
        <f t="shared" si="66"/>
        <v>5.7397640044491141</v>
      </c>
      <c r="P138" s="15">
        <f t="shared" si="61"/>
        <v>4</v>
      </c>
      <c r="Q138" s="15">
        <f t="shared" si="81"/>
        <v>4.6999999999999993</v>
      </c>
      <c r="R138" s="15">
        <f t="shared" si="67"/>
        <v>5.1000000000000014</v>
      </c>
      <c r="S138" s="15">
        <f t="shared" si="68"/>
        <v>6.5</v>
      </c>
      <c r="T138" s="15">
        <f t="shared" si="69"/>
        <v>7.1000000000000014</v>
      </c>
      <c r="U138" s="15">
        <f t="shared" si="70"/>
        <v>7.7999999999999972</v>
      </c>
      <c r="V138" s="15">
        <f t="shared" si="82"/>
        <v>0.41287718779727395</v>
      </c>
      <c r="W138" s="15">
        <f t="shared" si="71"/>
        <v>1.4220277350150141</v>
      </c>
      <c r="X138" s="15">
        <f t="shared" si="83"/>
        <v>2.8937570963359239E-2</v>
      </c>
      <c r="Y138" s="21">
        <f t="shared" si="84"/>
        <v>0.70322116466275664</v>
      </c>
      <c r="Z138" s="4">
        <v>32.818660817026604</v>
      </c>
      <c r="AA138" s="2">
        <v>30.6</v>
      </c>
      <c r="AB138" s="2">
        <v>35.4</v>
      </c>
      <c r="AC138" s="4">
        <v>32.739764004449114</v>
      </c>
      <c r="AD138" s="1">
        <v>31</v>
      </c>
      <c r="AE138" s="1">
        <v>31.7</v>
      </c>
      <c r="AF138" s="1">
        <v>32.1</v>
      </c>
      <c r="AG138" s="1">
        <v>33.5</v>
      </c>
      <c r="AH138" s="1">
        <v>34.1</v>
      </c>
      <c r="AI138" s="1">
        <v>34.799999999999997</v>
      </c>
      <c r="AJ138" s="1">
        <v>2020</v>
      </c>
      <c r="AK138" s="2">
        <v>3</v>
      </c>
      <c r="AL138" s="2">
        <v>8</v>
      </c>
      <c r="AM138" s="1">
        <v>11</v>
      </c>
      <c r="AN138" s="1">
        <v>0</v>
      </c>
      <c r="AO138" s="1">
        <v>38</v>
      </c>
      <c r="AP138" s="1">
        <v>760</v>
      </c>
      <c r="AQ138" s="3">
        <v>0.45833333333333331</v>
      </c>
      <c r="AR138" s="1">
        <v>27</v>
      </c>
      <c r="AS138" s="1">
        <v>31</v>
      </c>
      <c r="AT138" s="1">
        <v>880</v>
      </c>
      <c r="AU138" s="1">
        <v>0.4</v>
      </c>
      <c r="AV138" s="1">
        <v>105</v>
      </c>
      <c r="AW138" s="4">
        <f t="shared" si="72"/>
        <v>46.010284632024195</v>
      </c>
      <c r="AX138" s="4">
        <f t="shared" si="73"/>
        <v>23.542031754051042</v>
      </c>
      <c r="AY138" s="4">
        <f t="shared" si="85"/>
        <v>39.864341068937826</v>
      </c>
      <c r="AZ138" s="20">
        <f t="shared" si="74"/>
        <v>196.65391929659279</v>
      </c>
      <c r="BA138" s="21">
        <f t="shared" si="86"/>
        <v>1.176036263352386</v>
      </c>
      <c r="BB138" s="20">
        <f t="shared" si="75"/>
        <v>50</v>
      </c>
      <c r="BC138" s="4">
        <f t="shared" si="87"/>
        <v>46.296296296296291</v>
      </c>
      <c r="BD138" s="4">
        <f t="shared" si="76"/>
        <v>66.614000000000004</v>
      </c>
      <c r="BE138" s="4">
        <f t="shared" si="77"/>
        <v>563.62572218553532</v>
      </c>
      <c r="BF138" s="20">
        <f t="shared" si="78"/>
        <v>355.47588474698114</v>
      </c>
      <c r="BG138" s="20">
        <f t="shared" si="88"/>
        <v>487.05016256144592</v>
      </c>
      <c r="BH138" s="20">
        <f t="shared" si="79"/>
        <v>1105.005437738612</v>
      </c>
      <c r="BI138" s="20">
        <f t="shared" si="89"/>
        <v>3564.5336701245551</v>
      </c>
      <c r="BJ138" s="4">
        <f t="shared" si="80"/>
        <v>208.60264516754631</v>
      </c>
      <c r="BK138" s="4">
        <f t="shared" si="90"/>
        <v>2459.5282323859428</v>
      </c>
      <c r="CZ138" s="1"/>
      <c r="DA138" s="1"/>
      <c r="DB138" s="1"/>
      <c r="DC138" s="1"/>
      <c r="DD138" s="1"/>
      <c r="DE138" s="1"/>
      <c r="DF138" s="1"/>
      <c r="DG138" s="1"/>
      <c r="DH138" s="1"/>
      <c r="DI138" s="1"/>
      <c r="DJ138" s="1"/>
      <c r="DK138" s="1"/>
      <c r="DL138" s="1"/>
      <c r="DM138" s="1"/>
      <c r="DN138" s="1"/>
      <c r="DO138" s="1"/>
      <c r="DP138" s="1"/>
      <c r="DQ138" s="1"/>
      <c r="DR138" s="1"/>
      <c r="DS138" s="1"/>
      <c r="DT138" s="1"/>
      <c r="DU138" s="1"/>
      <c r="DV138" s="1"/>
      <c r="DW138" s="1"/>
      <c r="DX138" s="1"/>
      <c r="DY138" s="1"/>
      <c r="DZ138" s="1"/>
      <c r="EA138" s="1"/>
      <c r="EB138" s="1"/>
      <c r="EC138" s="1"/>
      <c r="ED138" s="1"/>
      <c r="EE138" s="1"/>
      <c r="EF138" s="1"/>
      <c r="EG138" s="1"/>
      <c r="EH138" s="1"/>
      <c r="EI138" s="1"/>
      <c r="EJ138" s="1"/>
      <c r="EK138" s="1"/>
      <c r="EL138" s="1"/>
      <c r="EM138" s="1"/>
      <c r="EN138" s="1"/>
      <c r="EO138" s="1"/>
      <c r="EP138" s="1"/>
      <c r="EQ138" s="1"/>
      <c r="ER138" s="1"/>
      <c r="ES138" s="1"/>
      <c r="ET138" s="1"/>
      <c r="EU138" s="1"/>
      <c r="EV138" s="1"/>
      <c r="EW138" s="1"/>
      <c r="EX138" s="1"/>
      <c r="EY138" s="1"/>
      <c r="EZ138" s="1"/>
      <c r="FA138" s="1"/>
      <c r="FB138" s="1"/>
      <c r="FC138" s="1"/>
      <c r="FD138" s="1"/>
      <c r="FE138" s="1"/>
      <c r="FF138" s="1"/>
      <c r="FG138" s="1"/>
      <c r="FH138" s="1"/>
      <c r="FI138" s="1"/>
      <c r="FJ138" s="1"/>
      <c r="FK138" s="1"/>
      <c r="FL138" s="1"/>
      <c r="FM138" s="1"/>
      <c r="FN138" s="1"/>
      <c r="FO138" s="1"/>
      <c r="FP138" s="1"/>
      <c r="FQ138" s="1"/>
      <c r="FR138" s="1"/>
      <c r="FS138" s="1"/>
      <c r="FT138" s="1"/>
      <c r="FU138" s="1"/>
      <c r="FV138" s="1"/>
      <c r="FW138" s="1"/>
      <c r="FX138" s="1"/>
      <c r="FY138" s="1"/>
      <c r="FZ138" s="1"/>
      <c r="GA138" s="1"/>
      <c r="GB138" s="1"/>
      <c r="GC138" s="1"/>
      <c r="GD138" s="1"/>
      <c r="GE138" s="1"/>
      <c r="GF138" s="1"/>
      <c r="GG138" s="1"/>
      <c r="GH138" s="1"/>
      <c r="GI138" s="1"/>
      <c r="GJ138" s="1"/>
      <c r="GK138" s="1"/>
      <c r="GL138" s="1"/>
      <c r="GM138" s="1"/>
      <c r="GN138" s="1"/>
      <c r="GO138" s="1"/>
      <c r="GP138" s="1"/>
      <c r="GQ138" s="1"/>
      <c r="GR138" s="1"/>
      <c r="GS138" s="1"/>
      <c r="GT138" s="1"/>
      <c r="GU138" s="1"/>
      <c r="GV138" s="1"/>
      <c r="GW138" s="1"/>
      <c r="GX138" s="1"/>
      <c r="GY138" s="1"/>
      <c r="GZ138" s="1"/>
      <c r="HA138" s="1"/>
      <c r="HB138" s="1"/>
      <c r="HC138" s="1"/>
      <c r="HD138" s="1"/>
      <c r="HE138" s="1"/>
      <c r="HF138" s="1"/>
      <c r="HG138" s="1"/>
      <c r="HH138" s="1"/>
      <c r="HI138" s="1"/>
      <c r="HJ138" s="1"/>
      <c r="HK138" s="1"/>
      <c r="HL138" s="1"/>
      <c r="HM138" s="1"/>
      <c r="HN138" s="1"/>
      <c r="HO138" s="1"/>
      <c r="HP138" s="1"/>
      <c r="HQ138" s="1"/>
      <c r="HR138" s="1"/>
      <c r="HS138" s="1"/>
      <c r="HT138" s="1"/>
      <c r="HU138" s="1"/>
      <c r="HV138" s="1"/>
      <c r="HW138" s="1"/>
      <c r="HX138" s="1"/>
      <c r="HY138" s="1"/>
      <c r="HZ138" s="1"/>
      <c r="IA138" s="1"/>
      <c r="IB138" s="1"/>
      <c r="IC138" s="1"/>
      <c r="ID138" s="1"/>
      <c r="IE138" s="1"/>
      <c r="IF138" s="1"/>
      <c r="IG138" s="1"/>
      <c r="IH138" s="1"/>
      <c r="II138" s="1"/>
      <c r="IJ138" s="1"/>
      <c r="IK138" s="1"/>
      <c r="IL138" s="1"/>
      <c r="IM138" s="1"/>
      <c r="IN138" s="1"/>
      <c r="IO138" s="1"/>
      <c r="IP138" s="1"/>
      <c r="IQ138" s="1"/>
      <c r="IR138" s="1"/>
      <c r="IS138" s="1"/>
      <c r="IT138" s="1"/>
      <c r="IU138" s="1"/>
      <c r="IV138" s="1"/>
      <c r="IW138" s="1"/>
      <c r="IX138" s="1"/>
      <c r="IY138" s="1"/>
      <c r="IZ138" s="1"/>
      <c r="JA138" s="1"/>
      <c r="JB138" s="1"/>
      <c r="JC138" s="1"/>
      <c r="JD138" s="1"/>
      <c r="JE138" s="1"/>
      <c r="JF138" s="1"/>
      <c r="JG138" s="1"/>
      <c r="JH138" s="1"/>
      <c r="JI138" s="1"/>
      <c r="JJ138" s="1"/>
      <c r="JK138" s="1">
        <v>21</v>
      </c>
      <c r="JL138" s="1">
        <v>14</v>
      </c>
      <c r="JM138" s="1">
        <v>17</v>
      </c>
      <c r="JN138" s="1">
        <v>25</v>
      </c>
      <c r="JO138" s="1">
        <v>15</v>
      </c>
      <c r="JP138" s="1">
        <v>24</v>
      </c>
      <c r="JQ138" s="1">
        <v>28</v>
      </c>
      <c r="JR138" s="1">
        <v>38</v>
      </c>
      <c r="JS138" s="1">
        <v>56</v>
      </c>
      <c r="JT138" s="1">
        <v>92</v>
      </c>
      <c r="JU138" s="1">
        <v>107</v>
      </c>
      <c r="JV138" s="1">
        <v>111</v>
      </c>
      <c r="JW138" s="1">
        <v>134</v>
      </c>
      <c r="JX138" s="1">
        <v>171</v>
      </c>
      <c r="JY138" s="1">
        <v>155</v>
      </c>
      <c r="JZ138" s="1">
        <v>150</v>
      </c>
      <c r="KA138" s="1">
        <v>174</v>
      </c>
      <c r="KB138" s="1">
        <v>114</v>
      </c>
      <c r="KC138" s="1">
        <v>157</v>
      </c>
      <c r="KD138" s="1">
        <v>139</v>
      </c>
      <c r="KE138" s="1">
        <v>134</v>
      </c>
      <c r="KF138" s="1">
        <v>124</v>
      </c>
      <c r="KG138" s="1">
        <v>117</v>
      </c>
      <c r="KH138" s="1">
        <v>142</v>
      </c>
      <c r="KI138" s="1">
        <v>126</v>
      </c>
      <c r="KJ138" s="1">
        <v>126</v>
      </c>
      <c r="KK138" s="1">
        <v>104</v>
      </c>
      <c r="KL138" s="1">
        <v>124</v>
      </c>
      <c r="KM138" s="1">
        <v>123</v>
      </c>
      <c r="KN138" s="1">
        <v>128</v>
      </c>
      <c r="KO138" s="1">
        <v>90</v>
      </c>
      <c r="KP138" s="1">
        <v>111</v>
      </c>
      <c r="KQ138" s="1">
        <v>101</v>
      </c>
      <c r="KR138" s="1">
        <v>92</v>
      </c>
      <c r="KS138" s="1">
        <v>94</v>
      </c>
      <c r="KT138" s="1">
        <v>79</v>
      </c>
      <c r="KU138" s="1">
        <v>56</v>
      </c>
      <c r="KV138" s="1">
        <v>53</v>
      </c>
      <c r="KW138" s="1">
        <v>24</v>
      </c>
      <c r="KX138" s="1">
        <v>41</v>
      </c>
      <c r="KY138" s="1">
        <v>33</v>
      </c>
      <c r="KZ138" s="1">
        <v>25</v>
      </c>
      <c r="LA138" s="1">
        <v>17</v>
      </c>
      <c r="LB138" s="1">
        <v>12</v>
      </c>
      <c r="LC138" s="1">
        <v>8</v>
      </c>
      <c r="LD138" s="1">
        <v>7</v>
      </c>
      <c r="LE138" s="1">
        <v>7</v>
      </c>
      <c r="LF138" s="1">
        <v>3</v>
      </c>
      <c r="LG138" s="1">
        <v>7</v>
      </c>
      <c r="LH138" s="1">
        <v>3</v>
      </c>
      <c r="LI138" s="1"/>
      <c r="LJ138" s="1"/>
      <c r="LK138" s="1"/>
      <c r="LL138" s="1"/>
      <c r="LM138" s="1"/>
      <c r="LN138" s="1"/>
      <c r="LO138" s="1"/>
      <c r="LP138" s="1"/>
      <c r="LQ138" s="1"/>
      <c r="LR138" s="1"/>
      <c r="LS138" s="1"/>
      <c r="LT138" s="1"/>
      <c r="LU138" s="1"/>
    </row>
    <row r="139" spans="1:341" x14ac:dyDescent="0.2">
      <c r="A139" s="15" t="b">
        <v>1</v>
      </c>
      <c r="B139" s="9">
        <v>10</v>
      </c>
      <c r="C139" s="9" t="s">
        <v>856</v>
      </c>
      <c r="D139" s="1">
        <v>10085</v>
      </c>
      <c r="E139" s="1" t="s">
        <v>137</v>
      </c>
      <c r="F139" s="1" t="s">
        <v>275</v>
      </c>
      <c r="G139" s="1">
        <v>7</v>
      </c>
      <c r="H139" s="15">
        <f t="shared" si="62"/>
        <v>4.2000000000000028</v>
      </c>
      <c r="I139" s="15">
        <v>0.96769569284448342</v>
      </c>
      <c r="J139" s="15">
        <v>1.4398767587337602</v>
      </c>
      <c r="K139" s="15">
        <v>0.80382373296170717</v>
      </c>
      <c r="L139" s="15">
        <f t="shared" si="63"/>
        <v>5.9686701772560617</v>
      </c>
      <c r="M139" s="15">
        <f t="shared" si="64"/>
        <v>3.6999999999999993</v>
      </c>
      <c r="N139" s="15">
        <f t="shared" si="65"/>
        <v>7.9000000000000021</v>
      </c>
      <c r="O139" s="15">
        <f t="shared" si="66"/>
        <v>6.0697548499593843</v>
      </c>
      <c r="P139" s="15">
        <f t="shared" si="61"/>
        <v>4.1000000000000014</v>
      </c>
      <c r="Q139" s="15">
        <f t="shared" si="81"/>
        <v>4.6000000000000014</v>
      </c>
      <c r="R139" s="15">
        <f t="shared" si="67"/>
        <v>5.3000000000000007</v>
      </c>
      <c r="S139" s="15">
        <f t="shared" si="68"/>
        <v>6.6999999999999993</v>
      </c>
      <c r="T139" s="15">
        <f t="shared" si="69"/>
        <v>7.1999999999999993</v>
      </c>
      <c r="U139" s="15">
        <f t="shared" si="70"/>
        <v>7.6999999999999993</v>
      </c>
      <c r="V139" s="15">
        <f t="shared" si="82"/>
        <v>0.4678298385389264</v>
      </c>
      <c r="W139" s="15">
        <f t="shared" si="71"/>
        <v>1.1375293271653806</v>
      </c>
      <c r="X139" s="15">
        <f t="shared" si="83"/>
        <v>2.9174992174031675E-2</v>
      </c>
      <c r="Y139" s="21">
        <f t="shared" si="84"/>
        <v>0.87909821410223232</v>
      </c>
      <c r="Z139" s="4">
        <v>33.168670177256061</v>
      </c>
      <c r="AA139" s="2">
        <v>30.9</v>
      </c>
      <c r="AB139" s="2">
        <v>35.1</v>
      </c>
      <c r="AC139" s="4">
        <v>33.269754849959384</v>
      </c>
      <c r="AD139" s="1">
        <v>31.3</v>
      </c>
      <c r="AE139" s="1">
        <v>31.8</v>
      </c>
      <c r="AF139" s="1">
        <v>32.5</v>
      </c>
      <c r="AG139" s="1">
        <v>33.9</v>
      </c>
      <c r="AH139" s="1">
        <v>34.4</v>
      </c>
      <c r="AI139" s="1">
        <v>34.9</v>
      </c>
      <c r="AJ139" s="1">
        <v>2020</v>
      </c>
      <c r="AK139" s="2">
        <v>3</v>
      </c>
      <c r="AL139" s="2">
        <v>8</v>
      </c>
      <c r="AM139" s="1">
        <v>11</v>
      </c>
      <c r="AN139" s="1">
        <v>2</v>
      </c>
      <c r="AO139" s="1">
        <v>37</v>
      </c>
      <c r="AP139" s="1">
        <v>260</v>
      </c>
      <c r="AQ139" s="3">
        <v>0.4597222222222222</v>
      </c>
      <c r="AR139" s="1">
        <v>27.2</v>
      </c>
      <c r="AS139" s="1">
        <v>31</v>
      </c>
      <c r="AT139" s="1">
        <v>882</v>
      </c>
      <c r="AU139" s="1">
        <v>0.5</v>
      </c>
      <c r="AV139" s="1">
        <v>133</v>
      </c>
      <c r="AW139" s="4">
        <f t="shared" si="72"/>
        <v>44.604649344037874</v>
      </c>
      <c r="AX139" s="4">
        <f t="shared" si="73"/>
        <v>23.115321315227835</v>
      </c>
      <c r="AY139" s="4">
        <f t="shared" si="85"/>
        <v>36.417504985174901</v>
      </c>
      <c r="AZ139" s="20">
        <f t="shared" si="74"/>
        <v>196.13064290112573</v>
      </c>
      <c r="BA139" s="21">
        <f t="shared" si="86"/>
        <v>1.1752531528057886</v>
      </c>
      <c r="BB139" s="20">
        <f t="shared" si="75"/>
        <v>44.721359549995796</v>
      </c>
      <c r="BC139" s="4">
        <f t="shared" si="87"/>
        <v>41.408666249996102</v>
      </c>
      <c r="BD139" s="4">
        <f t="shared" si="76"/>
        <v>66.628399999999999</v>
      </c>
      <c r="BE139" s="4">
        <f t="shared" si="77"/>
        <v>564.48522128310435</v>
      </c>
      <c r="BF139" s="20">
        <f t="shared" si="78"/>
        <v>356.98775970186307</v>
      </c>
      <c r="BG139" s="20">
        <f t="shared" si="88"/>
        <v>489.28253841875892</v>
      </c>
      <c r="BH139" s="20">
        <f t="shared" si="79"/>
        <v>1118.0369440484824</v>
      </c>
      <c r="BI139" s="20">
        <f t="shared" si="89"/>
        <v>3606.5707872531689</v>
      </c>
      <c r="BJ139" s="4">
        <f t="shared" si="80"/>
        <v>210.66542744062775</v>
      </c>
      <c r="BK139" s="4">
        <f t="shared" si="90"/>
        <v>2488.5338432046865</v>
      </c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1"/>
      <c r="DZ139" s="1"/>
      <c r="EA139" s="1"/>
      <c r="EB139" s="1"/>
      <c r="EC139" s="1"/>
      <c r="ED139" s="1"/>
      <c r="EE139" s="1"/>
      <c r="EF139" s="1"/>
      <c r="EG139" s="1"/>
      <c r="EH139" s="1"/>
      <c r="EI139" s="1"/>
      <c r="EJ139" s="1"/>
      <c r="EK139" s="1"/>
      <c r="EL139" s="1"/>
      <c r="EM139" s="1"/>
      <c r="EN139" s="1"/>
      <c r="EO139" s="1"/>
      <c r="EP139" s="1"/>
      <c r="EQ139" s="1"/>
      <c r="ER139" s="1"/>
      <c r="ES139" s="1"/>
      <c r="ET139" s="1"/>
      <c r="EU139" s="1"/>
      <c r="EV139" s="1"/>
      <c r="EW139" s="1"/>
      <c r="EX139" s="1"/>
      <c r="EY139" s="1"/>
      <c r="EZ139" s="1"/>
      <c r="FA139" s="1"/>
      <c r="FB139" s="1"/>
      <c r="FC139" s="1"/>
      <c r="FD139" s="1"/>
      <c r="FE139" s="1"/>
      <c r="FF139" s="1"/>
      <c r="FG139" s="1"/>
      <c r="FH139" s="1"/>
      <c r="FI139" s="1"/>
      <c r="FJ139" s="1"/>
      <c r="FK139" s="1"/>
      <c r="FL139" s="1"/>
      <c r="FM139" s="1"/>
      <c r="FN139" s="1"/>
      <c r="FO139" s="1"/>
      <c r="FP139" s="1"/>
      <c r="FQ139" s="1"/>
      <c r="FR139" s="1"/>
      <c r="FS139" s="1"/>
      <c r="FT139" s="1"/>
      <c r="FU139" s="1"/>
      <c r="FV139" s="1"/>
      <c r="FW139" s="1"/>
      <c r="FX139" s="1"/>
      <c r="FY139" s="1"/>
      <c r="FZ139" s="1"/>
      <c r="GA139" s="1"/>
      <c r="GB139" s="1"/>
      <c r="GC139" s="1"/>
      <c r="GD139" s="1"/>
      <c r="GE139" s="1"/>
      <c r="GF139" s="1"/>
      <c r="GG139" s="1"/>
      <c r="GH139" s="1"/>
      <c r="GI139" s="1"/>
      <c r="GJ139" s="1"/>
      <c r="GK139" s="1"/>
      <c r="GL139" s="1"/>
      <c r="GM139" s="1"/>
      <c r="GN139" s="1"/>
      <c r="GO139" s="1"/>
      <c r="GP139" s="1"/>
      <c r="GQ139" s="1"/>
      <c r="GR139" s="1"/>
      <c r="GS139" s="1"/>
      <c r="GT139" s="1"/>
      <c r="GU139" s="1"/>
      <c r="GV139" s="1"/>
      <c r="GW139" s="1"/>
      <c r="GX139" s="1"/>
      <c r="GY139" s="1"/>
      <c r="GZ139" s="1"/>
      <c r="HA139" s="1"/>
      <c r="HB139" s="1"/>
      <c r="HC139" s="1"/>
      <c r="HD139" s="1"/>
      <c r="HE139" s="1"/>
      <c r="HF139" s="1"/>
      <c r="HG139" s="1"/>
      <c r="HH139" s="1"/>
      <c r="HI139" s="1"/>
      <c r="HJ139" s="1"/>
      <c r="HK139" s="1"/>
      <c r="HL139" s="1"/>
      <c r="HM139" s="1"/>
      <c r="HN139" s="1"/>
      <c r="HO139" s="1"/>
      <c r="HP139" s="1"/>
      <c r="HQ139" s="1"/>
      <c r="HR139" s="1"/>
      <c r="HS139" s="1"/>
      <c r="HT139" s="1"/>
      <c r="HU139" s="1"/>
      <c r="HV139" s="1"/>
      <c r="HW139" s="1"/>
      <c r="HX139" s="1"/>
      <c r="HY139" s="1"/>
      <c r="HZ139" s="1"/>
      <c r="IA139" s="1"/>
      <c r="IB139" s="1"/>
      <c r="IC139" s="1"/>
      <c r="ID139" s="1"/>
      <c r="IE139" s="1"/>
      <c r="IF139" s="1"/>
      <c r="IG139" s="1"/>
      <c r="IH139" s="1"/>
      <c r="II139" s="1"/>
      <c r="IJ139" s="1"/>
      <c r="IK139" s="1"/>
      <c r="IL139" s="1"/>
      <c r="IM139" s="1"/>
      <c r="IN139" s="1"/>
      <c r="IO139" s="1"/>
      <c r="IP139" s="1"/>
      <c r="IQ139" s="1"/>
      <c r="IR139" s="1"/>
      <c r="IS139" s="1"/>
      <c r="IT139" s="1"/>
      <c r="IU139" s="1"/>
      <c r="IV139" s="1"/>
      <c r="IW139" s="1"/>
      <c r="IX139" s="1"/>
      <c r="IY139" s="1"/>
      <c r="IZ139" s="1"/>
      <c r="JA139" s="1"/>
      <c r="JB139" s="1"/>
      <c r="JC139" s="1"/>
      <c r="JD139" s="1"/>
      <c r="JE139" s="1"/>
      <c r="JF139" s="1"/>
      <c r="JG139" s="1"/>
      <c r="JH139" s="1"/>
      <c r="JI139" s="1"/>
      <c r="JJ139" s="1"/>
      <c r="JK139" s="1">
        <v>1</v>
      </c>
      <c r="JL139" s="1">
        <v>2</v>
      </c>
      <c r="JM139" s="1">
        <v>4</v>
      </c>
      <c r="JN139" s="1">
        <v>15</v>
      </c>
      <c r="JO139" s="1">
        <v>16</v>
      </c>
      <c r="JP139" s="1">
        <v>31</v>
      </c>
      <c r="JQ139" s="1">
        <v>41</v>
      </c>
      <c r="JR139" s="1">
        <v>59</v>
      </c>
      <c r="JS139" s="1">
        <v>74</v>
      </c>
      <c r="JT139" s="1">
        <v>65</v>
      </c>
      <c r="JU139" s="1">
        <v>98</v>
      </c>
      <c r="JV139" s="1">
        <v>68</v>
      </c>
      <c r="JW139" s="1">
        <v>98</v>
      </c>
      <c r="JX139" s="1">
        <v>90</v>
      </c>
      <c r="JY139" s="1">
        <v>86</v>
      </c>
      <c r="JZ139" s="1">
        <v>105</v>
      </c>
      <c r="KA139" s="1">
        <v>84</v>
      </c>
      <c r="KB139" s="1">
        <v>95</v>
      </c>
      <c r="KC139" s="1">
        <v>115</v>
      </c>
      <c r="KD139" s="1">
        <v>103</v>
      </c>
      <c r="KE139" s="1">
        <v>136</v>
      </c>
      <c r="KF139" s="1">
        <v>121</v>
      </c>
      <c r="KG139" s="1">
        <v>146</v>
      </c>
      <c r="KH139" s="1">
        <v>118</v>
      </c>
      <c r="KI139" s="1">
        <v>149</v>
      </c>
      <c r="KJ139" s="1">
        <v>155</v>
      </c>
      <c r="KK139" s="1">
        <v>169</v>
      </c>
      <c r="KL139" s="1">
        <v>163</v>
      </c>
      <c r="KM139" s="1">
        <v>158</v>
      </c>
      <c r="KN139" s="1">
        <v>175</v>
      </c>
      <c r="KO139" s="1">
        <v>200</v>
      </c>
      <c r="KP139" s="1">
        <v>160</v>
      </c>
      <c r="KQ139" s="1">
        <v>131</v>
      </c>
      <c r="KR139" s="1">
        <v>138</v>
      </c>
      <c r="KS139" s="1">
        <v>158</v>
      </c>
      <c r="KT139" s="1">
        <v>101</v>
      </c>
      <c r="KU139" s="1">
        <v>113</v>
      </c>
      <c r="KV139" s="1">
        <v>119</v>
      </c>
      <c r="KW139" s="1">
        <v>103</v>
      </c>
      <c r="KX139" s="1">
        <v>84</v>
      </c>
      <c r="KY139" s="1">
        <v>64</v>
      </c>
      <c r="KZ139" s="1">
        <v>47</v>
      </c>
      <c r="LA139" s="1">
        <v>42</v>
      </c>
      <c r="LB139" s="1">
        <v>25</v>
      </c>
      <c r="LC139" s="1">
        <v>25</v>
      </c>
      <c r="LD139" s="1">
        <v>14</v>
      </c>
      <c r="LE139" s="1">
        <v>3</v>
      </c>
      <c r="LF139" s="1"/>
      <c r="LG139" s="1"/>
      <c r="LH139" s="1"/>
      <c r="LI139" s="1"/>
      <c r="LJ139" s="1"/>
      <c r="LK139" s="1"/>
      <c r="LL139" s="1"/>
      <c r="LM139" s="1"/>
      <c r="LN139" s="1"/>
      <c r="LO139" s="1"/>
      <c r="LP139" s="1"/>
      <c r="LQ139" s="1"/>
      <c r="LR139" s="1"/>
      <c r="LS139" s="1"/>
      <c r="LT139" s="1"/>
      <c r="LU139" s="1"/>
    </row>
    <row r="140" spans="1:341" x14ac:dyDescent="0.2">
      <c r="A140" s="15" t="b">
        <v>1</v>
      </c>
      <c r="B140" s="9">
        <v>10</v>
      </c>
      <c r="C140" s="9" t="s">
        <v>856</v>
      </c>
      <c r="D140" s="1">
        <v>10085</v>
      </c>
      <c r="E140" s="1" t="s">
        <v>132</v>
      </c>
      <c r="F140" s="1" t="s">
        <v>295</v>
      </c>
      <c r="G140" s="1">
        <v>7</v>
      </c>
      <c r="H140" s="15">
        <f t="shared" si="62"/>
        <v>3.2999999999999972</v>
      </c>
      <c r="I140" s="15">
        <v>0.66743566413159472</v>
      </c>
      <c r="J140" s="15">
        <v>0.97823623994651143</v>
      </c>
      <c r="K140" s="15">
        <v>0.54800667688716442</v>
      </c>
      <c r="L140" s="15">
        <f t="shared" si="63"/>
        <v>8.0464513787108025</v>
      </c>
      <c r="M140" s="15">
        <f t="shared" si="64"/>
        <v>6.5000000000000036</v>
      </c>
      <c r="N140" s="15">
        <f t="shared" si="65"/>
        <v>9.8000000000000007</v>
      </c>
      <c r="O140" s="15">
        <f t="shared" si="66"/>
        <v>8.0246293598785208</v>
      </c>
      <c r="P140" s="15">
        <f t="shared" si="61"/>
        <v>6.8000000000000007</v>
      </c>
      <c r="Q140" s="15">
        <f t="shared" si="81"/>
        <v>7.0999999999999979</v>
      </c>
      <c r="R140" s="15">
        <f t="shared" si="67"/>
        <v>7.5999999999999979</v>
      </c>
      <c r="S140" s="15">
        <f t="shared" si="68"/>
        <v>8.5000000000000036</v>
      </c>
      <c r="T140" s="15">
        <f t="shared" si="69"/>
        <v>9.0000000000000036</v>
      </c>
      <c r="U140" s="15">
        <f t="shared" si="70"/>
        <v>9.3000000000000007</v>
      </c>
      <c r="V140" s="15">
        <f t="shared" si="82"/>
        <v>0.52109473442789067</v>
      </c>
      <c r="W140" s="15">
        <f t="shared" si="71"/>
        <v>0.91903685439826754</v>
      </c>
      <c r="X140" s="15">
        <f t="shared" si="83"/>
        <v>1.8671382427881876E-2</v>
      </c>
      <c r="Y140" s="21">
        <f t="shared" si="84"/>
        <v>1.0880956462347122</v>
      </c>
      <c r="Z140" s="4">
        <v>35.746451378710802</v>
      </c>
      <c r="AA140" s="2">
        <v>34.200000000000003</v>
      </c>
      <c r="AB140" s="2">
        <v>37.5</v>
      </c>
      <c r="AC140" s="4">
        <v>35.72462935987852</v>
      </c>
      <c r="AD140" s="1">
        <v>34.5</v>
      </c>
      <c r="AE140" s="1">
        <v>34.799999999999997</v>
      </c>
      <c r="AF140" s="1">
        <v>35.299999999999997</v>
      </c>
      <c r="AG140" s="1">
        <v>36.200000000000003</v>
      </c>
      <c r="AH140" s="1">
        <v>36.700000000000003</v>
      </c>
      <c r="AI140" s="1">
        <v>37</v>
      </c>
      <c r="AJ140" s="1">
        <v>2020</v>
      </c>
      <c r="AK140" s="2">
        <v>3</v>
      </c>
      <c r="AL140" s="2">
        <v>8</v>
      </c>
      <c r="AM140" s="1">
        <v>11</v>
      </c>
      <c r="AN140" s="1">
        <v>56</v>
      </c>
      <c r="AO140" s="1">
        <v>16</v>
      </c>
      <c r="AP140" s="1">
        <v>407</v>
      </c>
      <c r="AQ140" s="3">
        <v>0.49722222222222223</v>
      </c>
      <c r="AR140" s="1">
        <v>27.7</v>
      </c>
      <c r="AS140" s="1">
        <v>31</v>
      </c>
      <c r="AT140" s="1">
        <v>892</v>
      </c>
      <c r="AU140" s="1">
        <v>0.4</v>
      </c>
      <c r="AV140" s="1">
        <v>185</v>
      </c>
      <c r="AW140" s="4">
        <f t="shared" si="72"/>
        <v>46.579581926721005</v>
      </c>
      <c r="AX140" s="4">
        <f t="shared" si="73"/>
        <v>23.958969194328638</v>
      </c>
      <c r="AY140" s="4">
        <f t="shared" si="85"/>
        <v>39.788834999047936</v>
      </c>
      <c r="AZ140" s="20">
        <f t="shared" si="74"/>
        <v>194.83004630391406</v>
      </c>
      <c r="BA140" s="21">
        <f t="shared" si="86"/>
        <v>1.173299931677642</v>
      </c>
      <c r="BB140" s="20">
        <f t="shared" si="75"/>
        <v>50</v>
      </c>
      <c r="BC140" s="4">
        <f t="shared" si="87"/>
        <v>46.296296296296291</v>
      </c>
      <c r="BD140" s="4">
        <f t="shared" si="76"/>
        <v>66.664400000000001</v>
      </c>
      <c r="BE140" s="4">
        <f t="shared" si="77"/>
        <v>559.50794352688399</v>
      </c>
      <c r="BF140" s="20">
        <f t="shared" si="78"/>
        <v>360.78895066395961</v>
      </c>
      <c r="BG140" s="20">
        <f t="shared" si="88"/>
        <v>505.96100713707574</v>
      </c>
      <c r="BH140" s="20">
        <f t="shared" si="79"/>
        <v>1151.2029080002712</v>
      </c>
      <c r="BI140" s="20">
        <f t="shared" si="89"/>
        <v>3713.55776774281</v>
      </c>
      <c r="BJ140" s="4">
        <f t="shared" si="80"/>
        <v>215.91206602493907</v>
      </c>
      <c r="BK140" s="4">
        <f t="shared" si="90"/>
        <v>2562.3548597425388</v>
      </c>
      <c r="CZ140" s="1"/>
      <c r="DA140" s="1"/>
      <c r="DB140" s="1"/>
      <c r="DC140" s="1"/>
      <c r="DD140" s="1"/>
      <c r="DE140" s="1"/>
      <c r="DF140" s="1"/>
      <c r="DG140" s="1"/>
      <c r="DH140" s="1"/>
      <c r="DI140" s="1"/>
      <c r="DJ140" s="1"/>
      <c r="DK140" s="1"/>
      <c r="DL140" s="1"/>
      <c r="DM140" s="1"/>
      <c r="DN140" s="1"/>
      <c r="DO140" s="1"/>
      <c r="DP140" s="1"/>
      <c r="DQ140" s="1"/>
      <c r="DR140" s="1"/>
      <c r="DS140" s="1"/>
      <c r="DT140" s="1"/>
      <c r="DU140" s="1"/>
      <c r="DV140" s="1"/>
      <c r="DW140" s="1"/>
      <c r="DX140" s="1"/>
      <c r="DY140" s="1"/>
      <c r="DZ140" s="1"/>
      <c r="EA140" s="1"/>
      <c r="EB140" s="1"/>
      <c r="EC140" s="1"/>
      <c r="ED140" s="1"/>
      <c r="EE140" s="1"/>
      <c r="EF140" s="1"/>
      <c r="EG140" s="1"/>
      <c r="EH140" s="1"/>
      <c r="EI140" s="1"/>
      <c r="EJ140" s="1"/>
      <c r="EK140" s="1"/>
      <c r="EL140" s="1"/>
      <c r="EM140" s="1"/>
      <c r="EN140" s="1"/>
      <c r="EO140" s="1"/>
      <c r="EP140" s="1"/>
      <c r="EQ140" s="1"/>
      <c r="ER140" s="1"/>
      <c r="ES140" s="1"/>
      <c r="ET140" s="1"/>
      <c r="EU140" s="1"/>
      <c r="EV140" s="1"/>
      <c r="EW140" s="1"/>
      <c r="EX140" s="1"/>
      <c r="EY140" s="1"/>
      <c r="EZ140" s="1"/>
      <c r="FA140" s="1"/>
      <c r="FB140" s="1"/>
      <c r="FC140" s="1"/>
      <c r="FD140" s="1"/>
      <c r="FE140" s="1"/>
      <c r="FF140" s="1"/>
      <c r="FG140" s="1"/>
      <c r="FH140" s="1"/>
      <c r="FI140" s="1"/>
      <c r="FJ140" s="1"/>
      <c r="FK140" s="1"/>
      <c r="FL140" s="1"/>
      <c r="FM140" s="1"/>
      <c r="FN140" s="1"/>
      <c r="FO140" s="1"/>
      <c r="FP140" s="1"/>
      <c r="FQ140" s="1"/>
      <c r="FR140" s="1"/>
      <c r="FS140" s="1"/>
      <c r="FT140" s="1"/>
      <c r="FU140" s="1"/>
      <c r="FV140" s="1"/>
      <c r="FW140" s="1"/>
      <c r="FX140" s="1"/>
      <c r="FY140" s="1"/>
      <c r="FZ140" s="1"/>
      <c r="GA140" s="1"/>
      <c r="GB140" s="1"/>
      <c r="GC140" s="1"/>
      <c r="GD140" s="1"/>
      <c r="GE140" s="1"/>
      <c r="GF140" s="1"/>
      <c r="GG140" s="1"/>
      <c r="GH140" s="1"/>
      <c r="GI140" s="1"/>
      <c r="GJ140" s="1"/>
      <c r="GK140" s="1"/>
      <c r="GL140" s="1"/>
      <c r="GM140" s="1"/>
      <c r="GN140" s="1"/>
      <c r="GO140" s="1"/>
      <c r="GP140" s="1"/>
      <c r="GQ140" s="1"/>
      <c r="GR140" s="1"/>
      <c r="GS140" s="1"/>
      <c r="GT140" s="1"/>
      <c r="GU140" s="1"/>
      <c r="GV140" s="1"/>
      <c r="GW140" s="1"/>
      <c r="GX140" s="1"/>
      <c r="GY140" s="1"/>
      <c r="GZ140" s="1"/>
      <c r="HA140" s="1"/>
      <c r="HB140" s="1"/>
      <c r="HC140" s="1"/>
      <c r="HD140" s="1"/>
      <c r="HE140" s="1"/>
      <c r="HF140" s="1"/>
      <c r="HG140" s="1"/>
      <c r="HH140" s="1"/>
      <c r="HI140" s="1"/>
      <c r="HJ140" s="1"/>
      <c r="HK140" s="1"/>
      <c r="HL140" s="1"/>
      <c r="HM140" s="1"/>
      <c r="HN140" s="1"/>
      <c r="HO140" s="1"/>
      <c r="HP140" s="1"/>
      <c r="HQ140" s="1"/>
      <c r="HR140" s="1"/>
      <c r="HS140" s="1"/>
      <c r="HT140" s="1"/>
      <c r="HU140" s="1"/>
      <c r="HV140" s="1"/>
      <c r="HW140" s="1"/>
      <c r="HX140" s="1"/>
      <c r="HY140" s="1"/>
      <c r="HZ140" s="1"/>
      <c r="IA140" s="1"/>
      <c r="IB140" s="1"/>
      <c r="IC140" s="1"/>
      <c r="ID140" s="1"/>
      <c r="IE140" s="1"/>
      <c r="IF140" s="1"/>
      <c r="IG140" s="1"/>
      <c r="IH140" s="1"/>
      <c r="II140" s="1"/>
      <c r="IJ140" s="1"/>
      <c r="IK140" s="1"/>
      <c r="IL140" s="1"/>
      <c r="IM140" s="1"/>
      <c r="IN140" s="1"/>
      <c r="IO140" s="1"/>
      <c r="IP140" s="1"/>
      <c r="IQ140" s="1"/>
      <c r="IR140" s="1"/>
      <c r="IS140" s="1"/>
      <c r="IT140" s="1"/>
      <c r="IU140" s="1"/>
      <c r="IV140" s="1"/>
      <c r="IW140" s="1"/>
      <c r="IX140" s="1"/>
      <c r="IY140" s="1"/>
      <c r="IZ140" s="1"/>
      <c r="JA140" s="1"/>
      <c r="JB140" s="1"/>
      <c r="JC140" s="1"/>
      <c r="JD140" s="1"/>
      <c r="JE140" s="1"/>
      <c r="JF140" s="1"/>
      <c r="JG140" s="1"/>
      <c r="JH140" s="1"/>
      <c r="JI140" s="1"/>
      <c r="JJ140" s="1"/>
      <c r="JK140" s="1"/>
      <c r="JL140" s="1"/>
      <c r="JM140" s="1"/>
      <c r="JN140" s="1"/>
      <c r="JO140" s="1"/>
      <c r="JP140" s="1"/>
      <c r="JQ140" s="1"/>
      <c r="JR140" s="1"/>
      <c r="JS140" s="1"/>
      <c r="JT140" s="1"/>
      <c r="JU140" s="1"/>
      <c r="JV140" s="1"/>
      <c r="JW140" s="1"/>
      <c r="JX140" s="1"/>
      <c r="JY140" s="1"/>
      <c r="JZ140" s="1"/>
      <c r="KA140" s="1"/>
      <c r="KB140" s="1"/>
      <c r="KC140" s="1"/>
      <c r="KD140" s="1"/>
      <c r="KE140" s="1"/>
      <c r="KF140" s="1"/>
      <c r="KG140" s="1"/>
      <c r="KH140" s="1"/>
      <c r="KI140" s="1"/>
      <c r="KJ140" s="1"/>
      <c r="KK140" s="1"/>
      <c r="KL140" s="1"/>
      <c r="KM140" s="1"/>
      <c r="KN140" s="1"/>
      <c r="KO140" s="1"/>
      <c r="KP140" s="1"/>
      <c r="KQ140" s="1"/>
      <c r="KR140" s="1"/>
      <c r="KS140" s="1"/>
      <c r="KT140" s="1">
        <v>1</v>
      </c>
      <c r="KU140" s="1">
        <v>3</v>
      </c>
      <c r="KV140" s="1">
        <v>23</v>
      </c>
      <c r="KW140" s="1">
        <v>50</v>
      </c>
      <c r="KX140" s="1">
        <v>105</v>
      </c>
      <c r="KY140" s="1">
        <v>98</v>
      </c>
      <c r="KZ140" s="1">
        <v>114</v>
      </c>
      <c r="LA140" s="1">
        <v>153</v>
      </c>
      <c r="LB140" s="1">
        <v>163</v>
      </c>
      <c r="LC140" s="1">
        <v>155</v>
      </c>
      <c r="LD140" s="1">
        <v>189</v>
      </c>
      <c r="LE140" s="1">
        <v>208</v>
      </c>
      <c r="LF140" s="1">
        <v>275</v>
      </c>
      <c r="LG140" s="1">
        <v>212</v>
      </c>
      <c r="LH140" s="1">
        <v>288</v>
      </c>
      <c r="LI140" s="1">
        <v>284</v>
      </c>
      <c r="LJ140" s="1">
        <v>305</v>
      </c>
      <c r="LK140" s="1">
        <v>305</v>
      </c>
      <c r="LL140" s="1">
        <v>236</v>
      </c>
      <c r="LM140" s="1">
        <v>253</v>
      </c>
      <c r="LN140" s="1">
        <v>196</v>
      </c>
      <c r="LO140" s="1">
        <v>220</v>
      </c>
      <c r="LP140" s="1">
        <v>161</v>
      </c>
      <c r="LQ140" s="1">
        <v>211</v>
      </c>
      <c r="LR140" s="1">
        <v>171</v>
      </c>
      <c r="LS140" s="1">
        <v>188</v>
      </c>
      <c r="LT140" s="1">
        <v>161</v>
      </c>
      <c r="LU140" s="1">
        <v>92</v>
      </c>
      <c r="LV140">
        <v>85</v>
      </c>
      <c r="LW140">
        <v>50</v>
      </c>
      <c r="LX140">
        <v>34</v>
      </c>
      <c r="LY140">
        <v>18</v>
      </c>
      <c r="LZ140">
        <v>15</v>
      </c>
      <c r="MA140">
        <v>13</v>
      </c>
      <c r="MB140">
        <v>6</v>
      </c>
    </row>
    <row r="141" spans="1:341" x14ac:dyDescent="0.2">
      <c r="A141" s="15" t="b">
        <v>1</v>
      </c>
      <c r="B141" s="9">
        <v>10</v>
      </c>
      <c r="C141" s="9" t="s">
        <v>856</v>
      </c>
      <c r="D141" s="1">
        <v>10085</v>
      </c>
      <c r="E141" s="1" t="s">
        <v>186</v>
      </c>
      <c r="F141" s="1" t="s">
        <v>304</v>
      </c>
      <c r="G141" s="1">
        <v>7</v>
      </c>
      <c r="H141" s="15">
        <f t="shared" si="62"/>
        <v>5.5</v>
      </c>
      <c r="I141" s="15">
        <v>1.1404746646048112</v>
      </c>
      <c r="J141" s="15">
        <v>1.6589721789896998</v>
      </c>
      <c r="K141" s="15">
        <v>0.92583756260281869</v>
      </c>
      <c r="L141" s="15">
        <f t="shared" si="63"/>
        <v>3.9431736129083674</v>
      </c>
      <c r="M141" s="15">
        <f t="shared" si="64"/>
        <v>0.39999999999999858</v>
      </c>
      <c r="N141" s="15">
        <f t="shared" si="65"/>
        <v>5.8999999999999986</v>
      </c>
      <c r="O141" s="15">
        <f t="shared" si="66"/>
        <v>4.0982460198657122</v>
      </c>
      <c r="P141" s="15">
        <f t="shared" si="61"/>
        <v>1.1999999999999993</v>
      </c>
      <c r="Q141" s="15">
        <f t="shared" si="81"/>
        <v>2.3999999999999986</v>
      </c>
      <c r="R141" s="15">
        <f t="shared" si="67"/>
        <v>3.1999999999999993</v>
      </c>
      <c r="S141" s="15">
        <f t="shared" si="68"/>
        <v>4.7999999999999972</v>
      </c>
      <c r="T141" s="15">
        <f t="shared" si="69"/>
        <v>5.2999999999999972</v>
      </c>
      <c r="U141" s="15">
        <f t="shared" si="70"/>
        <v>5.7999999999999972</v>
      </c>
      <c r="V141" s="15">
        <f t="shared" si="82"/>
        <v>0.31528637293820166</v>
      </c>
      <c r="W141" s="15">
        <f t="shared" si="71"/>
        <v>2.1717196993985115</v>
      </c>
      <c r="X141" s="15">
        <f t="shared" si="83"/>
        <v>3.5703235953485242E-2</v>
      </c>
      <c r="Y141" s="21">
        <f t="shared" si="84"/>
        <v>0.46046458034016274</v>
      </c>
      <c r="Z141" s="4">
        <v>31.943173612908367</v>
      </c>
      <c r="AA141" s="2">
        <v>28.4</v>
      </c>
      <c r="AB141" s="2">
        <v>33.9</v>
      </c>
      <c r="AC141" s="4">
        <v>32.098246019865712</v>
      </c>
      <c r="AD141" s="1">
        <v>29.2</v>
      </c>
      <c r="AE141" s="1">
        <v>30.4</v>
      </c>
      <c r="AF141" s="1">
        <v>31.2</v>
      </c>
      <c r="AG141" s="1">
        <v>32.799999999999997</v>
      </c>
      <c r="AH141" s="1">
        <v>33.299999999999997</v>
      </c>
      <c r="AI141" s="1">
        <v>33.799999999999997</v>
      </c>
      <c r="AJ141" s="1">
        <v>2020</v>
      </c>
      <c r="AK141" s="2">
        <v>3</v>
      </c>
      <c r="AL141" s="2">
        <v>8</v>
      </c>
      <c r="AM141" s="1">
        <v>12</v>
      </c>
      <c r="AN141" s="1">
        <v>6</v>
      </c>
      <c r="AO141" s="1">
        <v>22</v>
      </c>
      <c r="AP141" s="1">
        <v>605</v>
      </c>
      <c r="AQ141" s="3">
        <v>0.50416666666666665</v>
      </c>
      <c r="AR141" s="1">
        <v>28</v>
      </c>
      <c r="AS141" s="1">
        <v>33</v>
      </c>
      <c r="AT141" s="1">
        <v>888</v>
      </c>
      <c r="AU141" s="1">
        <v>0.4</v>
      </c>
      <c r="AV141" s="1">
        <v>99</v>
      </c>
      <c r="AW141" s="4">
        <f t="shared" si="72"/>
        <v>47.789314285813205</v>
      </c>
      <c r="AX141" s="4">
        <f t="shared" si="73"/>
        <v>24.646587097948057</v>
      </c>
      <c r="AY141" s="4">
        <f t="shared" si="85"/>
        <v>39.756401549968153</v>
      </c>
      <c r="AZ141" s="20">
        <f t="shared" si="74"/>
        <v>194.05486140392671</v>
      </c>
      <c r="BA141" s="21">
        <f t="shared" si="86"/>
        <v>1.17213111222055</v>
      </c>
      <c r="BB141" s="20">
        <f t="shared" si="75"/>
        <v>50</v>
      </c>
      <c r="BC141" s="4">
        <f t="shared" si="87"/>
        <v>46.296296296296291</v>
      </c>
      <c r="BD141" s="4">
        <f t="shared" si="76"/>
        <v>66.686000000000007</v>
      </c>
      <c r="BE141" s="4">
        <f t="shared" si="77"/>
        <v>586.36215577590383</v>
      </c>
      <c r="BF141" s="20">
        <f t="shared" si="78"/>
        <v>366.34187141016963</v>
      </c>
      <c r="BG141" s="20">
        <f t="shared" si="88"/>
        <v>481.49971563426584</v>
      </c>
      <c r="BH141" s="20">
        <f t="shared" si="79"/>
        <v>1247.0922723280826</v>
      </c>
      <c r="BI141" s="20">
        <f t="shared" si="89"/>
        <v>3779.0674919032804</v>
      </c>
      <c r="BJ141" s="4">
        <f t="shared" si="80"/>
        <v>219.12256330365972</v>
      </c>
      <c r="BK141" s="4">
        <f t="shared" si="90"/>
        <v>2531.9752195751976</v>
      </c>
      <c r="CZ141" s="1"/>
      <c r="DA141" s="1"/>
      <c r="DB141" s="1"/>
      <c r="DC141" s="1"/>
      <c r="DD141" s="1"/>
      <c r="DE141" s="1"/>
      <c r="DF141" s="1"/>
      <c r="DG141" s="1"/>
      <c r="DH141" s="1"/>
      <c r="DI141" s="1"/>
      <c r="DJ141" s="1"/>
      <c r="DK141" s="1"/>
      <c r="DL141" s="1"/>
      <c r="DM141" s="1"/>
      <c r="DN141" s="1"/>
      <c r="DO141" s="1"/>
      <c r="DP141" s="1"/>
      <c r="DQ141" s="1"/>
      <c r="DR141" s="1"/>
      <c r="DS141" s="1"/>
      <c r="DT141" s="1"/>
      <c r="DU141" s="1"/>
      <c r="DV141" s="1"/>
      <c r="DW141" s="1"/>
      <c r="DX141" s="1"/>
      <c r="DY141" s="1"/>
      <c r="DZ141" s="1"/>
      <c r="EA141" s="1"/>
      <c r="EB141" s="1"/>
      <c r="EC141" s="1"/>
      <c r="ED141" s="1"/>
      <c r="EE141" s="1"/>
      <c r="EF141" s="1"/>
      <c r="EG141" s="1"/>
      <c r="EH141" s="1"/>
      <c r="EI141" s="1"/>
      <c r="EJ141" s="1"/>
      <c r="EK141" s="1"/>
      <c r="EL141" s="1"/>
      <c r="EM141" s="1"/>
      <c r="EN141" s="1"/>
      <c r="EO141" s="1"/>
      <c r="EP141" s="1"/>
      <c r="EQ141" s="1"/>
      <c r="ER141" s="1"/>
      <c r="ES141" s="1"/>
      <c r="ET141" s="1"/>
      <c r="EU141" s="1"/>
      <c r="EV141" s="1"/>
      <c r="EW141" s="1"/>
      <c r="EX141" s="1"/>
      <c r="EY141" s="1"/>
      <c r="EZ141" s="1"/>
      <c r="FA141" s="1"/>
      <c r="FB141" s="1"/>
      <c r="FC141" s="1"/>
      <c r="FD141" s="1"/>
      <c r="FE141" s="1"/>
      <c r="FF141" s="1"/>
      <c r="FG141" s="1"/>
      <c r="FH141" s="1"/>
      <c r="FI141" s="1"/>
      <c r="FJ141" s="1"/>
      <c r="FK141" s="1"/>
      <c r="FL141" s="1"/>
      <c r="FM141" s="1"/>
      <c r="FN141" s="1"/>
      <c r="FO141" s="1"/>
      <c r="FP141" s="1"/>
      <c r="FQ141" s="1"/>
      <c r="FR141" s="1"/>
      <c r="FS141" s="1"/>
      <c r="FT141" s="1"/>
      <c r="FU141" s="1"/>
      <c r="FV141" s="1"/>
      <c r="FW141" s="1"/>
      <c r="FX141" s="1"/>
      <c r="FY141" s="1"/>
      <c r="FZ141" s="1"/>
      <c r="GA141" s="1"/>
      <c r="GB141" s="1"/>
      <c r="GC141" s="1"/>
      <c r="GD141" s="1"/>
      <c r="GE141" s="1"/>
      <c r="GF141" s="1"/>
      <c r="GG141" s="1"/>
      <c r="GH141" s="1"/>
      <c r="GI141" s="1"/>
      <c r="GJ141" s="1"/>
      <c r="GK141" s="1"/>
      <c r="GL141" s="1"/>
      <c r="GM141" s="1"/>
      <c r="GN141" s="1"/>
      <c r="GO141" s="1"/>
      <c r="GP141" s="1"/>
      <c r="GQ141" s="1"/>
      <c r="GR141" s="1"/>
      <c r="GS141" s="1"/>
      <c r="GT141" s="1"/>
      <c r="GU141" s="1"/>
      <c r="GV141" s="1"/>
      <c r="GW141" s="1"/>
      <c r="GX141" s="1"/>
      <c r="GY141" s="1"/>
      <c r="GZ141" s="1"/>
      <c r="HA141" s="1"/>
      <c r="HB141" s="1"/>
      <c r="HC141" s="1"/>
      <c r="HD141" s="1"/>
      <c r="HE141" s="1"/>
      <c r="HF141" s="1"/>
      <c r="HG141" s="1"/>
      <c r="HH141" s="1"/>
      <c r="HI141" s="1"/>
      <c r="HJ141" s="1"/>
      <c r="HK141" s="1"/>
      <c r="HL141" s="1"/>
      <c r="HM141" s="1"/>
      <c r="HN141" s="1"/>
      <c r="HO141" s="1"/>
      <c r="HP141" s="1"/>
      <c r="HQ141" s="1"/>
      <c r="HR141" s="1"/>
      <c r="HS141" s="1"/>
      <c r="HT141" s="1"/>
      <c r="HU141" s="1"/>
      <c r="HV141" s="1"/>
      <c r="HW141" s="1"/>
      <c r="HX141" s="1"/>
      <c r="HY141" s="1"/>
      <c r="HZ141" s="1"/>
      <c r="IA141" s="1"/>
      <c r="IB141" s="1"/>
      <c r="IC141" s="1"/>
      <c r="ID141" s="1"/>
      <c r="IE141" s="1"/>
      <c r="IF141" s="1"/>
      <c r="IG141" s="1"/>
      <c r="IH141" s="1"/>
      <c r="II141" s="1"/>
      <c r="IJ141" s="1"/>
      <c r="IK141" s="1"/>
      <c r="IL141" s="1"/>
      <c r="IM141" s="1"/>
      <c r="IN141" s="1">
        <v>5</v>
      </c>
      <c r="IO141" s="1">
        <v>7</v>
      </c>
      <c r="IP141" s="1">
        <v>7</v>
      </c>
      <c r="IQ141" s="1">
        <v>8</v>
      </c>
      <c r="IR141" s="1">
        <v>11</v>
      </c>
      <c r="IS141" s="1">
        <v>10</v>
      </c>
      <c r="IT141" s="1">
        <v>20</v>
      </c>
      <c r="IU141" s="1">
        <v>14</v>
      </c>
      <c r="IV141" s="1">
        <v>27</v>
      </c>
      <c r="IW141" s="1">
        <v>15</v>
      </c>
      <c r="IX141" s="1">
        <v>29</v>
      </c>
      <c r="IY141" s="1">
        <v>19</v>
      </c>
      <c r="IZ141" s="1">
        <v>15</v>
      </c>
      <c r="JA141" s="1">
        <v>14</v>
      </c>
      <c r="JB141" s="1">
        <v>25</v>
      </c>
      <c r="JC141" s="1">
        <v>24</v>
      </c>
      <c r="JD141" s="1">
        <v>27</v>
      </c>
      <c r="JE141" s="1">
        <v>31</v>
      </c>
      <c r="JF141" s="1">
        <v>27</v>
      </c>
      <c r="JG141" s="1">
        <v>44</v>
      </c>
      <c r="JH141" s="1">
        <v>57</v>
      </c>
      <c r="JI141" s="1">
        <v>63</v>
      </c>
      <c r="JJ141" s="1">
        <v>57</v>
      </c>
      <c r="JK141" s="1">
        <v>67</v>
      </c>
      <c r="JL141" s="1">
        <v>100</v>
      </c>
      <c r="JM141" s="1">
        <v>94</v>
      </c>
      <c r="JN141" s="1">
        <v>94</v>
      </c>
      <c r="JO141" s="1">
        <v>100</v>
      </c>
      <c r="JP141" s="1">
        <v>86</v>
      </c>
      <c r="JQ141" s="1">
        <v>86</v>
      </c>
      <c r="JR141" s="1">
        <v>86</v>
      </c>
      <c r="JS141" s="1">
        <v>95</v>
      </c>
      <c r="JT141" s="1">
        <v>85</v>
      </c>
      <c r="JU141" s="1">
        <v>104</v>
      </c>
      <c r="JV141" s="1">
        <v>108</v>
      </c>
      <c r="JW141" s="1">
        <v>139</v>
      </c>
      <c r="JX141" s="1">
        <v>151</v>
      </c>
      <c r="JY141" s="1">
        <v>148</v>
      </c>
      <c r="JZ141" s="1">
        <v>119</v>
      </c>
      <c r="KA141" s="1">
        <v>120</v>
      </c>
      <c r="KB141" s="1">
        <v>127</v>
      </c>
      <c r="KC141" s="1">
        <v>137</v>
      </c>
      <c r="KD141" s="1">
        <v>146</v>
      </c>
      <c r="KE141" s="1">
        <v>123</v>
      </c>
      <c r="KF141" s="1">
        <v>162</v>
      </c>
      <c r="KG141" s="1">
        <v>156</v>
      </c>
      <c r="KH141" s="1">
        <v>105</v>
      </c>
      <c r="KI141" s="1">
        <v>121</v>
      </c>
      <c r="KJ141" s="1">
        <v>113</v>
      </c>
      <c r="KK141" s="1">
        <v>82</v>
      </c>
      <c r="KL141" s="1">
        <v>55</v>
      </c>
      <c r="KM141" s="1">
        <v>57</v>
      </c>
      <c r="KN141" s="1">
        <v>78</v>
      </c>
      <c r="KO141" s="1">
        <v>32</v>
      </c>
      <c r="KP141" s="1">
        <v>39</v>
      </c>
      <c r="KQ141" s="1"/>
      <c r="KR141" s="1"/>
      <c r="KS141" s="1"/>
      <c r="KT141" s="1"/>
      <c r="KU141" s="1"/>
      <c r="KV141" s="1"/>
      <c r="KW141" s="1"/>
      <c r="KX141" s="1"/>
      <c r="KY141" s="1"/>
      <c r="KZ141" s="1"/>
      <c r="LA141" s="1"/>
      <c r="LB141" s="1"/>
      <c r="LC141" s="1"/>
      <c r="LD141" s="1"/>
      <c r="LE141" s="1"/>
      <c r="LF141" s="1"/>
      <c r="LG141" s="1"/>
      <c r="LH141" s="1"/>
      <c r="LI141" s="1"/>
      <c r="LJ141" s="1"/>
      <c r="LK141" s="1"/>
      <c r="LL141" s="1"/>
      <c r="LM141" s="1"/>
      <c r="LN141" s="1"/>
      <c r="LO141" s="1"/>
      <c r="LP141" s="1"/>
      <c r="LQ141" s="1"/>
      <c r="LR141" s="1"/>
      <c r="LS141" s="1"/>
      <c r="LT141" s="1"/>
      <c r="LU141" s="1"/>
    </row>
    <row r="142" spans="1:341" x14ac:dyDescent="0.2">
      <c r="A142" s="15" t="b">
        <v>1</v>
      </c>
      <c r="B142" s="9">
        <v>10</v>
      </c>
      <c r="C142" s="9" t="s">
        <v>856</v>
      </c>
      <c r="D142" s="1">
        <v>10085</v>
      </c>
      <c r="E142" s="1" t="s">
        <v>186</v>
      </c>
      <c r="F142" s="1" t="s">
        <v>305</v>
      </c>
      <c r="G142" s="1">
        <v>7</v>
      </c>
      <c r="H142" s="15">
        <f t="shared" si="62"/>
        <v>3.8999999999999986</v>
      </c>
      <c r="I142" s="15">
        <v>0.6952198082206773</v>
      </c>
      <c r="J142" s="15">
        <v>0.9177560678106147</v>
      </c>
      <c r="K142" s="15">
        <v>0.55222204060685498</v>
      </c>
      <c r="L142" s="15">
        <f t="shared" si="63"/>
        <v>7.3142337569070648</v>
      </c>
      <c r="M142" s="15">
        <f t="shared" si="64"/>
        <v>5.5</v>
      </c>
      <c r="N142" s="15">
        <f t="shared" si="65"/>
        <v>9.3999999999999986</v>
      </c>
      <c r="O142" s="15">
        <f t="shared" si="66"/>
        <v>7.2933098691090876</v>
      </c>
      <c r="P142" s="15">
        <f t="shared" si="61"/>
        <v>6</v>
      </c>
      <c r="Q142" s="15">
        <f t="shared" si="81"/>
        <v>6.5</v>
      </c>
      <c r="R142" s="15">
        <f t="shared" si="67"/>
        <v>6.7999999999999972</v>
      </c>
      <c r="S142" s="15">
        <f t="shared" si="68"/>
        <v>7.7999999999999972</v>
      </c>
      <c r="T142" s="15">
        <f t="shared" si="69"/>
        <v>8.2999999999999972</v>
      </c>
      <c r="U142" s="15">
        <f t="shared" si="70"/>
        <v>8.7999999999999972</v>
      </c>
      <c r="V142" s="15">
        <f t="shared" si="82"/>
        <v>0.48322968618755502</v>
      </c>
      <c r="W142" s="15">
        <f t="shared" si="71"/>
        <v>1.0694092862744196</v>
      </c>
      <c r="X142" s="15">
        <f t="shared" si="83"/>
        <v>1.963108429771078E-2</v>
      </c>
      <c r="Y142" s="21">
        <f t="shared" si="84"/>
        <v>0.93509567649610947</v>
      </c>
      <c r="Z142" s="4">
        <v>35.414233756907066</v>
      </c>
      <c r="AA142" s="2">
        <v>33.6</v>
      </c>
      <c r="AB142" s="2">
        <v>37.5</v>
      </c>
      <c r="AC142" s="4">
        <v>35.393309869109089</v>
      </c>
      <c r="AD142" s="1">
        <v>34.1</v>
      </c>
      <c r="AE142" s="1">
        <v>34.6</v>
      </c>
      <c r="AF142" s="1">
        <v>34.9</v>
      </c>
      <c r="AG142" s="1">
        <v>35.9</v>
      </c>
      <c r="AH142" s="1">
        <v>36.4</v>
      </c>
      <c r="AI142" s="1">
        <v>36.9</v>
      </c>
      <c r="AJ142" s="1">
        <v>2020</v>
      </c>
      <c r="AK142" s="2">
        <v>3</v>
      </c>
      <c r="AL142" s="2">
        <v>8</v>
      </c>
      <c r="AM142" s="1">
        <v>12</v>
      </c>
      <c r="AN142" s="1">
        <v>7</v>
      </c>
      <c r="AO142" s="1">
        <v>10</v>
      </c>
      <c r="AP142" s="1">
        <v>855</v>
      </c>
      <c r="AQ142" s="3">
        <v>0.50486111111111109</v>
      </c>
      <c r="AR142" s="1">
        <v>28.1</v>
      </c>
      <c r="AS142" s="1">
        <v>33</v>
      </c>
      <c r="AT142" s="1">
        <v>885</v>
      </c>
      <c r="AU142" s="1">
        <v>0.4</v>
      </c>
      <c r="AV142" s="1">
        <v>128</v>
      </c>
      <c r="AW142" s="4">
        <f t="shared" si="72"/>
        <v>47.084391151629383</v>
      </c>
      <c r="AX142" s="4">
        <f t="shared" si="73"/>
        <v>24.501520033073128</v>
      </c>
      <c r="AY142" s="4">
        <f t="shared" si="85"/>
        <v>39.7455806141053</v>
      </c>
      <c r="AZ142" s="20">
        <f t="shared" si="74"/>
        <v>193.79732346804883</v>
      </c>
      <c r="BA142" s="21">
        <f t="shared" si="86"/>
        <v>1.1717420230546676</v>
      </c>
      <c r="BB142" s="20">
        <f t="shared" si="75"/>
        <v>50</v>
      </c>
      <c r="BC142" s="4">
        <f t="shared" si="87"/>
        <v>46.296296296296291</v>
      </c>
      <c r="BD142" s="4">
        <f t="shared" si="76"/>
        <v>66.693200000000004</v>
      </c>
      <c r="BE142" s="4">
        <f t="shared" si="77"/>
        <v>562.47845907702686</v>
      </c>
      <c r="BF142" s="20">
        <f t="shared" si="78"/>
        <v>367.11640449285511</v>
      </c>
      <c r="BG142" s="20">
        <f t="shared" si="88"/>
        <v>503.78794541582829</v>
      </c>
      <c r="BH142" s="20">
        <f t="shared" si="79"/>
        <v>1254.3717389531353</v>
      </c>
      <c r="BI142" s="20">
        <f t="shared" si="89"/>
        <v>3801.1264816761677</v>
      </c>
      <c r="BJ142" s="4">
        <f t="shared" si="80"/>
        <v>220.20330275409512</v>
      </c>
      <c r="BK142" s="4">
        <f t="shared" si="90"/>
        <v>2546.754742723032</v>
      </c>
      <c r="CZ142" s="1"/>
      <c r="DA142" s="1"/>
      <c r="DB142" s="1"/>
      <c r="DC142" s="1"/>
      <c r="DD142" s="1"/>
      <c r="DE142" s="1"/>
      <c r="DF142" s="1"/>
      <c r="DG142" s="1"/>
      <c r="DH142" s="1"/>
      <c r="DI142" s="1"/>
      <c r="DJ142" s="1"/>
      <c r="DK142" s="1"/>
      <c r="DL142" s="1"/>
      <c r="DM142" s="1"/>
      <c r="DN142" s="1"/>
      <c r="DO142" s="1"/>
      <c r="DP142" s="1"/>
      <c r="DQ142" s="1"/>
      <c r="DR142" s="1"/>
      <c r="DS142" s="1"/>
      <c r="DT142" s="1"/>
      <c r="DU142" s="1"/>
      <c r="DV142" s="1"/>
      <c r="DW142" s="1"/>
      <c r="DX142" s="1"/>
      <c r="DY142" s="1"/>
      <c r="DZ142" s="1"/>
      <c r="EA142" s="1"/>
      <c r="EB142" s="1"/>
      <c r="EC142" s="1"/>
      <c r="ED142" s="1"/>
      <c r="EE142" s="1"/>
      <c r="EF142" s="1"/>
      <c r="EG142" s="1"/>
      <c r="EH142" s="1"/>
      <c r="EI142" s="1"/>
      <c r="EJ142" s="1"/>
      <c r="EK142" s="1"/>
      <c r="EL142" s="1"/>
      <c r="EM142" s="1"/>
      <c r="EN142" s="1"/>
      <c r="EO142" s="1"/>
      <c r="EP142" s="1"/>
      <c r="EQ142" s="1"/>
      <c r="ER142" s="1"/>
      <c r="ES142" s="1"/>
      <c r="ET142" s="1"/>
      <c r="EU142" s="1"/>
      <c r="EV142" s="1"/>
      <c r="EW142" s="1"/>
      <c r="EX142" s="1"/>
      <c r="EY142" s="1"/>
      <c r="EZ142" s="1"/>
      <c r="FA142" s="1"/>
      <c r="FB142" s="1"/>
      <c r="FC142" s="1"/>
      <c r="FD142" s="1"/>
      <c r="FE142" s="1"/>
      <c r="FF142" s="1"/>
      <c r="FG142" s="1"/>
      <c r="FH142" s="1"/>
      <c r="FI142" s="1"/>
      <c r="FJ142" s="1"/>
      <c r="FK142" s="1"/>
      <c r="FL142" s="1"/>
      <c r="FM142" s="1"/>
      <c r="FN142" s="1"/>
      <c r="FO142" s="1"/>
      <c r="FP142" s="1"/>
      <c r="FQ142" s="1"/>
      <c r="FR142" s="1"/>
      <c r="FS142" s="1"/>
      <c r="FT142" s="1"/>
      <c r="FU142" s="1"/>
      <c r="FV142" s="1"/>
      <c r="FW142" s="1"/>
      <c r="FX142" s="1"/>
      <c r="FY142" s="1"/>
      <c r="FZ142" s="1"/>
      <c r="GA142" s="1"/>
      <c r="GB142" s="1"/>
      <c r="GC142" s="1"/>
      <c r="GD142" s="1"/>
      <c r="GE142" s="1"/>
      <c r="GF142" s="1"/>
      <c r="GG142" s="1"/>
      <c r="GH142" s="1"/>
      <c r="GI142" s="1"/>
      <c r="GJ142" s="1"/>
      <c r="GK142" s="1"/>
      <c r="GL142" s="1"/>
      <c r="GM142" s="1"/>
      <c r="GN142" s="1"/>
      <c r="GO142" s="1"/>
      <c r="GP142" s="1"/>
      <c r="GQ142" s="1"/>
      <c r="GR142" s="1"/>
      <c r="GS142" s="1"/>
      <c r="GT142" s="1"/>
      <c r="GU142" s="1"/>
      <c r="GV142" s="1"/>
      <c r="GW142" s="1"/>
      <c r="GX142" s="1"/>
      <c r="GY142" s="1"/>
      <c r="GZ142" s="1"/>
      <c r="HA142" s="1"/>
      <c r="HB142" s="1"/>
      <c r="HC142" s="1"/>
      <c r="HD142" s="1"/>
      <c r="HE142" s="1"/>
      <c r="HF142" s="1"/>
      <c r="HG142" s="1"/>
      <c r="HH142" s="1"/>
      <c r="HI142" s="1"/>
      <c r="HJ142" s="1"/>
      <c r="HK142" s="1"/>
      <c r="HL142" s="1"/>
      <c r="HM142" s="1"/>
      <c r="HN142" s="1"/>
      <c r="HO142" s="1"/>
      <c r="HP142" s="1"/>
      <c r="HQ142" s="1"/>
      <c r="HR142" s="1"/>
      <c r="HS142" s="1"/>
      <c r="HT142" s="1"/>
      <c r="HU142" s="1"/>
      <c r="HV142" s="1"/>
      <c r="HW142" s="1"/>
      <c r="HX142" s="1"/>
      <c r="HY142" s="1"/>
      <c r="HZ142" s="1"/>
      <c r="IA142" s="1"/>
      <c r="IB142" s="1"/>
      <c r="IC142" s="1"/>
      <c r="ID142" s="1"/>
      <c r="IE142" s="1"/>
      <c r="IF142" s="1"/>
      <c r="IG142" s="1"/>
      <c r="IH142" s="1"/>
      <c r="II142" s="1"/>
      <c r="IJ142" s="1"/>
      <c r="IK142" s="1"/>
      <c r="IL142" s="1"/>
      <c r="IM142" s="1"/>
      <c r="IN142" s="1"/>
      <c r="IO142" s="1"/>
      <c r="IP142" s="1"/>
      <c r="IQ142" s="1"/>
      <c r="IR142" s="1"/>
      <c r="IS142" s="1"/>
      <c r="IT142" s="1"/>
      <c r="IU142" s="1"/>
      <c r="IV142" s="1"/>
      <c r="IW142" s="1"/>
      <c r="IX142" s="1"/>
      <c r="IY142" s="1"/>
      <c r="IZ142" s="1"/>
      <c r="JA142" s="1"/>
      <c r="JB142" s="1"/>
      <c r="JC142" s="1"/>
      <c r="JD142" s="1"/>
      <c r="JE142" s="1"/>
      <c r="JF142" s="1"/>
      <c r="JG142" s="1"/>
      <c r="JH142" s="1"/>
      <c r="JI142" s="1"/>
      <c r="JJ142" s="1"/>
      <c r="JK142" s="1"/>
      <c r="JL142" s="1"/>
      <c r="JM142" s="1"/>
      <c r="JN142" s="1"/>
      <c r="JO142" s="1"/>
      <c r="JP142" s="1"/>
      <c r="JQ142" s="1"/>
      <c r="JR142" s="1"/>
      <c r="JS142" s="1"/>
      <c r="JT142" s="1"/>
      <c r="JU142" s="1"/>
      <c r="JV142" s="1"/>
      <c r="JW142" s="1"/>
      <c r="JX142" s="1"/>
      <c r="JY142" s="1"/>
      <c r="JZ142" s="1"/>
      <c r="KA142" s="1"/>
      <c r="KB142" s="1"/>
      <c r="KC142" s="1"/>
      <c r="KD142" s="1"/>
      <c r="KE142" s="1"/>
      <c r="KF142" s="1"/>
      <c r="KG142" s="1"/>
      <c r="KH142" s="1"/>
      <c r="KI142" s="1"/>
      <c r="KJ142" s="1"/>
      <c r="KK142" s="1">
        <v>1</v>
      </c>
      <c r="KL142" s="1">
        <v>1</v>
      </c>
      <c r="KM142" s="1">
        <v>1</v>
      </c>
      <c r="KN142" s="1">
        <v>4</v>
      </c>
      <c r="KO142" s="1">
        <v>12</v>
      </c>
      <c r="KP142" s="1">
        <v>5</v>
      </c>
      <c r="KQ142" s="1">
        <v>28</v>
      </c>
      <c r="KR142" s="1">
        <v>18</v>
      </c>
      <c r="KS142" s="1">
        <v>40</v>
      </c>
      <c r="KT142" s="1">
        <v>65</v>
      </c>
      <c r="KU142" s="1">
        <v>69</v>
      </c>
      <c r="KV142" s="1">
        <v>83</v>
      </c>
      <c r="KW142" s="1">
        <v>107</v>
      </c>
      <c r="KX142" s="1">
        <v>150</v>
      </c>
      <c r="KY142" s="1">
        <v>188</v>
      </c>
      <c r="KZ142" s="1">
        <v>215</v>
      </c>
      <c r="LA142" s="1">
        <v>195</v>
      </c>
      <c r="LB142" s="1">
        <v>265</v>
      </c>
      <c r="LC142" s="1">
        <v>280</v>
      </c>
      <c r="LD142" s="1">
        <v>273</v>
      </c>
      <c r="LE142" s="1">
        <v>279</v>
      </c>
      <c r="LF142" s="1">
        <v>293</v>
      </c>
      <c r="LG142" s="1">
        <v>323</v>
      </c>
      <c r="LH142" s="1">
        <v>294</v>
      </c>
      <c r="LI142" s="1">
        <v>314</v>
      </c>
      <c r="LJ142" s="1">
        <v>218</v>
      </c>
      <c r="LK142" s="1">
        <v>217</v>
      </c>
      <c r="LL142" s="1">
        <v>179</v>
      </c>
      <c r="LM142" s="1">
        <v>174</v>
      </c>
      <c r="LN142" s="1">
        <v>134</v>
      </c>
      <c r="LO142" s="1">
        <v>112</v>
      </c>
      <c r="LP142" s="1">
        <v>111</v>
      </c>
      <c r="LQ142" s="1">
        <v>92</v>
      </c>
      <c r="LR142" s="1">
        <v>61</v>
      </c>
      <c r="LS142" s="1">
        <v>99</v>
      </c>
      <c r="LT142" s="1">
        <v>64</v>
      </c>
      <c r="LU142" s="1">
        <v>57</v>
      </c>
      <c r="LV142">
        <v>25</v>
      </c>
      <c r="LW142">
        <v>19</v>
      </c>
      <c r="LX142">
        <v>14</v>
      </c>
      <c r="LY142">
        <v>16</v>
      </c>
      <c r="LZ142">
        <v>5</v>
      </c>
      <c r="MA142">
        <v>10</v>
      </c>
      <c r="MB142">
        <v>6</v>
      </c>
      <c r="MC142">
        <v>2</v>
      </c>
    </row>
    <row r="143" spans="1:341" x14ac:dyDescent="0.2">
      <c r="A143" s="15" t="b">
        <v>1</v>
      </c>
      <c r="B143" s="9">
        <v>10</v>
      </c>
      <c r="C143" s="9" t="s">
        <v>856</v>
      </c>
      <c r="D143" s="1">
        <v>10088</v>
      </c>
      <c r="E143" s="1" t="s">
        <v>28</v>
      </c>
      <c r="F143" s="1" t="s">
        <v>29</v>
      </c>
      <c r="G143" s="1">
        <v>4</v>
      </c>
      <c r="H143" s="15">
        <f t="shared" si="62"/>
        <v>3.4000000000000021</v>
      </c>
      <c r="I143" s="15">
        <v>0.67103394117820492</v>
      </c>
      <c r="J143" s="15">
        <v>0.72882891915389791</v>
      </c>
      <c r="K143" s="15">
        <v>0.51135670020696966</v>
      </c>
      <c r="L143" s="15">
        <f t="shared" si="63"/>
        <v>2.6897962149698955</v>
      </c>
      <c r="M143" s="15">
        <f t="shared" si="64"/>
        <v>1.0999999999999979</v>
      </c>
      <c r="N143" s="15">
        <f t="shared" si="65"/>
        <v>4.5</v>
      </c>
      <c r="O143" s="15">
        <f t="shared" si="66"/>
        <v>2.6226199368540044</v>
      </c>
      <c r="P143" s="15">
        <f t="shared" si="61"/>
        <v>1.3999999999999986</v>
      </c>
      <c r="Q143" s="15">
        <f t="shared" si="81"/>
        <v>1.8999999999999986</v>
      </c>
      <c r="R143" s="15">
        <f t="shared" si="67"/>
        <v>2.3000000000000007</v>
      </c>
      <c r="S143" s="15">
        <f t="shared" si="68"/>
        <v>3</v>
      </c>
      <c r="T143" s="15">
        <f t="shared" si="69"/>
        <v>3.6999999999999993</v>
      </c>
      <c r="U143" s="15">
        <f t="shared" si="70"/>
        <v>4.3000000000000007</v>
      </c>
      <c r="V143" s="15">
        <f t="shared" si="82"/>
        <v>1.0441956234167014</v>
      </c>
      <c r="W143" s="15">
        <f t="shared" si="71"/>
        <v>-4.2325041807864901E-2</v>
      </c>
      <c r="X143" s="15">
        <f t="shared" si="83"/>
        <v>2.9188337943650781E-2</v>
      </c>
      <c r="Y143" s="21">
        <f t="shared" si="84"/>
        <v>-23.626674830931378</v>
      </c>
      <c r="Z143" s="4">
        <v>22.989796214969896</v>
      </c>
      <c r="AA143" s="2">
        <v>21.4</v>
      </c>
      <c r="AB143" s="2">
        <v>24.8</v>
      </c>
      <c r="AC143" s="4">
        <v>22.922619936854005</v>
      </c>
      <c r="AD143" s="1">
        <v>21.7</v>
      </c>
      <c r="AE143" s="1">
        <v>22.2</v>
      </c>
      <c r="AF143" s="1">
        <v>22.6</v>
      </c>
      <c r="AG143" s="1">
        <v>23.3</v>
      </c>
      <c r="AH143" s="1">
        <v>24</v>
      </c>
      <c r="AI143" s="1">
        <v>24.6</v>
      </c>
      <c r="AJ143" s="1">
        <v>2020</v>
      </c>
      <c r="AK143" s="2">
        <v>4</v>
      </c>
      <c r="AL143" s="2">
        <v>2</v>
      </c>
      <c r="AM143" s="1">
        <v>11</v>
      </c>
      <c r="AN143" s="1">
        <v>4</v>
      </c>
      <c r="AO143" s="1">
        <v>57</v>
      </c>
      <c r="AP143" s="1">
        <v>396</v>
      </c>
      <c r="AQ143" s="3">
        <v>0.46111111111111108</v>
      </c>
      <c r="AR143" s="1">
        <v>20.3</v>
      </c>
      <c r="AS143" s="1">
        <v>48</v>
      </c>
      <c r="AT143" s="1">
        <v>269</v>
      </c>
      <c r="AU143" s="1">
        <v>1.2</v>
      </c>
      <c r="AV143" s="1">
        <v>136</v>
      </c>
      <c r="AW143" s="4">
        <f t="shared" si="72"/>
        <v>22.668846010385792</v>
      </c>
      <c r="AX143" s="4">
        <f t="shared" si="73"/>
        <v>15.406810094340365</v>
      </c>
      <c r="AY143" s="4">
        <f t="shared" si="85"/>
        <v>25.453693275876219</v>
      </c>
      <c r="AZ143" s="20">
        <f t="shared" si="74"/>
        <v>215.23829426156718</v>
      </c>
      <c r="BA143" s="21">
        <f t="shared" si="86"/>
        <v>1.2028873213331697</v>
      </c>
      <c r="BB143" s="20">
        <f t="shared" si="75"/>
        <v>28.867513459481291</v>
      </c>
      <c r="BC143" s="4">
        <f t="shared" si="87"/>
        <v>26.72917912914934</v>
      </c>
      <c r="BD143" s="4">
        <f t="shared" si="76"/>
        <v>66.131600000000006</v>
      </c>
      <c r="BE143" s="4">
        <f t="shared" si="77"/>
        <v>112.50634928323854</v>
      </c>
      <c r="BF143" s="20">
        <f t="shared" si="78"/>
        <v>327.41639567615516</v>
      </c>
      <c r="BG143" s="20">
        <f t="shared" si="88"/>
        <v>427.42004639291662</v>
      </c>
      <c r="BH143" s="20">
        <f t="shared" si="79"/>
        <v>1143.146171167974</v>
      </c>
      <c r="BI143" s="20">
        <f t="shared" si="89"/>
        <v>2381.5545232666127</v>
      </c>
      <c r="BJ143" s="4">
        <f t="shared" si="80"/>
        <v>150.02339116809901</v>
      </c>
      <c r="BK143" s="4">
        <f t="shared" si="90"/>
        <v>1238.4083520986387</v>
      </c>
      <c r="CZ143" s="1"/>
      <c r="DA143" s="1"/>
      <c r="DB143" s="1"/>
      <c r="DC143" s="1"/>
      <c r="DD143" s="1"/>
      <c r="DE143" s="1"/>
      <c r="DF143" s="1"/>
      <c r="DG143" s="1"/>
      <c r="DH143" s="1"/>
      <c r="DI143" s="1"/>
      <c r="DJ143" s="1"/>
      <c r="DK143" s="1"/>
      <c r="DL143" s="1"/>
      <c r="DM143" s="1"/>
      <c r="DN143" s="1"/>
      <c r="DO143" s="1"/>
      <c r="DP143" s="1"/>
      <c r="DQ143" s="1"/>
      <c r="DR143" s="1"/>
      <c r="DS143" s="1"/>
      <c r="DT143" s="1"/>
      <c r="DU143" s="1"/>
      <c r="DV143" s="1"/>
      <c r="DW143" s="1"/>
      <c r="DX143" s="1"/>
      <c r="DY143" s="1"/>
      <c r="DZ143" s="1"/>
      <c r="EA143" s="1"/>
      <c r="EB143" s="1"/>
      <c r="EC143" s="1"/>
      <c r="ED143" s="1"/>
      <c r="EE143" s="1"/>
      <c r="EF143" s="1"/>
      <c r="EG143" s="1"/>
      <c r="EH143" s="1"/>
      <c r="EI143" s="1"/>
      <c r="EJ143" s="1"/>
      <c r="EK143" s="1"/>
      <c r="EL143" s="1"/>
      <c r="EM143" s="1"/>
      <c r="EN143" s="1"/>
      <c r="EO143" s="1"/>
      <c r="EP143" s="1"/>
      <c r="EQ143" s="1"/>
      <c r="ER143" s="1"/>
      <c r="ES143" s="1"/>
      <c r="ET143" s="1"/>
      <c r="EU143" s="1"/>
      <c r="EV143" s="1"/>
      <c r="EW143" s="1"/>
      <c r="EX143" s="1"/>
      <c r="EY143" s="1"/>
      <c r="EZ143" s="1"/>
      <c r="FA143" s="1"/>
      <c r="FB143" s="1"/>
      <c r="FC143" s="1"/>
      <c r="FD143" s="1"/>
      <c r="FE143" s="1"/>
      <c r="FF143" s="1"/>
      <c r="FG143" s="1"/>
      <c r="FH143" s="1"/>
      <c r="FI143" s="1"/>
      <c r="FJ143" s="1"/>
      <c r="FK143" s="1"/>
      <c r="FL143" s="1"/>
      <c r="FM143" s="1"/>
      <c r="FN143" s="1"/>
      <c r="FO143" s="1"/>
      <c r="FP143" s="1"/>
      <c r="FQ143" s="1"/>
      <c r="FR143" s="1"/>
      <c r="FS143" s="1"/>
      <c r="FT143" s="1"/>
      <c r="FU143" s="1"/>
      <c r="FV143" s="1">
        <v>6</v>
      </c>
      <c r="FW143" s="1">
        <v>8</v>
      </c>
      <c r="FX143" s="1">
        <v>14</v>
      </c>
      <c r="FY143" s="1">
        <v>24</v>
      </c>
      <c r="FZ143" s="1">
        <v>31</v>
      </c>
      <c r="GA143" s="1">
        <v>23</v>
      </c>
      <c r="GB143" s="1">
        <v>30</v>
      </c>
      <c r="GC143" s="1">
        <v>44</v>
      </c>
      <c r="GD143" s="1">
        <v>54</v>
      </c>
      <c r="GE143" s="1">
        <v>63</v>
      </c>
      <c r="GF143" s="1">
        <v>102</v>
      </c>
      <c r="GG143" s="1">
        <v>92</v>
      </c>
      <c r="GH143" s="1">
        <v>130</v>
      </c>
      <c r="GI143" s="1">
        <v>166</v>
      </c>
      <c r="GJ143" s="1">
        <v>157</v>
      </c>
      <c r="GK143" s="1">
        <v>212</v>
      </c>
      <c r="GL143" s="1">
        <v>174</v>
      </c>
      <c r="GM143" s="1">
        <v>184</v>
      </c>
      <c r="GN143" s="1">
        <v>180</v>
      </c>
      <c r="GO143" s="1">
        <v>126</v>
      </c>
      <c r="GP143" s="1">
        <v>97</v>
      </c>
      <c r="GQ143" s="1">
        <v>81</v>
      </c>
      <c r="GR143" s="1">
        <v>60</v>
      </c>
      <c r="GS143" s="1">
        <v>59</v>
      </c>
      <c r="GT143" s="1">
        <v>44</v>
      </c>
      <c r="GU143" s="1">
        <v>35</v>
      </c>
      <c r="GV143" s="1">
        <v>30</v>
      </c>
      <c r="GW143" s="1">
        <v>48</v>
      </c>
      <c r="GX143" s="1">
        <v>44</v>
      </c>
      <c r="GY143" s="1">
        <v>44</v>
      </c>
      <c r="GZ143" s="1">
        <v>32</v>
      </c>
      <c r="HA143" s="1">
        <v>13</v>
      </c>
      <c r="HB143" s="1">
        <v>14</v>
      </c>
      <c r="HC143" s="1">
        <v>30</v>
      </c>
      <c r="HD143" s="1">
        <v>21</v>
      </c>
      <c r="HE143" s="1">
        <v>11</v>
      </c>
      <c r="HF143" s="1"/>
      <c r="HG143" s="1"/>
      <c r="HH143" s="1"/>
      <c r="HI143" s="1"/>
      <c r="HJ143" s="1"/>
      <c r="HK143" s="1"/>
      <c r="HL143" s="1"/>
      <c r="HM143" s="1"/>
      <c r="HN143" s="1"/>
      <c r="HO143" s="1"/>
      <c r="HP143" s="1"/>
      <c r="HQ143" s="1"/>
      <c r="HR143" s="1"/>
      <c r="HS143" s="1"/>
      <c r="HT143" s="1"/>
      <c r="HU143" s="1"/>
      <c r="HV143" s="1"/>
      <c r="HW143" s="1"/>
      <c r="HX143" s="1"/>
      <c r="HY143" s="1"/>
      <c r="HZ143" s="1"/>
      <c r="IA143" s="1"/>
      <c r="IB143" s="1"/>
      <c r="IC143" s="1"/>
      <c r="ID143" s="1"/>
      <c r="IE143" s="1"/>
      <c r="IF143" s="1"/>
      <c r="IG143" s="1"/>
      <c r="IH143" s="1"/>
      <c r="II143" s="1"/>
      <c r="IJ143" s="1"/>
      <c r="IK143" s="1"/>
      <c r="IL143" s="1"/>
      <c r="IM143" s="1"/>
      <c r="IN143" s="1"/>
      <c r="IO143" s="1"/>
      <c r="IP143" s="1"/>
      <c r="IQ143" s="1"/>
      <c r="IR143" s="1"/>
      <c r="IS143" s="1"/>
      <c r="IT143" s="1"/>
      <c r="IU143" s="1"/>
      <c r="IV143" s="1"/>
      <c r="IW143" s="1"/>
      <c r="IX143" s="1"/>
      <c r="IY143" s="1"/>
      <c r="IZ143" s="1"/>
      <c r="JA143" s="1"/>
      <c r="JB143" s="1"/>
      <c r="JC143" s="1"/>
      <c r="JD143" s="1"/>
      <c r="JE143" s="1"/>
      <c r="JF143" s="1"/>
      <c r="JG143" s="1"/>
      <c r="JH143" s="1"/>
      <c r="JI143" s="1"/>
      <c r="JJ143" s="1"/>
      <c r="JK143" s="1"/>
      <c r="JL143" s="1"/>
      <c r="JM143" s="1"/>
      <c r="JN143" s="1"/>
      <c r="JO143" s="1"/>
      <c r="JP143" s="1"/>
      <c r="JQ143" s="1"/>
      <c r="JR143" s="1"/>
      <c r="JS143" s="1"/>
      <c r="JT143" s="1"/>
      <c r="JU143" s="1"/>
      <c r="JV143" s="1"/>
      <c r="JW143" s="1"/>
      <c r="JX143" s="1"/>
      <c r="JY143" s="1"/>
      <c r="JZ143" s="1"/>
      <c r="KA143" s="1"/>
      <c r="KB143" s="1"/>
      <c r="KC143" s="1"/>
      <c r="KD143" s="1"/>
      <c r="KE143" s="1"/>
      <c r="KF143" s="1"/>
      <c r="KG143" s="1"/>
      <c r="KH143" s="1"/>
      <c r="KI143" s="1"/>
      <c r="KJ143" s="1"/>
      <c r="KK143" s="1"/>
      <c r="KL143" s="1"/>
      <c r="KM143" s="1"/>
      <c r="KN143" s="1"/>
      <c r="KO143" s="1"/>
      <c r="KP143" s="1"/>
      <c r="KQ143" s="1"/>
      <c r="KR143" s="1"/>
      <c r="KS143" s="1"/>
      <c r="KT143" s="1"/>
      <c r="KU143" s="1"/>
      <c r="KV143" s="1"/>
      <c r="KW143" s="1"/>
      <c r="KX143" s="1"/>
      <c r="KY143" s="1"/>
      <c r="KZ143" s="1"/>
      <c r="LA143" s="1"/>
      <c r="LB143" s="1"/>
      <c r="LC143" s="1"/>
      <c r="LD143" s="1"/>
      <c r="LE143" s="1"/>
      <c r="LF143" s="1"/>
      <c r="LG143" s="1"/>
      <c r="LH143" s="1"/>
      <c r="LI143" s="1"/>
      <c r="LJ143" s="1"/>
      <c r="LK143" s="1"/>
      <c r="LL143" s="1"/>
      <c r="LM143" s="1"/>
      <c r="LN143" s="1"/>
      <c r="LO143" s="1"/>
      <c r="LP143" s="1"/>
      <c r="LQ143" s="1"/>
      <c r="LR143" s="1"/>
      <c r="LS143" s="1"/>
      <c r="LT143" s="1"/>
      <c r="LU143" s="1"/>
    </row>
    <row r="144" spans="1:341" x14ac:dyDescent="0.2">
      <c r="A144" s="15" t="b">
        <v>1</v>
      </c>
      <c r="B144" s="9">
        <v>10</v>
      </c>
      <c r="C144" s="9" t="s">
        <v>856</v>
      </c>
      <c r="D144" s="1">
        <v>10088</v>
      </c>
      <c r="E144" s="1" t="s">
        <v>28</v>
      </c>
      <c r="F144" s="1" t="s">
        <v>30</v>
      </c>
      <c r="G144" s="1">
        <v>4</v>
      </c>
      <c r="H144" s="15">
        <f t="shared" si="62"/>
        <v>3.5</v>
      </c>
      <c r="I144" s="15">
        <v>0.72969657564504842</v>
      </c>
      <c r="J144" s="15">
        <v>1.0033716284268621</v>
      </c>
      <c r="K144" s="15">
        <v>0.58540048042818416</v>
      </c>
      <c r="L144" s="15">
        <f t="shared" si="63"/>
        <v>4.0478654088757615</v>
      </c>
      <c r="M144" s="15">
        <f t="shared" si="64"/>
        <v>2.3999999999999986</v>
      </c>
      <c r="N144" s="15">
        <f t="shared" si="65"/>
        <v>5.8999999999999986</v>
      </c>
      <c r="O144" s="15">
        <f t="shared" si="66"/>
        <v>4.0103328582925997</v>
      </c>
      <c r="P144" s="15">
        <f t="shared" ref="P144:P207" si="91">AD144-AR144</f>
        <v>2.6999999999999993</v>
      </c>
      <c r="Q144" s="15">
        <f t="shared" si="81"/>
        <v>3.1000000000000014</v>
      </c>
      <c r="R144" s="15">
        <f t="shared" si="67"/>
        <v>3.5</v>
      </c>
      <c r="S144" s="15">
        <f t="shared" si="68"/>
        <v>4.5</v>
      </c>
      <c r="T144" s="15">
        <f t="shared" si="69"/>
        <v>5.1000000000000014</v>
      </c>
      <c r="U144" s="15">
        <f t="shared" si="70"/>
        <v>5.6000000000000014</v>
      </c>
      <c r="V144" s="15">
        <f t="shared" si="82"/>
        <v>0.42883006160762333</v>
      </c>
      <c r="W144" s="15">
        <f t="shared" si="71"/>
        <v>1.3319260693878159</v>
      </c>
      <c r="X144" s="15">
        <f t="shared" si="83"/>
        <v>3.0343507136218698E-2</v>
      </c>
      <c r="Y144" s="21">
        <f t="shared" si="84"/>
        <v>0.75079242232988441</v>
      </c>
      <c r="Z144" s="4">
        <v>24.047865408875762</v>
      </c>
      <c r="AA144" s="2">
        <v>22.4</v>
      </c>
      <c r="AB144" s="2">
        <v>25.9</v>
      </c>
      <c r="AC144" s="4">
        <v>24.0103328582926</v>
      </c>
      <c r="AD144" s="1">
        <v>22.7</v>
      </c>
      <c r="AE144" s="1">
        <v>23.1</v>
      </c>
      <c r="AF144" s="1">
        <v>23.5</v>
      </c>
      <c r="AG144" s="1">
        <v>24.5</v>
      </c>
      <c r="AH144" s="1">
        <v>25.1</v>
      </c>
      <c r="AI144" s="1">
        <v>25.6</v>
      </c>
      <c r="AJ144" s="1">
        <v>2020</v>
      </c>
      <c r="AK144" s="2">
        <v>4</v>
      </c>
      <c r="AL144" s="2">
        <v>2</v>
      </c>
      <c r="AM144" s="1">
        <v>11</v>
      </c>
      <c r="AN144" s="1">
        <v>6</v>
      </c>
      <c r="AO144" s="1">
        <v>55</v>
      </c>
      <c r="AP144" s="1">
        <v>356</v>
      </c>
      <c r="AQ144" s="3">
        <v>0.46249999999999997</v>
      </c>
      <c r="AR144" s="1">
        <v>20</v>
      </c>
      <c r="AS144" s="1">
        <v>45</v>
      </c>
      <c r="AT144" s="1">
        <v>674</v>
      </c>
      <c r="AU144" s="1">
        <v>0.6</v>
      </c>
      <c r="AV144" s="1">
        <v>94</v>
      </c>
      <c r="AW144" s="4">
        <f t="shared" si="72"/>
        <v>31.951162390220588</v>
      </c>
      <c r="AX144" s="4">
        <f t="shared" si="73"/>
        <v>18.114129923859416</v>
      </c>
      <c r="AY144" s="4">
        <f t="shared" si="85"/>
        <v>34.338370410717182</v>
      </c>
      <c r="AZ144" s="20">
        <f t="shared" si="74"/>
        <v>216.12071863685134</v>
      </c>
      <c r="BA144" s="21">
        <f t="shared" si="86"/>
        <v>1.2041183163746156</v>
      </c>
      <c r="BB144" s="20">
        <f t="shared" si="75"/>
        <v>40.824829046386299</v>
      </c>
      <c r="BC144" s="4">
        <f t="shared" si="87"/>
        <v>37.800767635542869</v>
      </c>
      <c r="BD144" s="4">
        <f t="shared" si="76"/>
        <v>66.11</v>
      </c>
      <c r="BE144" s="4">
        <f t="shared" si="77"/>
        <v>421.17801254768807</v>
      </c>
      <c r="BF144" s="20">
        <f t="shared" si="78"/>
        <v>322.27913184594587</v>
      </c>
      <c r="BG144" s="20">
        <f t="shared" si="88"/>
        <v>433.56111929825778</v>
      </c>
      <c r="BH144" s="20">
        <f t="shared" si="79"/>
        <v>1052.0042718226425</v>
      </c>
      <c r="BI144" s="20">
        <f t="shared" si="89"/>
        <v>2337.7872707169831</v>
      </c>
      <c r="BJ144" s="4">
        <f t="shared" si="80"/>
        <v>147.825307676249</v>
      </c>
      <c r="BK144" s="4">
        <f t="shared" si="90"/>
        <v>1285.7829988943408</v>
      </c>
      <c r="CZ144" s="1"/>
      <c r="DA144" s="1"/>
      <c r="DB144" s="1"/>
      <c r="DC144" s="1"/>
      <c r="DD144" s="1"/>
      <c r="DE144" s="1"/>
      <c r="DF144" s="1"/>
      <c r="DG144" s="1"/>
      <c r="DH144" s="1"/>
      <c r="DI144" s="1"/>
      <c r="DJ144" s="1"/>
      <c r="DK144" s="1"/>
      <c r="DL144" s="1"/>
      <c r="DM144" s="1"/>
      <c r="DN144" s="1"/>
      <c r="DO144" s="1"/>
      <c r="DP144" s="1"/>
      <c r="DQ144" s="1"/>
      <c r="DR144" s="1"/>
      <c r="DS144" s="1"/>
      <c r="DT144" s="1"/>
      <c r="DU144" s="1"/>
      <c r="DV144" s="1"/>
      <c r="DW144" s="1"/>
      <c r="DX144" s="1"/>
      <c r="DY144" s="1"/>
      <c r="DZ144" s="1"/>
      <c r="EA144" s="1"/>
      <c r="EB144" s="1"/>
      <c r="EC144" s="1"/>
      <c r="ED144" s="1"/>
      <c r="EE144" s="1"/>
      <c r="EF144" s="1"/>
      <c r="EG144" s="1"/>
      <c r="EH144" s="1"/>
      <c r="EI144" s="1"/>
      <c r="EJ144" s="1"/>
      <c r="EK144" s="1"/>
      <c r="EL144" s="1"/>
      <c r="EM144" s="1"/>
      <c r="EN144" s="1"/>
      <c r="EO144" s="1"/>
      <c r="EP144" s="1"/>
      <c r="EQ144" s="1"/>
      <c r="ER144" s="1"/>
      <c r="ES144" s="1"/>
      <c r="ET144" s="1"/>
      <c r="EU144" s="1"/>
      <c r="EV144" s="1"/>
      <c r="EW144" s="1"/>
      <c r="EX144" s="1"/>
      <c r="EY144" s="1"/>
      <c r="EZ144" s="1"/>
      <c r="FA144" s="1"/>
      <c r="FB144" s="1"/>
      <c r="FC144" s="1"/>
      <c r="FD144" s="1"/>
      <c r="FE144" s="1"/>
      <c r="FF144" s="1"/>
      <c r="FG144" s="1"/>
      <c r="FH144" s="1"/>
      <c r="FI144" s="1"/>
      <c r="FJ144" s="1"/>
      <c r="FK144" s="1"/>
      <c r="FL144" s="1"/>
      <c r="FM144" s="1"/>
      <c r="FN144" s="1"/>
      <c r="FO144" s="1"/>
      <c r="FP144" s="1"/>
      <c r="FQ144" s="1"/>
      <c r="FR144" s="1"/>
      <c r="FS144" s="1"/>
      <c r="FT144" s="1"/>
      <c r="FU144" s="1"/>
      <c r="FV144" s="1"/>
      <c r="FW144" s="1"/>
      <c r="FX144" s="1"/>
      <c r="FY144" s="1"/>
      <c r="FZ144" s="1"/>
      <c r="GA144" s="1"/>
      <c r="GB144" s="1"/>
      <c r="GC144" s="1">
        <v>1</v>
      </c>
      <c r="GD144" s="1">
        <v>2</v>
      </c>
      <c r="GE144" s="1">
        <v>0</v>
      </c>
      <c r="GF144" s="1">
        <v>5</v>
      </c>
      <c r="GG144" s="1">
        <v>2</v>
      </c>
      <c r="GH144" s="1">
        <v>16</v>
      </c>
      <c r="GI144" s="1">
        <v>28</v>
      </c>
      <c r="GJ144" s="1">
        <v>38</v>
      </c>
      <c r="GK144" s="1">
        <v>66</v>
      </c>
      <c r="GL144" s="1">
        <v>76</v>
      </c>
      <c r="GM144" s="1">
        <v>81</v>
      </c>
      <c r="GN144" s="1">
        <v>95</v>
      </c>
      <c r="GO144" s="1">
        <v>121</v>
      </c>
      <c r="GP144" s="1">
        <v>131</v>
      </c>
      <c r="GQ144" s="1">
        <v>127</v>
      </c>
      <c r="GR144" s="1">
        <v>143</v>
      </c>
      <c r="GS144" s="1">
        <v>164</v>
      </c>
      <c r="GT144" s="1">
        <v>185</v>
      </c>
      <c r="GU144" s="1">
        <v>169</v>
      </c>
      <c r="GV144" s="1">
        <v>208</v>
      </c>
      <c r="GW144" s="1">
        <v>210</v>
      </c>
      <c r="GX144" s="1">
        <v>182</v>
      </c>
      <c r="GY144" s="1">
        <v>206</v>
      </c>
      <c r="GZ144" s="1">
        <v>150</v>
      </c>
      <c r="HA144" s="1">
        <v>128</v>
      </c>
      <c r="HB144" s="1">
        <v>101</v>
      </c>
      <c r="HC144" s="1">
        <v>126</v>
      </c>
      <c r="HD144" s="1">
        <v>93</v>
      </c>
      <c r="HE144" s="1">
        <v>88</v>
      </c>
      <c r="HF144" s="1">
        <v>93</v>
      </c>
      <c r="HG144" s="1">
        <v>76</v>
      </c>
      <c r="HH144" s="1">
        <v>62</v>
      </c>
      <c r="HI144" s="1">
        <v>65</v>
      </c>
      <c r="HJ144" s="1">
        <v>39</v>
      </c>
      <c r="HK144" s="1">
        <v>59</v>
      </c>
      <c r="HL144" s="1">
        <v>35</v>
      </c>
      <c r="HM144" s="1">
        <v>39</v>
      </c>
      <c r="HN144" s="1">
        <v>7</v>
      </c>
      <c r="HO144" s="1">
        <v>19</v>
      </c>
      <c r="HP144" s="1">
        <v>10</v>
      </c>
      <c r="HQ144" s="1">
        <v>3</v>
      </c>
      <c r="HR144" s="1"/>
      <c r="HS144" s="1"/>
      <c r="HT144" s="1"/>
      <c r="HU144" s="1"/>
      <c r="HV144" s="1"/>
      <c r="HW144" s="1"/>
      <c r="HX144" s="1"/>
      <c r="HY144" s="1"/>
      <c r="HZ144" s="1"/>
      <c r="IA144" s="1"/>
      <c r="IB144" s="1"/>
      <c r="IC144" s="1"/>
      <c r="ID144" s="1"/>
      <c r="IE144" s="1"/>
      <c r="IF144" s="1"/>
      <c r="IG144" s="1"/>
      <c r="IH144" s="1"/>
      <c r="II144" s="1"/>
      <c r="IJ144" s="1"/>
      <c r="IK144" s="1"/>
      <c r="IL144" s="1"/>
      <c r="IM144" s="1"/>
      <c r="IN144" s="1"/>
      <c r="IO144" s="1"/>
      <c r="IP144" s="1"/>
      <c r="IQ144" s="1"/>
      <c r="IR144" s="1"/>
      <c r="IS144" s="1"/>
      <c r="IT144" s="1"/>
      <c r="IU144" s="1"/>
      <c r="IV144" s="1"/>
      <c r="IW144" s="1"/>
      <c r="IX144" s="1"/>
      <c r="IY144" s="1"/>
      <c r="IZ144" s="1"/>
      <c r="JA144" s="1"/>
      <c r="JB144" s="1"/>
      <c r="JC144" s="1"/>
      <c r="JD144" s="1"/>
      <c r="JE144" s="1"/>
      <c r="JF144" s="1"/>
      <c r="JG144" s="1"/>
      <c r="JH144" s="1"/>
      <c r="JI144" s="1"/>
      <c r="JJ144" s="1"/>
      <c r="JK144" s="1"/>
      <c r="JL144" s="1"/>
      <c r="JM144" s="1"/>
      <c r="JN144" s="1"/>
      <c r="JO144" s="1"/>
      <c r="JP144" s="1"/>
      <c r="JQ144" s="1"/>
      <c r="JR144" s="1"/>
      <c r="JS144" s="1"/>
      <c r="JT144" s="1"/>
      <c r="JU144" s="1"/>
      <c r="JV144" s="1"/>
      <c r="JW144" s="1"/>
      <c r="JX144" s="1"/>
      <c r="JY144" s="1"/>
      <c r="JZ144" s="1"/>
      <c r="KA144" s="1"/>
      <c r="KB144" s="1"/>
      <c r="KC144" s="1"/>
      <c r="KD144" s="1"/>
      <c r="KE144" s="1"/>
      <c r="KF144" s="1"/>
      <c r="KG144" s="1"/>
      <c r="KH144" s="1"/>
      <c r="KI144" s="1"/>
      <c r="KJ144" s="1"/>
      <c r="KK144" s="1"/>
      <c r="KL144" s="1"/>
      <c r="KM144" s="1"/>
      <c r="KN144" s="1"/>
      <c r="KO144" s="1"/>
      <c r="KP144" s="1"/>
      <c r="KQ144" s="1"/>
      <c r="KR144" s="1"/>
      <c r="KS144" s="1"/>
      <c r="KT144" s="1"/>
      <c r="KU144" s="1"/>
      <c r="KV144" s="1"/>
      <c r="KW144" s="1"/>
      <c r="KX144" s="1"/>
      <c r="KY144" s="1"/>
      <c r="KZ144" s="1"/>
      <c r="LA144" s="1"/>
      <c r="LB144" s="1"/>
      <c r="LC144" s="1"/>
      <c r="LD144" s="1"/>
      <c r="LE144" s="1"/>
      <c r="LF144" s="1"/>
      <c r="LG144" s="1"/>
      <c r="LH144" s="1"/>
      <c r="LI144" s="1"/>
      <c r="LJ144" s="1"/>
      <c r="LK144" s="1"/>
      <c r="LL144" s="1"/>
      <c r="LM144" s="1"/>
      <c r="LN144" s="1"/>
      <c r="LO144" s="1"/>
      <c r="LP144" s="1"/>
      <c r="LQ144" s="1"/>
      <c r="LR144" s="1"/>
      <c r="LS144" s="1"/>
      <c r="LT144" s="1"/>
      <c r="LU144" s="1"/>
    </row>
    <row r="145" spans="1:374" x14ac:dyDescent="0.2">
      <c r="A145" s="15" t="b">
        <v>1</v>
      </c>
      <c r="B145" s="9">
        <v>10</v>
      </c>
      <c r="C145" s="9" t="s">
        <v>858</v>
      </c>
      <c r="D145" s="1">
        <v>10088</v>
      </c>
      <c r="E145" s="1" t="s">
        <v>52</v>
      </c>
      <c r="F145" s="1" t="s">
        <v>53</v>
      </c>
      <c r="G145" s="1">
        <v>4</v>
      </c>
      <c r="H145" s="15">
        <f t="shared" si="62"/>
        <v>3.3000000000000007</v>
      </c>
      <c r="I145" s="15">
        <v>0.62552975510255238</v>
      </c>
      <c r="J145" s="15">
        <v>0.88105789044374205</v>
      </c>
      <c r="K145" s="15">
        <v>0.50608940672660307</v>
      </c>
      <c r="L145" s="15">
        <f t="shared" si="63"/>
        <v>4.5293446764557466</v>
      </c>
      <c r="M145" s="15">
        <f t="shared" si="64"/>
        <v>2.8999999999999986</v>
      </c>
      <c r="N145" s="15">
        <f t="shared" si="65"/>
        <v>6.1999999999999993</v>
      </c>
      <c r="O145" s="15">
        <f t="shared" si="66"/>
        <v>4.5360564630100377</v>
      </c>
      <c r="P145" s="15">
        <f t="shared" si="91"/>
        <v>3.3000000000000007</v>
      </c>
      <c r="Q145" s="15">
        <f t="shared" si="81"/>
        <v>3.6999999999999993</v>
      </c>
      <c r="R145" s="15">
        <f t="shared" si="67"/>
        <v>4.0999999999999979</v>
      </c>
      <c r="S145" s="15">
        <f t="shared" si="68"/>
        <v>5</v>
      </c>
      <c r="T145" s="15">
        <f t="shared" si="69"/>
        <v>5.3000000000000007</v>
      </c>
      <c r="U145" s="15">
        <f t="shared" si="70"/>
        <v>5.6999999999999993</v>
      </c>
      <c r="V145" s="15">
        <f t="shared" si="82"/>
        <v>0.44730657577326194</v>
      </c>
      <c r="W145" s="15">
        <f t="shared" si="71"/>
        <v>1.2356031727709194</v>
      </c>
      <c r="X145" s="15">
        <f t="shared" si="83"/>
        <v>2.2888574991754077E-2</v>
      </c>
      <c r="Y145" s="21">
        <f t="shared" si="84"/>
        <v>0.80932132745939445</v>
      </c>
      <c r="Z145" s="4">
        <v>27.329344676455747</v>
      </c>
      <c r="AA145" s="2">
        <v>25.7</v>
      </c>
      <c r="AB145" s="2">
        <v>29</v>
      </c>
      <c r="AC145" s="4">
        <v>27.336056463010038</v>
      </c>
      <c r="AD145" s="1">
        <v>26.1</v>
      </c>
      <c r="AE145" s="1">
        <v>26.5</v>
      </c>
      <c r="AF145" s="1">
        <v>26.9</v>
      </c>
      <c r="AG145" s="1">
        <v>27.8</v>
      </c>
      <c r="AH145" s="1">
        <v>28.1</v>
      </c>
      <c r="AI145" s="1">
        <v>28.5</v>
      </c>
      <c r="AJ145" s="1">
        <v>2020</v>
      </c>
      <c r="AK145" s="2">
        <v>4</v>
      </c>
      <c r="AL145" s="2">
        <v>2</v>
      </c>
      <c r="AM145" s="1">
        <v>11</v>
      </c>
      <c r="AN145" s="1">
        <v>47</v>
      </c>
      <c r="AO145" s="1">
        <v>33</v>
      </c>
      <c r="AP145" s="1">
        <v>536</v>
      </c>
      <c r="AQ145" s="3">
        <v>0.4909722222222222</v>
      </c>
      <c r="AR145" s="1">
        <v>22.8</v>
      </c>
      <c r="AS145" s="1">
        <v>42</v>
      </c>
      <c r="AT145" s="1">
        <v>985</v>
      </c>
      <c r="AU145" s="1">
        <v>1.3</v>
      </c>
      <c r="AV145" s="1">
        <v>258</v>
      </c>
      <c r="AW145" s="4">
        <f t="shared" si="72"/>
        <v>36.36382596932031</v>
      </c>
      <c r="AX145" s="4">
        <f t="shared" si="73"/>
        <v>20.017546283607533</v>
      </c>
      <c r="AY145" s="4">
        <f t="shared" si="85"/>
        <v>24.472684170564769</v>
      </c>
      <c r="AZ145" s="20">
        <f t="shared" si="74"/>
        <v>208.05713786241333</v>
      </c>
      <c r="BA145" s="21">
        <f t="shared" si="86"/>
        <v>1.1927260836128353</v>
      </c>
      <c r="BB145" s="20">
        <f t="shared" si="75"/>
        <v>27.735009811261456</v>
      </c>
      <c r="BC145" s="4">
        <f t="shared" si="87"/>
        <v>25.6805646400569</v>
      </c>
      <c r="BD145" s="4">
        <f t="shared" si="76"/>
        <v>66.311599999999999</v>
      </c>
      <c r="BE145" s="4">
        <f t="shared" si="77"/>
        <v>664.36597469292792</v>
      </c>
      <c r="BF145" s="20">
        <f t="shared" si="78"/>
        <v>339.24438764586785</v>
      </c>
      <c r="BG145" s="20">
        <f t="shared" si="88"/>
        <v>453.02841295293996</v>
      </c>
      <c r="BH145" s="20">
        <f t="shared" si="79"/>
        <v>1165.5117515614379</v>
      </c>
      <c r="BI145" s="20">
        <f t="shared" si="89"/>
        <v>2775.0279799081854</v>
      </c>
      <c r="BJ145" s="4">
        <f t="shared" si="80"/>
        <v>169.65911584971431</v>
      </c>
      <c r="BK145" s="4">
        <f t="shared" si="90"/>
        <v>1609.5162283467478</v>
      </c>
      <c r="CZ145" s="1"/>
      <c r="DA145" s="1"/>
      <c r="DB145" s="1"/>
      <c r="DC145" s="1"/>
      <c r="DD145" s="1"/>
      <c r="DE145" s="1"/>
      <c r="DF145" s="1"/>
      <c r="DG145" s="1"/>
      <c r="DH145" s="1"/>
      <c r="DI145" s="1"/>
      <c r="DJ145" s="1"/>
      <c r="DK145" s="1"/>
      <c r="DL145" s="1"/>
      <c r="DM145" s="1"/>
      <c r="DN145" s="1"/>
      <c r="DO145" s="1"/>
      <c r="DP145" s="1"/>
      <c r="DQ145" s="1"/>
      <c r="DR145" s="1"/>
      <c r="DS145" s="1"/>
      <c r="DT145" s="1"/>
      <c r="DU145" s="1"/>
      <c r="DV145" s="1"/>
      <c r="DW145" s="1"/>
      <c r="DX145" s="1"/>
      <c r="DY145" s="1"/>
      <c r="DZ145" s="1"/>
      <c r="EA145" s="1"/>
      <c r="EB145" s="1"/>
      <c r="EC145" s="1"/>
      <c r="ED145" s="1"/>
      <c r="EE145" s="1"/>
      <c r="EF145" s="1"/>
      <c r="EG145" s="1"/>
      <c r="EH145" s="1"/>
      <c r="EI145" s="1"/>
      <c r="EJ145" s="1"/>
      <c r="EK145" s="1"/>
      <c r="EL145" s="1"/>
      <c r="EM145" s="1"/>
      <c r="EN145" s="1"/>
      <c r="EO145" s="1"/>
      <c r="EP145" s="1"/>
      <c r="EQ145" s="1"/>
      <c r="ER145" s="1"/>
      <c r="ES145" s="1"/>
      <c r="ET145" s="1"/>
      <c r="EU145" s="1"/>
      <c r="EV145" s="1"/>
      <c r="EW145" s="1"/>
      <c r="EX145" s="1"/>
      <c r="EY145" s="1"/>
      <c r="EZ145" s="1"/>
      <c r="FA145" s="1"/>
      <c r="FB145" s="1"/>
      <c r="FC145" s="1"/>
      <c r="FD145" s="1"/>
      <c r="FE145" s="1"/>
      <c r="FF145" s="1"/>
      <c r="FG145" s="1"/>
      <c r="FH145" s="1"/>
      <c r="FI145" s="1"/>
      <c r="FJ145" s="1"/>
      <c r="FK145" s="1"/>
      <c r="FL145" s="1"/>
      <c r="FM145" s="1"/>
      <c r="FN145" s="1"/>
      <c r="FO145" s="1"/>
      <c r="FP145" s="1"/>
      <c r="FQ145" s="1"/>
      <c r="FR145" s="1"/>
      <c r="FS145" s="1"/>
      <c r="FT145" s="1"/>
      <c r="FU145" s="1"/>
      <c r="FV145" s="1"/>
      <c r="FW145" s="1"/>
      <c r="FX145" s="1"/>
      <c r="FY145" s="1"/>
      <c r="FZ145" s="1"/>
      <c r="GA145" s="1"/>
      <c r="GB145" s="1"/>
      <c r="GC145" s="1"/>
      <c r="GD145" s="1"/>
      <c r="GE145" s="1"/>
      <c r="GF145" s="1"/>
      <c r="GG145" s="1"/>
      <c r="GH145" s="1"/>
      <c r="GI145" s="1"/>
      <c r="GJ145" s="1"/>
      <c r="GK145" s="1"/>
      <c r="GL145" s="1"/>
      <c r="GM145" s="1"/>
      <c r="GN145" s="1"/>
      <c r="GO145" s="1"/>
      <c r="GP145" s="1"/>
      <c r="GQ145" s="1"/>
      <c r="GR145" s="1"/>
      <c r="GS145" s="1"/>
      <c r="GT145" s="1"/>
      <c r="GU145" s="1"/>
      <c r="GV145" s="1"/>
      <c r="GW145" s="1"/>
      <c r="GX145" s="1"/>
      <c r="GY145" s="1"/>
      <c r="GZ145" s="1"/>
      <c r="HA145" s="1"/>
      <c r="HB145" s="1"/>
      <c r="HC145" s="1"/>
      <c r="HD145" s="1"/>
      <c r="HE145" s="1"/>
      <c r="HF145" s="1"/>
      <c r="HG145" s="1"/>
      <c r="HH145" s="1"/>
      <c r="HI145" s="1"/>
      <c r="HJ145" s="1"/>
      <c r="HK145" s="1"/>
      <c r="HL145" s="1">
        <v>1</v>
      </c>
      <c r="HM145" s="1">
        <v>0</v>
      </c>
      <c r="HN145" s="1">
        <v>8</v>
      </c>
      <c r="HO145" s="1">
        <v>14</v>
      </c>
      <c r="HP145" s="1">
        <v>12</v>
      </c>
      <c r="HQ145" s="1">
        <v>22</v>
      </c>
      <c r="HR145" s="1">
        <v>37</v>
      </c>
      <c r="HS145" s="1">
        <v>38</v>
      </c>
      <c r="HT145" s="1">
        <v>42</v>
      </c>
      <c r="HU145" s="1">
        <v>79</v>
      </c>
      <c r="HV145" s="1">
        <v>79</v>
      </c>
      <c r="HW145" s="1">
        <v>77</v>
      </c>
      <c r="HX145" s="1">
        <v>111</v>
      </c>
      <c r="HY145" s="1">
        <v>108</v>
      </c>
      <c r="HZ145" s="1">
        <v>125</v>
      </c>
      <c r="IA145" s="1">
        <v>131</v>
      </c>
      <c r="IB145" s="1">
        <v>153</v>
      </c>
      <c r="IC145" s="1">
        <v>159</v>
      </c>
      <c r="ID145" s="1">
        <v>168</v>
      </c>
      <c r="IE145" s="1">
        <v>148</v>
      </c>
      <c r="IF145" s="1">
        <v>171</v>
      </c>
      <c r="IG145" s="1">
        <v>156</v>
      </c>
      <c r="IH145" s="1">
        <v>116</v>
      </c>
      <c r="II145" s="1">
        <v>115</v>
      </c>
      <c r="IJ145" s="1">
        <v>123</v>
      </c>
      <c r="IK145" s="1">
        <v>116</v>
      </c>
      <c r="IL145" s="1">
        <v>87</v>
      </c>
      <c r="IM145" s="1">
        <v>74</v>
      </c>
      <c r="IN145" s="1">
        <v>43</v>
      </c>
      <c r="IO145" s="1">
        <v>40</v>
      </c>
      <c r="IP145" s="1">
        <v>21</v>
      </c>
      <c r="IQ145" s="1">
        <v>10</v>
      </c>
      <c r="IR145" s="1">
        <v>4</v>
      </c>
      <c r="IS145" s="1">
        <v>10</v>
      </c>
      <c r="IT145" s="1">
        <v>9</v>
      </c>
      <c r="IU145" s="1"/>
      <c r="IV145" s="1"/>
      <c r="IW145" s="1"/>
      <c r="IX145" s="1"/>
      <c r="IY145" s="1"/>
      <c r="IZ145" s="1"/>
      <c r="JA145" s="1"/>
      <c r="JB145" s="1"/>
      <c r="JC145" s="1"/>
      <c r="JD145" s="1"/>
      <c r="JE145" s="1"/>
      <c r="JF145" s="1"/>
      <c r="JG145" s="1"/>
      <c r="JH145" s="1"/>
      <c r="JI145" s="1"/>
      <c r="JJ145" s="1"/>
      <c r="JK145" s="1"/>
      <c r="JL145" s="1"/>
      <c r="JM145" s="1"/>
      <c r="JN145" s="1"/>
      <c r="JO145" s="1"/>
      <c r="JP145" s="1"/>
      <c r="JQ145" s="1"/>
      <c r="JR145" s="1"/>
      <c r="JS145" s="1"/>
      <c r="JT145" s="1"/>
      <c r="JU145" s="1"/>
      <c r="JV145" s="1"/>
      <c r="JW145" s="1"/>
      <c r="JX145" s="1"/>
      <c r="JY145" s="1"/>
      <c r="JZ145" s="1"/>
      <c r="KA145" s="1"/>
      <c r="KB145" s="1"/>
      <c r="KC145" s="1"/>
      <c r="KD145" s="1"/>
      <c r="KE145" s="1"/>
      <c r="KF145" s="1"/>
      <c r="KG145" s="1"/>
      <c r="KH145" s="1"/>
      <c r="KI145" s="1"/>
      <c r="KJ145" s="1"/>
      <c r="KK145" s="1"/>
      <c r="KL145" s="1"/>
      <c r="KM145" s="1"/>
      <c r="KN145" s="1"/>
      <c r="KO145" s="1"/>
      <c r="KP145" s="1"/>
      <c r="KQ145" s="1"/>
      <c r="KR145" s="1"/>
      <c r="KS145" s="1"/>
      <c r="KT145" s="1"/>
      <c r="KU145" s="1"/>
      <c r="KV145" s="1"/>
      <c r="KW145" s="1"/>
      <c r="KX145" s="1"/>
      <c r="KY145" s="1"/>
      <c r="KZ145" s="1"/>
      <c r="LA145" s="1"/>
      <c r="LB145" s="1"/>
      <c r="LC145" s="1"/>
      <c r="LD145" s="1"/>
      <c r="LE145" s="1"/>
      <c r="LF145" s="1"/>
      <c r="LG145" s="1"/>
      <c r="LH145" s="1"/>
      <c r="LI145" s="1"/>
      <c r="LJ145" s="1"/>
      <c r="LK145" s="1"/>
      <c r="LL145" s="1"/>
      <c r="LM145" s="1"/>
      <c r="LN145" s="1"/>
      <c r="LO145" s="1"/>
      <c r="LP145" s="1"/>
      <c r="LQ145" s="1"/>
      <c r="LR145" s="1"/>
      <c r="LS145" s="1"/>
      <c r="LT145" s="1"/>
      <c r="LU145" s="1"/>
    </row>
    <row r="146" spans="1:374" x14ac:dyDescent="0.2">
      <c r="A146" s="15" t="b">
        <v>1</v>
      </c>
      <c r="B146" s="9">
        <v>10</v>
      </c>
      <c r="C146" s="9" t="s">
        <v>858</v>
      </c>
      <c r="D146" s="1">
        <v>10088</v>
      </c>
      <c r="E146" s="1" t="s">
        <v>52</v>
      </c>
      <c r="F146" s="1" t="s">
        <v>54</v>
      </c>
      <c r="G146" s="1">
        <v>4</v>
      </c>
      <c r="H146" s="15">
        <f t="shared" si="62"/>
        <v>4.1999999999999993</v>
      </c>
      <c r="I146" s="15">
        <v>1.0263945255980971</v>
      </c>
      <c r="J146" s="15">
        <v>1.5584321193292112</v>
      </c>
      <c r="K146" s="15">
        <v>0.85401135516528837</v>
      </c>
      <c r="L146" s="15">
        <f t="shared" si="63"/>
        <v>7.5137510304791846</v>
      </c>
      <c r="M146" s="15">
        <f t="shared" si="64"/>
        <v>5</v>
      </c>
      <c r="N146" s="15">
        <f t="shared" si="65"/>
        <v>9.1999999999999993</v>
      </c>
      <c r="O146" s="15">
        <f t="shared" si="66"/>
        <v>7.6133868057527359</v>
      </c>
      <c r="P146" s="15">
        <f t="shared" si="91"/>
        <v>5.3999999999999986</v>
      </c>
      <c r="Q146" s="15">
        <f t="shared" si="81"/>
        <v>6</v>
      </c>
      <c r="R146" s="15">
        <f t="shared" si="67"/>
        <v>6.8000000000000007</v>
      </c>
      <c r="S146" s="15">
        <f t="shared" si="68"/>
        <v>8.3000000000000007</v>
      </c>
      <c r="T146" s="15">
        <f t="shared" si="69"/>
        <v>8.8999999999999986</v>
      </c>
      <c r="U146" s="15">
        <f t="shared" si="70"/>
        <v>9.0999999999999979</v>
      </c>
      <c r="V146" s="15">
        <f t="shared" si="82"/>
        <v>0.62942604714991057</v>
      </c>
      <c r="W146" s="15">
        <f t="shared" si="71"/>
        <v>0.58874899526016866</v>
      </c>
      <c r="X146" s="15">
        <f t="shared" si="83"/>
        <v>3.3859040557735698E-2</v>
      </c>
      <c r="Y146" s="21">
        <f t="shared" si="84"/>
        <v>1.6985166990528777</v>
      </c>
      <c r="Z146" s="4">
        <v>30.313751030479185</v>
      </c>
      <c r="AA146" s="2">
        <v>27.8</v>
      </c>
      <c r="AB146" s="2">
        <v>32</v>
      </c>
      <c r="AC146" s="4">
        <v>30.413386805752737</v>
      </c>
      <c r="AD146" s="1">
        <v>28.2</v>
      </c>
      <c r="AE146" s="1">
        <v>28.8</v>
      </c>
      <c r="AF146" s="1">
        <v>29.6</v>
      </c>
      <c r="AG146" s="1">
        <v>31.1</v>
      </c>
      <c r="AH146" s="1">
        <v>31.7</v>
      </c>
      <c r="AI146" s="1">
        <v>31.9</v>
      </c>
      <c r="AJ146" s="1">
        <v>2020</v>
      </c>
      <c r="AK146" s="2">
        <v>4</v>
      </c>
      <c r="AL146" s="2">
        <v>2</v>
      </c>
      <c r="AM146" s="1">
        <v>11</v>
      </c>
      <c r="AN146" s="1">
        <v>48</v>
      </c>
      <c r="AO146" s="1">
        <v>3</v>
      </c>
      <c r="AP146" s="1">
        <v>667</v>
      </c>
      <c r="AQ146" s="3">
        <v>0.4916666666666667</v>
      </c>
      <c r="AR146" s="1">
        <v>22.8</v>
      </c>
      <c r="AS146" s="1">
        <v>43</v>
      </c>
      <c r="AT146" s="1">
        <v>974</v>
      </c>
      <c r="AU146" s="1">
        <v>1.2</v>
      </c>
      <c r="AV146" s="1">
        <v>269</v>
      </c>
      <c r="AW146" s="4">
        <f t="shared" si="72"/>
        <v>36.304247919997984</v>
      </c>
      <c r="AX146" s="4">
        <f t="shared" si="73"/>
        <v>20.138792028007185</v>
      </c>
      <c r="AY146" s="4">
        <f t="shared" si="85"/>
        <v>25.35022081524253</v>
      </c>
      <c r="AZ146" s="20">
        <f t="shared" si="74"/>
        <v>208.05713786241333</v>
      </c>
      <c r="BA146" s="21">
        <f t="shared" si="86"/>
        <v>1.1927260836128353</v>
      </c>
      <c r="BB146" s="20">
        <f t="shared" si="75"/>
        <v>28.867513459481291</v>
      </c>
      <c r="BC146" s="4">
        <f t="shared" si="87"/>
        <v>26.72917912914934</v>
      </c>
      <c r="BD146" s="4">
        <f t="shared" si="76"/>
        <v>66.311599999999999</v>
      </c>
      <c r="BE146" s="4">
        <f t="shared" si="77"/>
        <v>638.55077221621764</v>
      </c>
      <c r="BF146" s="20">
        <f t="shared" si="78"/>
        <v>340.38667635534097</v>
      </c>
      <c r="BG146" s="20">
        <f t="shared" si="88"/>
        <v>471.29590413912348</v>
      </c>
      <c r="BH146" s="20">
        <f t="shared" si="79"/>
        <v>1193.2620313605198</v>
      </c>
      <c r="BI146" s="20">
        <f t="shared" si="89"/>
        <v>2775.0279799081854</v>
      </c>
      <c r="BJ146" s="4">
        <f t="shared" si="80"/>
        <v>169.65911584971431</v>
      </c>
      <c r="BK146" s="4">
        <f t="shared" si="90"/>
        <v>1581.7659485476659</v>
      </c>
      <c r="CZ146" s="1"/>
      <c r="DA146" s="1"/>
      <c r="DB146" s="1"/>
      <c r="DC146" s="1"/>
      <c r="DD146" s="1"/>
      <c r="DE146" s="1"/>
      <c r="DF146" s="1"/>
      <c r="DG146" s="1"/>
      <c r="DH146" s="1"/>
      <c r="DI146" s="1"/>
      <c r="DJ146" s="1"/>
      <c r="DK146" s="1"/>
      <c r="DL146" s="1"/>
      <c r="DM146" s="1"/>
      <c r="DN146" s="1"/>
      <c r="DO146" s="1"/>
      <c r="DP146" s="1"/>
      <c r="DQ146" s="1"/>
      <c r="DR146" s="1"/>
      <c r="DS146" s="1"/>
      <c r="DT146" s="1"/>
      <c r="DU146" s="1"/>
      <c r="DV146" s="1"/>
      <c r="DW146" s="1"/>
      <c r="DX146" s="1"/>
      <c r="DY146" s="1"/>
      <c r="DZ146" s="1"/>
      <c r="EA146" s="1"/>
      <c r="EB146" s="1"/>
      <c r="EC146" s="1"/>
      <c r="ED146" s="1"/>
      <c r="EE146" s="1"/>
      <c r="EF146" s="1"/>
      <c r="EG146" s="1"/>
      <c r="EH146" s="1"/>
      <c r="EI146" s="1"/>
      <c r="EJ146" s="1"/>
      <c r="EK146" s="1"/>
      <c r="EL146" s="1"/>
      <c r="EM146" s="1"/>
      <c r="EN146" s="1"/>
      <c r="EO146" s="1"/>
      <c r="EP146" s="1"/>
      <c r="EQ146" s="1"/>
      <c r="ER146" s="1"/>
      <c r="ES146" s="1"/>
      <c r="ET146" s="1"/>
      <c r="EU146" s="1"/>
      <c r="EV146" s="1"/>
      <c r="EW146" s="1"/>
      <c r="EX146" s="1"/>
      <c r="EY146" s="1"/>
      <c r="EZ146" s="1"/>
      <c r="FA146" s="1"/>
      <c r="FB146" s="1"/>
      <c r="FC146" s="1"/>
      <c r="FD146" s="1"/>
      <c r="FE146" s="1"/>
      <c r="FF146" s="1"/>
      <c r="FG146" s="1"/>
      <c r="FH146" s="1"/>
      <c r="FI146" s="1"/>
      <c r="FJ146" s="1"/>
      <c r="FK146" s="1"/>
      <c r="FL146" s="1"/>
      <c r="FM146" s="1"/>
      <c r="FN146" s="1"/>
      <c r="FO146" s="1"/>
      <c r="FP146" s="1"/>
      <c r="FQ146" s="1"/>
      <c r="FR146" s="1"/>
      <c r="FS146" s="1"/>
      <c r="FT146" s="1"/>
      <c r="FU146" s="1"/>
      <c r="FV146" s="1"/>
      <c r="FW146" s="1"/>
      <c r="FX146" s="1"/>
      <c r="FY146" s="1"/>
      <c r="FZ146" s="1"/>
      <c r="GA146" s="1"/>
      <c r="GB146" s="1"/>
      <c r="GC146" s="1"/>
      <c r="GD146" s="1"/>
      <c r="GE146" s="1"/>
      <c r="GF146" s="1"/>
      <c r="GG146" s="1"/>
      <c r="GH146" s="1"/>
      <c r="GI146" s="1"/>
      <c r="GJ146" s="1"/>
      <c r="GK146" s="1"/>
      <c r="GL146" s="1"/>
      <c r="GM146" s="1"/>
      <c r="GN146" s="1"/>
      <c r="GO146" s="1"/>
      <c r="GP146" s="1"/>
      <c r="GQ146" s="1"/>
      <c r="GR146" s="1"/>
      <c r="GS146" s="1"/>
      <c r="GT146" s="1"/>
      <c r="GU146" s="1"/>
      <c r="GV146" s="1"/>
      <c r="GW146" s="1"/>
      <c r="GX146" s="1"/>
      <c r="GY146" s="1"/>
      <c r="GZ146" s="1"/>
      <c r="HA146" s="1"/>
      <c r="HB146" s="1"/>
      <c r="HC146" s="1"/>
      <c r="HD146" s="1"/>
      <c r="HE146" s="1"/>
      <c r="HF146" s="1"/>
      <c r="HG146" s="1"/>
      <c r="HH146" s="1"/>
      <c r="HI146" s="1"/>
      <c r="HJ146" s="1"/>
      <c r="HK146" s="1"/>
      <c r="HL146" s="1"/>
      <c r="HM146" s="1"/>
      <c r="HN146" s="1"/>
      <c r="HO146" s="1"/>
      <c r="HP146" s="1"/>
      <c r="HQ146" s="1"/>
      <c r="HR146" s="1"/>
      <c r="HS146" s="1"/>
      <c r="HT146" s="1"/>
      <c r="HU146" s="1"/>
      <c r="HV146" s="1"/>
      <c r="HW146" s="1"/>
      <c r="HX146" s="1"/>
      <c r="HY146" s="1"/>
      <c r="HZ146" s="1"/>
      <c r="IA146" s="1"/>
      <c r="IB146" s="1"/>
      <c r="IC146" s="1"/>
      <c r="ID146" s="1">
        <v>3</v>
      </c>
      <c r="IE146" s="1">
        <v>0</v>
      </c>
      <c r="IF146" s="1">
        <v>1</v>
      </c>
      <c r="IG146" s="1">
        <v>1</v>
      </c>
      <c r="IH146" s="1">
        <v>5</v>
      </c>
      <c r="II146" s="1">
        <v>5</v>
      </c>
      <c r="IJ146" s="1">
        <v>18</v>
      </c>
      <c r="IK146" s="1">
        <v>17</v>
      </c>
      <c r="IL146" s="1">
        <v>28</v>
      </c>
      <c r="IM146" s="1">
        <v>35</v>
      </c>
      <c r="IN146" s="1">
        <v>38</v>
      </c>
      <c r="IO146" s="1">
        <v>34</v>
      </c>
      <c r="IP146" s="1">
        <v>22</v>
      </c>
      <c r="IQ146" s="1">
        <v>32</v>
      </c>
      <c r="IR146" s="1">
        <v>34</v>
      </c>
      <c r="IS146" s="1">
        <v>47</v>
      </c>
      <c r="IT146" s="1">
        <v>36</v>
      </c>
      <c r="IU146" s="1">
        <v>39</v>
      </c>
      <c r="IV146" s="1">
        <v>57</v>
      </c>
      <c r="IW146" s="1">
        <v>60</v>
      </c>
      <c r="IX146" s="1">
        <v>66</v>
      </c>
      <c r="IY146" s="1">
        <v>67</v>
      </c>
      <c r="IZ146" s="1">
        <v>86</v>
      </c>
      <c r="JA146" s="1">
        <v>73</v>
      </c>
      <c r="JB146" s="1">
        <v>60</v>
      </c>
      <c r="JC146" s="1">
        <v>55</v>
      </c>
      <c r="JD146" s="1">
        <v>72</v>
      </c>
      <c r="JE146" s="1">
        <v>68</v>
      </c>
      <c r="JF146" s="1">
        <v>76</v>
      </c>
      <c r="JG146" s="1">
        <v>106</v>
      </c>
      <c r="JH146" s="1">
        <v>94</v>
      </c>
      <c r="JI146" s="1">
        <v>87</v>
      </c>
      <c r="JJ146" s="1">
        <v>81</v>
      </c>
      <c r="JK146" s="1">
        <v>77</v>
      </c>
      <c r="JL146" s="1">
        <v>96</v>
      </c>
      <c r="JM146" s="1">
        <v>84</v>
      </c>
      <c r="JN146" s="1">
        <v>60</v>
      </c>
      <c r="JO146" s="1">
        <v>69</v>
      </c>
      <c r="JP146" s="1">
        <v>68</v>
      </c>
      <c r="JQ146" s="1">
        <v>54</v>
      </c>
      <c r="JR146" s="1">
        <v>71</v>
      </c>
      <c r="JS146" s="1">
        <v>69</v>
      </c>
      <c r="JT146" s="1">
        <v>87</v>
      </c>
      <c r="JU146" s="1">
        <v>77</v>
      </c>
      <c r="JV146" s="1">
        <v>62</v>
      </c>
      <c r="JW146" s="1">
        <v>35</v>
      </c>
      <c r="JX146" s="1">
        <v>16</v>
      </c>
      <c r="JY146" s="1"/>
      <c r="JZ146" s="1"/>
      <c r="KA146" s="1"/>
      <c r="KB146" s="1"/>
      <c r="KC146" s="1"/>
      <c r="KD146" s="1"/>
      <c r="KE146" s="1"/>
      <c r="KF146" s="1"/>
      <c r="KG146" s="1"/>
      <c r="KH146" s="1"/>
      <c r="KI146" s="1"/>
      <c r="KJ146" s="1"/>
      <c r="KK146" s="1"/>
      <c r="KL146" s="1"/>
      <c r="KM146" s="1"/>
      <c r="KN146" s="1"/>
      <c r="KO146" s="1"/>
      <c r="KP146" s="1"/>
      <c r="KQ146" s="1"/>
      <c r="KR146" s="1"/>
      <c r="KS146" s="1"/>
      <c r="KT146" s="1"/>
      <c r="KU146" s="1"/>
      <c r="KV146" s="1"/>
      <c r="KW146" s="1"/>
      <c r="KX146" s="1"/>
      <c r="KY146" s="1"/>
      <c r="KZ146" s="1"/>
      <c r="LA146" s="1"/>
      <c r="LB146" s="1"/>
      <c r="LC146" s="1"/>
      <c r="LD146" s="1"/>
      <c r="LE146" s="1"/>
      <c r="LF146" s="1"/>
      <c r="LG146" s="1"/>
      <c r="LH146" s="1"/>
      <c r="LI146" s="1"/>
      <c r="LJ146" s="1"/>
      <c r="LK146" s="1"/>
      <c r="LL146" s="1"/>
      <c r="LM146" s="1"/>
      <c r="LN146" s="1"/>
      <c r="LO146" s="1"/>
      <c r="LP146" s="1"/>
      <c r="LQ146" s="1"/>
      <c r="LR146" s="1"/>
      <c r="LS146" s="1"/>
      <c r="LT146" s="1"/>
      <c r="LU146" s="1"/>
    </row>
    <row r="147" spans="1:374" x14ac:dyDescent="0.2">
      <c r="A147" s="15" t="b">
        <v>1</v>
      </c>
      <c r="B147" s="9">
        <v>10</v>
      </c>
      <c r="C147" s="9" t="s">
        <v>856</v>
      </c>
      <c r="D147" s="4">
        <v>10088</v>
      </c>
      <c r="E147" s="4" t="s">
        <v>65</v>
      </c>
      <c r="F147" s="4" t="s">
        <v>66</v>
      </c>
      <c r="G147" s="4">
        <v>4</v>
      </c>
      <c r="H147" s="15">
        <f t="shared" si="62"/>
        <v>2.3000000000000007</v>
      </c>
      <c r="I147" s="15">
        <v>0.47360613239992799</v>
      </c>
      <c r="J147" s="15">
        <v>0.67165424489843417</v>
      </c>
      <c r="K147" s="15">
        <v>0.38668334855902459</v>
      </c>
      <c r="L147" s="15">
        <f t="shared" si="63"/>
        <v>4.5391930198093746</v>
      </c>
      <c r="M147" s="15">
        <f t="shared" si="64"/>
        <v>3.3999999999999986</v>
      </c>
      <c r="N147" s="15">
        <f t="shared" si="65"/>
        <v>5.6999999999999993</v>
      </c>
      <c r="O147" s="15">
        <f t="shared" si="66"/>
        <v>4.556439699598581</v>
      </c>
      <c r="P147" s="15">
        <f t="shared" si="91"/>
        <v>3.6999999999999993</v>
      </c>
      <c r="Q147" s="15">
        <f t="shared" si="81"/>
        <v>3.8999999999999986</v>
      </c>
      <c r="R147" s="15">
        <f t="shared" si="67"/>
        <v>4.1999999999999993</v>
      </c>
      <c r="S147" s="15">
        <f t="shared" si="68"/>
        <v>4.8999999999999986</v>
      </c>
      <c r="T147" s="15">
        <f t="shared" si="69"/>
        <v>5.1999999999999993</v>
      </c>
      <c r="U147" s="15">
        <f t="shared" si="70"/>
        <v>5.5</v>
      </c>
      <c r="V147" s="15">
        <f t="shared" si="82"/>
        <v>0.35028964838939347</v>
      </c>
      <c r="W147" s="15">
        <f t="shared" si="71"/>
        <v>1.8547803356391712</v>
      </c>
      <c r="X147" s="15">
        <f t="shared" si="83"/>
        <v>1.7646064546365848E-2</v>
      </c>
      <c r="Y147" s="21">
        <f t="shared" si="84"/>
        <v>0.53914740240945702</v>
      </c>
      <c r="Z147" s="4">
        <v>26.839193019809375</v>
      </c>
      <c r="AA147" s="2">
        <v>25.7</v>
      </c>
      <c r="AB147" s="2">
        <v>28</v>
      </c>
      <c r="AC147" s="4">
        <v>26.856439699598582</v>
      </c>
      <c r="AD147" s="4">
        <v>26</v>
      </c>
      <c r="AE147" s="4">
        <v>26.2</v>
      </c>
      <c r="AF147" s="4">
        <v>26.5</v>
      </c>
      <c r="AG147" s="4">
        <v>27.2</v>
      </c>
      <c r="AH147" s="4">
        <v>27.5</v>
      </c>
      <c r="AI147" s="4">
        <v>27.8</v>
      </c>
      <c r="AJ147" s="4">
        <v>2020</v>
      </c>
      <c r="AK147" s="2">
        <v>4</v>
      </c>
      <c r="AL147" s="2">
        <v>2</v>
      </c>
      <c r="AM147" s="4">
        <v>11</v>
      </c>
      <c r="AN147" s="4">
        <v>54</v>
      </c>
      <c r="AO147" s="4">
        <v>17</v>
      </c>
      <c r="AP147" s="4">
        <v>333</v>
      </c>
      <c r="AQ147" s="5">
        <v>0.49583333333333335</v>
      </c>
      <c r="AR147" s="4">
        <v>22.3</v>
      </c>
      <c r="AS147" s="4">
        <v>41</v>
      </c>
      <c r="AT147" s="4">
        <v>1092</v>
      </c>
      <c r="AU147" s="4">
        <v>1.1000000000000001</v>
      </c>
      <c r="AV147" s="4">
        <v>132</v>
      </c>
      <c r="AW147" s="4">
        <f t="shared" si="72"/>
        <v>38.698192193586443</v>
      </c>
      <c r="AX147" s="4">
        <f t="shared" si="73"/>
        <v>20.445444420091572</v>
      </c>
      <c r="AY147" s="4">
        <f t="shared" si="85"/>
        <v>26.357252801412603</v>
      </c>
      <c r="AZ147" s="20">
        <f t="shared" si="74"/>
        <v>209.46912559066848</v>
      </c>
      <c r="BA147" s="21">
        <f t="shared" si="86"/>
        <v>1.1947445741926506</v>
      </c>
      <c r="BB147" s="20">
        <f t="shared" si="75"/>
        <v>30.151134457776362</v>
      </c>
      <c r="BC147" s="4">
        <f t="shared" si="87"/>
        <v>27.917717090533667</v>
      </c>
      <c r="BD147" s="4">
        <f t="shared" si="76"/>
        <v>66.275599999999997</v>
      </c>
      <c r="BE147" s="4">
        <f t="shared" si="77"/>
        <v>747.0281350623045</v>
      </c>
      <c r="BF147" s="20">
        <f t="shared" si="78"/>
        <v>334.42789229042722</v>
      </c>
      <c r="BG147" s="20">
        <f t="shared" si="88"/>
        <v>450.0797572281229</v>
      </c>
      <c r="BH147" s="20">
        <f t="shared" si="79"/>
        <v>1103.7537124612838</v>
      </c>
      <c r="BI147" s="20">
        <f t="shared" si="89"/>
        <v>2692.0822255153266</v>
      </c>
      <c r="BJ147" s="4">
        <f t="shared" si="80"/>
        <v>165.53641868051386</v>
      </c>
      <c r="BK147" s="4">
        <f t="shared" si="90"/>
        <v>1588.328513054043</v>
      </c>
      <c r="CZ147" s="4"/>
      <c r="DA147" s="4"/>
      <c r="DB147" s="4"/>
      <c r="DC147" s="4"/>
      <c r="DD147" s="4"/>
      <c r="DE147" s="4"/>
      <c r="DF147" s="4"/>
      <c r="DG147" s="4"/>
      <c r="DH147" s="4"/>
      <c r="DI147" s="4"/>
      <c r="DJ147" s="4"/>
      <c r="DK147" s="4"/>
      <c r="DL147" s="4"/>
      <c r="DM147" s="4"/>
      <c r="DN147" s="4"/>
      <c r="DO147" s="4"/>
      <c r="DP147" s="4"/>
      <c r="DQ147" s="4"/>
      <c r="DR147" s="4"/>
      <c r="DS147" s="4"/>
      <c r="DT147" s="4"/>
      <c r="DU147" s="4"/>
      <c r="DV147" s="4"/>
      <c r="DW147" s="4"/>
      <c r="DX147" s="4"/>
      <c r="DY147" s="4"/>
      <c r="DZ147" s="4"/>
      <c r="EA147" s="4"/>
      <c r="EB147" s="4"/>
      <c r="EC147" s="4"/>
      <c r="ED147" s="4"/>
      <c r="EE147" s="4"/>
      <c r="EF147" s="4"/>
      <c r="EG147" s="4"/>
      <c r="EH147" s="4"/>
      <c r="EI147" s="4"/>
      <c r="EJ147" s="4"/>
      <c r="EK147" s="4"/>
      <c r="EL147" s="4"/>
      <c r="EM147" s="4"/>
      <c r="EN147" s="4"/>
      <c r="EO147" s="4"/>
      <c r="EP147" s="4"/>
      <c r="EQ147" s="4"/>
      <c r="ER147" s="4"/>
      <c r="ES147" s="4"/>
      <c r="ET147" s="4"/>
      <c r="EU147" s="4"/>
      <c r="EV147" s="4"/>
      <c r="EW147" s="4"/>
      <c r="EX147" s="4"/>
      <c r="EY147" s="4"/>
      <c r="EZ147" s="4"/>
      <c r="FA147" s="4"/>
      <c r="FB147" s="4"/>
      <c r="FC147" s="4"/>
      <c r="FD147" s="4"/>
      <c r="FE147" s="4"/>
      <c r="FF147" s="4"/>
      <c r="FG147" s="4"/>
      <c r="FH147" s="4"/>
      <c r="FI147" s="4"/>
      <c r="FJ147" s="4"/>
      <c r="FK147" s="4"/>
      <c r="FL147" s="4"/>
      <c r="FM147" s="4"/>
      <c r="FN147" s="4"/>
      <c r="FO147" s="4"/>
      <c r="FP147" s="4"/>
      <c r="FQ147" s="4"/>
      <c r="FR147" s="4"/>
      <c r="FS147" s="4"/>
      <c r="FT147" s="4"/>
      <c r="FU147" s="4"/>
      <c r="FV147" s="4"/>
      <c r="FW147" s="4"/>
      <c r="FX147" s="4"/>
      <c r="FY147" s="4"/>
      <c r="FZ147" s="4"/>
      <c r="GA147" s="4"/>
      <c r="GB147" s="4"/>
      <c r="GC147" s="4"/>
      <c r="GD147" s="4"/>
      <c r="GE147" s="4"/>
      <c r="GF147" s="4"/>
      <c r="GG147" s="4"/>
      <c r="GH147" s="4"/>
      <c r="GI147" s="4"/>
      <c r="GJ147" s="4"/>
      <c r="GK147" s="4"/>
      <c r="GL147" s="4"/>
      <c r="GM147" s="4"/>
      <c r="GN147" s="4"/>
      <c r="GO147" s="4"/>
      <c r="GP147" s="4"/>
      <c r="GQ147" s="4"/>
      <c r="GR147" s="4"/>
      <c r="GS147" s="4"/>
      <c r="GT147" s="4"/>
      <c r="GU147" s="4"/>
      <c r="GV147" s="4"/>
      <c r="GW147" s="4"/>
      <c r="GX147" s="4"/>
      <c r="GY147" s="4"/>
      <c r="GZ147" s="4"/>
      <c r="HA147" s="4"/>
      <c r="HB147" s="4"/>
      <c r="HC147" s="4"/>
      <c r="HD147" s="4"/>
      <c r="HE147" s="4"/>
      <c r="HF147" s="4"/>
      <c r="HG147" s="4"/>
      <c r="HH147" s="4"/>
      <c r="HI147" s="4"/>
      <c r="HJ147" s="4"/>
      <c r="HK147" s="4"/>
      <c r="HL147" s="4"/>
      <c r="HM147" s="4">
        <v>3</v>
      </c>
      <c r="HN147" s="4">
        <v>14</v>
      </c>
      <c r="HO147" s="4">
        <v>14</v>
      </c>
      <c r="HP147" s="4">
        <v>39</v>
      </c>
      <c r="HQ147" s="4">
        <v>71</v>
      </c>
      <c r="HR147" s="4">
        <v>96</v>
      </c>
      <c r="HS147" s="4">
        <v>114</v>
      </c>
      <c r="HT147" s="4">
        <v>118</v>
      </c>
      <c r="HU147" s="4">
        <v>138</v>
      </c>
      <c r="HV147" s="4">
        <v>138</v>
      </c>
      <c r="HW147" s="4">
        <v>147</v>
      </c>
      <c r="HX147" s="4">
        <v>149</v>
      </c>
      <c r="HY147" s="4">
        <v>196</v>
      </c>
      <c r="HZ147" s="4">
        <v>177</v>
      </c>
      <c r="IA147" s="4">
        <v>145</v>
      </c>
      <c r="IB147" s="4">
        <v>121</v>
      </c>
      <c r="IC147" s="4">
        <v>111</v>
      </c>
      <c r="ID147" s="4">
        <v>87</v>
      </c>
      <c r="IE147" s="4">
        <v>77</v>
      </c>
      <c r="IF147" s="4">
        <v>56</v>
      </c>
      <c r="IG147" s="4">
        <v>47</v>
      </c>
      <c r="IH147" s="4">
        <v>26</v>
      </c>
      <c r="II147" s="4">
        <v>27</v>
      </c>
      <c r="IJ147" s="4">
        <v>9</v>
      </c>
      <c r="IK147" s="4"/>
      <c r="IL147" s="4"/>
      <c r="IM147" s="4"/>
      <c r="IN147" s="4"/>
      <c r="IO147" s="4"/>
      <c r="IP147" s="4"/>
      <c r="IQ147" s="4"/>
      <c r="IR147" s="4"/>
      <c r="IS147" s="4"/>
      <c r="IT147" s="4"/>
      <c r="IU147" s="4"/>
      <c r="IV147" s="4"/>
      <c r="IW147" s="4"/>
      <c r="IX147" s="4"/>
      <c r="IY147" s="4"/>
      <c r="IZ147" s="4"/>
      <c r="JA147" s="4"/>
      <c r="JB147" s="4"/>
      <c r="JC147" s="4"/>
      <c r="JD147" s="4"/>
      <c r="JE147" s="4"/>
      <c r="JF147" s="4"/>
      <c r="JG147" s="4"/>
      <c r="JH147" s="4"/>
      <c r="JI147" s="4"/>
      <c r="JJ147" s="4"/>
      <c r="JK147" s="4"/>
      <c r="JL147" s="4"/>
      <c r="JM147" s="4"/>
      <c r="JN147" s="4"/>
      <c r="JO147" s="4"/>
      <c r="JP147" s="4"/>
      <c r="JQ147" s="4"/>
      <c r="JR147" s="4"/>
      <c r="JS147" s="4"/>
      <c r="JT147" s="4"/>
      <c r="JU147" s="4"/>
      <c r="JV147" s="4"/>
      <c r="JW147" s="4"/>
      <c r="JX147" s="4"/>
      <c r="JY147" s="4"/>
      <c r="JZ147" s="4"/>
      <c r="KA147" s="4"/>
      <c r="KB147" s="4"/>
      <c r="KC147" s="4"/>
      <c r="KD147" s="4"/>
      <c r="KE147" s="4"/>
      <c r="KF147" s="4"/>
      <c r="KG147" s="4"/>
      <c r="KH147" s="4"/>
      <c r="KI147" s="4"/>
      <c r="KJ147" s="4"/>
      <c r="KK147" s="4"/>
      <c r="KL147" s="4"/>
      <c r="KM147" s="4"/>
      <c r="KN147" s="4"/>
      <c r="KO147" s="4"/>
      <c r="KP147" s="4"/>
      <c r="KQ147" s="4"/>
      <c r="KR147" s="4"/>
      <c r="KS147" s="4"/>
      <c r="KT147" s="4"/>
      <c r="KU147" s="4"/>
      <c r="KV147" s="4"/>
      <c r="KW147" s="4"/>
      <c r="KX147" s="4"/>
      <c r="KY147" s="4"/>
      <c r="KZ147" s="4"/>
      <c r="LA147" s="4"/>
      <c r="LB147" s="4"/>
      <c r="LC147" s="4"/>
      <c r="LD147" s="4"/>
      <c r="LE147" s="4"/>
      <c r="LF147" s="4"/>
      <c r="LG147" s="4"/>
      <c r="LH147" s="4"/>
      <c r="LI147" s="4"/>
      <c r="LJ147" s="4"/>
      <c r="LK147" s="4"/>
      <c r="LL147" s="4"/>
      <c r="LM147" s="4"/>
      <c r="LN147" s="4"/>
      <c r="LO147" s="4"/>
      <c r="LP147" s="4"/>
      <c r="LQ147" s="4"/>
      <c r="LR147" s="4"/>
      <c r="LS147" s="4"/>
      <c r="LT147" s="4"/>
      <c r="LU147" s="4"/>
      <c r="LV147" s="4"/>
      <c r="LW147" s="4"/>
      <c r="LX147" s="4"/>
      <c r="LY147" s="4"/>
      <c r="LZ147" s="4"/>
      <c r="MA147" s="4"/>
      <c r="MB147" s="4"/>
      <c r="MC147" s="4"/>
      <c r="MD147" s="4"/>
      <c r="ME147" s="4"/>
      <c r="MF147" s="4"/>
      <c r="MG147" s="4"/>
      <c r="MH147" s="4"/>
      <c r="MI147" s="4"/>
      <c r="MJ147" s="4"/>
      <c r="MK147" s="4"/>
      <c r="ML147" s="4"/>
      <c r="MM147" s="4"/>
      <c r="MN147" s="4"/>
      <c r="MO147" s="4"/>
      <c r="MP147" s="4"/>
      <c r="MQ147" s="4"/>
      <c r="MR147" s="4"/>
      <c r="MS147" s="4"/>
      <c r="MT147" s="4"/>
      <c r="MU147" s="4"/>
      <c r="MV147" s="4"/>
      <c r="MW147" s="4"/>
      <c r="MX147" s="4"/>
      <c r="MY147" s="4"/>
      <c r="MZ147" s="4"/>
      <c r="NA147" s="4"/>
      <c r="NB147" s="4"/>
      <c r="NC147" s="4"/>
      <c r="ND147" s="4"/>
      <c r="NE147" s="4"/>
      <c r="NF147" s="4"/>
      <c r="NG147" s="4"/>
      <c r="NH147" s="4"/>
      <c r="NI147" s="4"/>
      <c r="NJ147" s="4"/>
    </row>
    <row r="148" spans="1:374" x14ac:dyDescent="0.2">
      <c r="A148" s="15" t="b">
        <v>1</v>
      </c>
      <c r="B148" s="9">
        <v>10</v>
      </c>
      <c r="C148" s="9" t="s">
        <v>856</v>
      </c>
      <c r="D148" s="1">
        <v>10088</v>
      </c>
      <c r="E148" s="1" t="s">
        <v>65</v>
      </c>
      <c r="F148" s="1" t="s">
        <v>67</v>
      </c>
      <c r="G148" s="1">
        <v>4</v>
      </c>
      <c r="H148" s="15">
        <f t="shared" si="62"/>
        <v>3.7000000000000028</v>
      </c>
      <c r="I148" s="15">
        <v>0.80808360141147739</v>
      </c>
      <c r="J148" s="15">
        <v>1.1465133952106612</v>
      </c>
      <c r="K148" s="15">
        <v>0.66475241763210624</v>
      </c>
      <c r="L148" s="15">
        <f t="shared" si="63"/>
        <v>6.4739062132390295</v>
      </c>
      <c r="M148" s="15">
        <f t="shared" si="64"/>
        <v>4.5999999999999979</v>
      </c>
      <c r="N148" s="15">
        <f t="shared" si="65"/>
        <v>8.3000000000000007</v>
      </c>
      <c r="O148" s="15">
        <f t="shared" si="66"/>
        <v>6.4546064990294205</v>
      </c>
      <c r="P148" s="15">
        <f t="shared" si="91"/>
        <v>4.8999999999999986</v>
      </c>
      <c r="Q148" s="15">
        <f t="shared" si="81"/>
        <v>5.3999999999999986</v>
      </c>
      <c r="R148" s="15">
        <f t="shared" si="67"/>
        <v>5.8999999999999986</v>
      </c>
      <c r="S148" s="15">
        <f t="shared" si="68"/>
        <v>7.0999999999999979</v>
      </c>
      <c r="T148" s="15">
        <f t="shared" si="69"/>
        <v>7.5999999999999979</v>
      </c>
      <c r="U148" s="15">
        <f t="shared" si="70"/>
        <v>8.0999999999999979</v>
      </c>
      <c r="V148" s="15">
        <f t="shared" si="82"/>
        <v>0.46508823102558261</v>
      </c>
      <c r="W148" s="15">
        <f t="shared" si="71"/>
        <v>1.1501296599031636</v>
      </c>
      <c r="X148" s="15">
        <f t="shared" si="83"/>
        <v>2.808390336101373E-2</v>
      </c>
      <c r="Y148" s="21">
        <f t="shared" si="84"/>
        <v>0.869467186929338</v>
      </c>
      <c r="Z148" s="4">
        <v>28.77390621323903</v>
      </c>
      <c r="AA148" s="2">
        <v>26.9</v>
      </c>
      <c r="AB148" s="2">
        <v>30.6</v>
      </c>
      <c r="AC148" s="4">
        <v>28.754606499029421</v>
      </c>
      <c r="AD148" s="1">
        <v>27.2</v>
      </c>
      <c r="AE148" s="1">
        <v>27.7</v>
      </c>
      <c r="AF148" s="1">
        <v>28.2</v>
      </c>
      <c r="AG148" s="1">
        <v>29.4</v>
      </c>
      <c r="AH148" s="1">
        <v>29.9</v>
      </c>
      <c r="AI148" s="1">
        <v>30.4</v>
      </c>
      <c r="AJ148" s="1">
        <v>2020</v>
      </c>
      <c r="AK148" s="2">
        <v>4</v>
      </c>
      <c r="AL148" s="2">
        <v>2</v>
      </c>
      <c r="AM148" s="1">
        <v>11</v>
      </c>
      <c r="AN148" s="1">
        <v>54</v>
      </c>
      <c r="AO148" s="1">
        <v>38</v>
      </c>
      <c r="AP148" s="1">
        <v>638</v>
      </c>
      <c r="AQ148" s="3">
        <v>0.49583333333333335</v>
      </c>
      <c r="AR148" s="1">
        <v>22.3</v>
      </c>
      <c r="AS148" s="1">
        <v>41</v>
      </c>
      <c r="AT148" s="1">
        <v>1092</v>
      </c>
      <c r="AU148" s="1">
        <v>1.1000000000000001</v>
      </c>
      <c r="AV148" s="1">
        <v>132</v>
      </c>
      <c r="AW148" s="4">
        <f t="shared" si="72"/>
        <v>38.440854201852922</v>
      </c>
      <c r="AX148" s="4">
        <f t="shared" si="73"/>
        <v>20.368812139386687</v>
      </c>
      <c r="AY148" s="4">
        <f t="shared" si="85"/>
        <v>26.357252801412603</v>
      </c>
      <c r="AZ148" s="20">
        <f t="shared" si="74"/>
        <v>209.46912559066848</v>
      </c>
      <c r="BA148" s="21">
        <f t="shared" si="86"/>
        <v>1.1947445741926506</v>
      </c>
      <c r="BB148" s="20">
        <f t="shared" si="75"/>
        <v>30.151134457776362</v>
      </c>
      <c r="BC148" s="4">
        <f t="shared" si="87"/>
        <v>27.917717090533667</v>
      </c>
      <c r="BD148" s="4">
        <f t="shared" si="76"/>
        <v>66.275599999999997</v>
      </c>
      <c r="BE148" s="4">
        <f t="shared" si="77"/>
        <v>735.30496961967992</v>
      </c>
      <c r="BF148" s="20">
        <f t="shared" si="78"/>
        <v>334.42789229042722</v>
      </c>
      <c r="BG148" s="20">
        <f t="shared" si="88"/>
        <v>461.80292267074748</v>
      </c>
      <c r="BH148" s="20">
        <f t="shared" si="79"/>
        <v>1103.7537124612838</v>
      </c>
      <c r="BI148" s="20">
        <f t="shared" si="89"/>
        <v>2692.0822255153266</v>
      </c>
      <c r="BJ148" s="4">
        <f t="shared" si="80"/>
        <v>165.53641868051386</v>
      </c>
      <c r="BK148" s="4">
        <f t="shared" si="90"/>
        <v>1588.328513054043</v>
      </c>
      <c r="CZ148" s="1"/>
      <c r="DA148" s="1"/>
      <c r="DB148" s="1"/>
      <c r="DC148" s="1"/>
      <c r="DD148" s="1"/>
      <c r="DE148" s="1"/>
      <c r="DF148" s="1"/>
      <c r="DG148" s="1"/>
      <c r="DH148" s="1"/>
      <c r="DI148" s="1"/>
      <c r="DJ148" s="1"/>
      <c r="DK148" s="1"/>
      <c r="DL148" s="1"/>
      <c r="DM148" s="1"/>
      <c r="DN148" s="1"/>
      <c r="DO148" s="1"/>
      <c r="DP148" s="1"/>
      <c r="DQ148" s="1"/>
      <c r="DR148" s="1"/>
      <c r="DS148" s="1"/>
      <c r="DT148" s="1"/>
      <c r="DU148" s="1"/>
      <c r="DV148" s="1"/>
      <c r="DW148" s="1"/>
      <c r="DX148" s="1"/>
      <c r="DY148" s="1"/>
      <c r="DZ148" s="1"/>
      <c r="EA148" s="1"/>
      <c r="EB148" s="1"/>
      <c r="EC148" s="1"/>
      <c r="ED148" s="1"/>
      <c r="EE148" s="1"/>
      <c r="EF148" s="1"/>
      <c r="EG148" s="1"/>
      <c r="EH148" s="1"/>
      <c r="EI148" s="1"/>
      <c r="EJ148" s="1"/>
      <c r="EK148" s="1"/>
      <c r="EL148" s="1"/>
      <c r="EM148" s="1"/>
      <c r="EN148" s="1"/>
      <c r="EO148" s="1"/>
      <c r="EP148" s="1"/>
      <c r="EQ148" s="1"/>
      <c r="ER148" s="1"/>
      <c r="ES148" s="1"/>
      <c r="ET148" s="1"/>
      <c r="EU148" s="1"/>
      <c r="EV148" s="1"/>
      <c r="EW148" s="1"/>
      <c r="EX148" s="1"/>
      <c r="EY148" s="1"/>
      <c r="EZ148" s="1"/>
      <c r="FA148" s="1"/>
      <c r="FB148" s="1"/>
      <c r="FC148" s="1"/>
      <c r="FD148" s="1"/>
      <c r="FE148" s="1"/>
      <c r="FF148" s="1"/>
      <c r="FG148" s="1"/>
      <c r="FH148" s="1"/>
      <c r="FI148" s="1"/>
      <c r="FJ148" s="1"/>
      <c r="FK148" s="1"/>
      <c r="FL148" s="1"/>
      <c r="FM148" s="1"/>
      <c r="FN148" s="1"/>
      <c r="FO148" s="1"/>
      <c r="FP148" s="1"/>
      <c r="FQ148" s="1"/>
      <c r="FR148" s="1"/>
      <c r="FS148" s="1"/>
      <c r="FT148" s="1"/>
      <c r="FU148" s="1"/>
      <c r="FV148" s="1"/>
      <c r="FW148" s="1"/>
      <c r="FX148" s="1"/>
      <c r="FY148" s="1"/>
      <c r="FZ148" s="1"/>
      <c r="GA148" s="1"/>
      <c r="GB148" s="1"/>
      <c r="GC148" s="1"/>
      <c r="GD148" s="1"/>
      <c r="GE148" s="1"/>
      <c r="GF148" s="1"/>
      <c r="GG148" s="1"/>
      <c r="GH148" s="1"/>
      <c r="GI148" s="1"/>
      <c r="GJ148" s="1"/>
      <c r="GK148" s="1"/>
      <c r="GL148" s="1"/>
      <c r="GM148" s="1"/>
      <c r="GN148" s="1"/>
      <c r="GO148" s="1"/>
      <c r="GP148" s="1"/>
      <c r="GQ148" s="1"/>
      <c r="GR148" s="1"/>
      <c r="GS148" s="1"/>
      <c r="GT148" s="1"/>
      <c r="GU148" s="1"/>
      <c r="GV148" s="1"/>
      <c r="GW148" s="1"/>
      <c r="GX148" s="1"/>
      <c r="GY148" s="1"/>
      <c r="GZ148" s="1"/>
      <c r="HA148" s="1"/>
      <c r="HB148" s="1"/>
      <c r="HC148" s="1"/>
      <c r="HD148" s="1"/>
      <c r="HE148" s="1"/>
      <c r="HF148" s="1"/>
      <c r="HG148" s="1"/>
      <c r="HH148" s="1"/>
      <c r="HI148" s="1"/>
      <c r="HJ148" s="1"/>
      <c r="HK148" s="1"/>
      <c r="HL148" s="1"/>
      <c r="HM148" s="1"/>
      <c r="HN148" s="1"/>
      <c r="HO148" s="1"/>
      <c r="HP148" s="1"/>
      <c r="HQ148" s="1"/>
      <c r="HR148" s="1"/>
      <c r="HS148" s="1"/>
      <c r="HT148" s="1"/>
      <c r="HU148" s="1"/>
      <c r="HV148" s="1"/>
      <c r="HW148" s="1"/>
      <c r="HX148" s="1">
        <v>2</v>
      </c>
      <c r="HY148" s="1">
        <v>5</v>
      </c>
      <c r="HZ148" s="1">
        <v>6</v>
      </c>
      <c r="IA148" s="1">
        <v>8</v>
      </c>
      <c r="IB148" s="1">
        <v>15</v>
      </c>
      <c r="IC148" s="1">
        <v>10</v>
      </c>
      <c r="ID148" s="1">
        <v>23</v>
      </c>
      <c r="IE148" s="1">
        <v>24</v>
      </c>
      <c r="IF148" s="1">
        <v>28</v>
      </c>
      <c r="IG148" s="1">
        <v>32</v>
      </c>
      <c r="IH148" s="1">
        <v>50</v>
      </c>
      <c r="II148" s="1">
        <v>41</v>
      </c>
      <c r="IJ148" s="1">
        <v>38</v>
      </c>
      <c r="IK148" s="1">
        <v>45</v>
      </c>
      <c r="IL148" s="1">
        <v>58</v>
      </c>
      <c r="IM148" s="1">
        <v>85</v>
      </c>
      <c r="IN148" s="1">
        <v>58</v>
      </c>
      <c r="IO148" s="1">
        <v>65</v>
      </c>
      <c r="IP148" s="1">
        <v>65</v>
      </c>
      <c r="IQ148" s="1">
        <v>67</v>
      </c>
      <c r="IR148" s="1">
        <v>71</v>
      </c>
      <c r="IS148" s="1">
        <v>55</v>
      </c>
      <c r="IT148" s="1">
        <v>70</v>
      </c>
      <c r="IU148" s="1">
        <v>61</v>
      </c>
      <c r="IV148" s="1">
        <v>65</v>
      </c>
      <c r="IW148" s="1">
        <v>52</v>
      </c>
      <c r="IX148" s="1">
        <v>52</v>
      </c>
      <c r="IY148" s="1">
        <v>45</v>
      </c>
      <c r="IZ148" s="1">
        <v>53</v>
      </c>
      <c r="JA148" s="1">
        <v>43</v>
      </c>
      <c r="JB148" s="1">
        <v>44</v>
      </c>
      <c r="JC148" s="1">
        <v>22</v>
      </c>
      <c r="JD148" s="1">
        <v>29</v>
      </c>
      <c r="JE148" s="1">
        <v>27</v>
      </c>
      <c r="JF148" s="1">
        <v>28</v>
      </c>
      <c r="JG148" s="1">
        <v>14</v>
      </c>
      <c r="JH148" s="1">
        <v>14</v>
      </c>
      <c r="JI148" s="1">
        <v>11</v>
      </c>
      <c r="JJ148" s="1">
        <v>7</v>
      </c>
      <c r="JK148" s="1"/>
      <c r="JL148" s="1"/>
      <c r="JM148" s="1"/>
      <c r="JN148" s="1"/>
      <c r="JO148" s="1"/>
      <c r="JP148" s="1"/>
      <c r="JQ148" s="1"/>
      <c r="JR148" s="1"/>
      <c r="JS148" s="1"/>
      <c r="JT148" s="1"/>
      <c r="JU148" s="1"/>
      <c r="JV148" s="1"/>
      <c r="JW148" s="1"/>
      <c r="JX148" s="1"/>
      <c r="JY148" s="1"/>
      <c r="JZ148" s="1"/>
      <c r="KA148" s="1"/>
      <c r="KB148" s="1"/>
      <c r="KC148" s="1"/>
      <c r="KD148" s="1"/>
      <c r="KE148" s="1"/>
      <c r="KF148" s="1"/>
      <c r="KG148" s="1"/>
      <c r="KH148" s="1"/>
      <c r="KI148" s="1"/>
      <c r="KJ148" s="1"/>
      <c r="KK148" s="1"/>
      <c r="KL148" s="1"/>
      <c r="KM148" s="1"/>
      <c r="KN148" s="1"/>
      <c r="KO148" s="1"/>
      <c r="KP148" s="1"/>
      <c r="KQ148" s="1"/>
      <c r="KR148" s="1"/>
      <c r="KS148" s="1"/>
      <c r="KT148" s="1"/>
      <c r="KU148" s="1"/>
      <c r="KV148" s="1"/>
      <c r="KW148" s="1"/>
      <c r="KX148" s="1"/>
      <c r="KY148" s="1"/>
      <c r="KZ148" s="1"/>
      <c r="LA148" s="1"/>
      <c r="LB148" s="1"/>
      <c r="LC148" s="1"/>
      <c r="LD148" s="1"/>
      <c r="LE148" s="1"/>
      <c r="LF148" s="1"/>
      <c r="LG148" s="1"/>
      <c r="LH148" s="1"/>
      <c r="LI148" s="1"/>
      <c r="LJ148" s="1"/>
      <c r="LK148" s="1"/>
    </row>
    <row r="149" spans="1:374" x14ac:dyDescent="0.2">
      <c r="A149" s="15" t="b">
        <v>1</v>
      </c>
      <c r="B149" s="9">
        <v>10</v>
      </c>
      <c r="C149" s="9" t="s">
        <v>856</v>
      </c>
      <c r="D149" s="1">
        <v>10088</v>
      </c>
      <c r="E149" s="1" t="s">
        <v>98</v>
      </c>
      <c r="F149" s="1" t="s">
        <v>99</v>
      </c>
      <c r="G149" s="1">
        <v>4</v>
      </c>
      <c r="H149" s="15">
        <f t="shared" si="62"/>
        <v>2.6999999999999993</v>
      </c>
      <c r="I149" s="15">
        <v>0.62360570866333809</v>
      </c>
      <c r="J149" s="15">
        <v>0.9200071870774309</v>
      </c>
      <c r="K149" s="15">
        <v>0.51305040201193541</v>
      </c>
      <c r="L149" s="15">
        <f t="shared" si="63"/>
        <v>5.3469699883662578</v>
      </c>
      <c r="M149" s="15">
        <f t="shared" si="64"/>
        <v>4</v>
      </c>
      <c r="N149" s="15">
        <f t="shared" si="65"/>
        <v>6.6999999999999993</v>
      </c>
      <c r="O149" s="15">
        <f t="shared" si="66"/>
        <v>5.3010519504250553</v>
      </c>
      <c r="P149" s="15">
        <f t="shared" si="91"/>
        <v>4.1999999999999993</v>
      </c>
      <c r="Q149" s="15">
        <f t="shared" si="81"/>
        <v>4.5999999999999979</v>
      </c>
      <c r="R149" s="15">
        <f t="shared" si="67"/>
        <v>4.8999999999999986</v>
      </c>
      <c r="S149" s="15">
        <f t="shared" si="68"/>
        <v>5.7999999999999972</v>
      </c>
      <c r="T149" s="15">
        <f t="shared" si="69"/>
        <v>6.2999999999999972</v>
      </c>
      <c r="U149" s="15">
        <f t="shared" si="70"/>
        <v>6.6999999999999993</v>
      </c>
      <c r="V149" s="15">
        <f t="shared" si="82"/>
        <v>0.679998405997565</v>
      </c>
      <c r="W149" s="15">
        <f t="shared" si="71"/>
        <v>0.47059168253929828</v>
      </c>
      <c r="X149" s="15">
        <f t="shared" si="83"/>
        <v>2.1177245363774563E-2</v>
      </c>
      <c r="Y149" s="21">
        <f t="shared" si="84"/>
        <v>2.1249844336475108</v>
      </c>
      <c r="Z149" s="4">
        <v>29.446969988366259</v>
      </c>
      <c r="AA149" s="2">
        <v>28.1</v>
      </c>
      <c r="AB149" s="2">
        <v>30.8</v>
      </c>
      <c r="AC149" s="4">
        <v>29.401051950425057</v>
      </c>
      <c r="AD149" s="1">
        <v>28.3</v>
      </c>
      <c r="AE149" s="1">
        <v>28.7</v>
      </c>
      <c r="AF149" s="1">
        <v>29</v>
      </c>
      <c r="AG149" s="1">
        <v>29.9</v>
      </c>
      <c r="AH149" s="1">
        <v>30.4</v>
      </c>
      <c r="AI149" s="1">
        <v>30.8</v>
      </c>
      <c r="AJ149" s="1">
        <v>2020</v>
      </c>
      <c r="AK149" s="2">
        <v>4</v>
      </c>
      <c r="AL149" s="2">
        <v>2</v>
      </c>
      <c r="AM149" s="1">
        <v>12</v>
      </c>
      <c r="AN149" s="1">
        <v>48</v>
      </c>
      <c r="AO149" s="1">
        <v>0</v>
      </c>
      <c r="AP149" s="1">
        <v>424</v>
      </c>
      <c r="AQ149" s="3">
        <v>0.53333333333333333</v>
      </c>
      <c r="AR149" s="1">
        <v>24.1</v>
      </c>
      <c r="AS149" s="1">
        <v>40</v>
      </c>
      <c r="AT149" s="1">
        <v>787</v>
      </c>
      <c r="AU149" s="1">
        <v>1.4</v>
      </c>
      <c r="AV149" s="1">
        <v>280</v>
      </c>
      <c r="AW149" s="4">
        <f t="shared" si="72"/>
        <v>34.04773316718223</v>
      </c>
      <c r="AX149" s="4">
        <f t="shared" si="73"/>
        <v>19.670419850483682</v>
      </c>
      <c r="AY149" s="4">
        <f t="shared" si="85"/>
        <v>23.636217178259137</v>
      </c>
      <c r="AZ149" s="20">
        <f t="shared" si="74"/>
        <v>204.44125763753027</v>
      </c>
      <c r="BA149" s="21">
        <f t="shared" si="86"/>
        <v>1.1875097878728968</v>
      </c>
      <c r="BB149" s="20">
        <f t="shared" si="75"/>
        <v>26.726124191242441</v>
      </c>
      <c r="BC149" s="4">
        <f t="shared" si="87"/>
        <v>24.746411288187442</v>
      </c>
      <c r="BD149" s="4">
        <f t="shared" si="76"/>
        <v>66.405200000000008</v>
      </c>
      <c r="BE149" s="4">
        <f t="shared" si="77"/>
        <v>502.28408235361451</v>
      </c>
      <c r="BF149" s="20">
        <f t="shared" si="78"/>
        <v>346.48855402333157</v>
      </c>
      <c r="BG149" s="20">
        <f t="shared" si="88"/>
        <v>465.93447166971703</v>
      </c>
      <c r="BH149" s="20">
        <f t="shared" si="79"/>
        <v>1200.4855152272451</v>
      </c>
      <c r="BI149" s="20">
        <f t="shared" si="89"/>
        <v>3001.2137880681125</v>
      </c>
      <c r="BJ149" s="4">
        <f t="shared" si="80"/>
        <v>180.86505904092246</v>
      </c>
      <c r="BK149" s="4">
        <f t="shared" si="90"/>
        <v>1800.7282728408675</v>
      </c>
      <c r="CZ149" s="1"/>
      <c r="DA149" s="1"/>
      <c r="DB149" s="1"/>
      <c r="DC149" s="1"/>
      <c r="DD149" s="1"/>
      <c r="DE149" s="1"/>
      <c r="DF149" s="1"/>
      <c r="DG149" s="1"/>
      <c r="DH149" s="1"/>
      <c r="DI149" s="1"/>
      <c r="DJ149" s="1"/>
      <c r="DK149" s="1"/>
      <c r="DL149" s="1"/>
      <c r="DM149" s="1"/>
      <c r="DN149" s="1"/>
      <c r="DO149" s="1"/>
      <c r="DP149" s="1"/>
      <c r="DQ149" s="1"/>
      <c r="DR149" s="1"/>
      <c r="DS149" s="1"/>
      <c r="DT149" s="1"/>
      <c r="DU149" s="1"/>
      <c r="DV149" s="1"/>
      <c r="DW149" s="1"/>
      <c r="DX149" s="1"/>
      <c r="DY149" s="1"/>
      <c r="DZ149" s="1"/>
      <c r="EA149" s="1"/>
      <c r="EB149" s="1"/>
      <c r="EC149" s="1"/>
      <c r="ED149" s="1"/>
      <c r="EE149" s="1"/>
      <c r="EF149" s="1"/>
      <c r="EG149" s="1"/>
      <c r="EH149" s="1"/>
      <c r="EI149" s="1"/>
      <c r="EJ149" s="1"/>
      <c r="EK149" s="1"/>
      <c r="EL149" s="1"/>
      <c r="EM149" s="1"/>
      <c r="EN149" s="1"/>
      <c r="EO149" s="1"/>
      <c r="EP149" s="1"/>
      <c r="EQ149" s="1"/>
      <c r="ER149" s="1"/>
      <c r="ES149" s="1"/>
      <c r="ET149" s="1"/>
      <c r="EU149" s="1"/>
      <c r="EV149" s="1"/>
      <c r="EW149" s="1"/>
      <c r="EX149" s="1"/>
      <c r="EY149" s="1"/>
      <c r="EZ149" s="1"/>
      <c r="FA149" s="1"/>
      <c r="FB149" s="1"/>
      <c r="FC149" s="1"/>
      <c r="FD149" s="1"/>
      <c r="FE149" s="1"/>
      <c r="FF149" s="1"/>
      <c r="FG149" s="1"/>
      <c r="FH149" s="1"/>
      <c r="FI149" s="1"/>
      <c r="FJ149" s="1"/>
      <c r="FK149" s="1"/>
      <c r="FL149" s="1"/>
      <c r="FM149" s="1"/>
      <c r="FN149" s="1"/>
      <c r="FO149" s="1"/>
      <c r="FP149" s="1"/>
      <c r="FQ149" s="1"/>
      <c r="FR149" s="1"/>
      <c r="FS149" s="1"/>
      <c r="FT149" s="1"/>
      <c r="FU149" s="1"/>
      <c r="FV149" s="1"/>
      <c r="FW149" s="1"/>
      <c r="FX149" s="1"/>
      <c r="FY149" s="1"/>
      <c r="FZ149" s="1"/>
      <c r="GA149" s="1"/>
      <c r="GB149" s="1"/>
      <c r="GC149" s="1"/>
      <c r="GD149" s="1"/>
      <c r="GE149" s="1"/>
      <c r="GF149" s="1"/>
      <c r="GG149" s="1"/>
      <c r="GH149" s="1"/>
      <c r="GI149" s="1"/>
      <c r="GJ149" s="1"/>
      <c r="GK149" s="1"/>
      <c r="GL149" s="1"/>
      <c r="GM149" s="1"/>
      <c r="GN149" s="1"/>
      <c r="GO149" s="1"/>
      <c r="GP149" s="1"/>
      <c r="GQ149" s="1"/>
      <c r="GR149" s="1"/>
      <c r="GS149" s="1"/>
      <c r="GT149" s="1"/>
      <c r="GU149" s="1"/>
      <c r="GV149" s="1"/>
      <c r="GW149" s="1"/>
      <c r="GX149" s="1"/>
      <c r="GY149" s="1"/>
      <c r="GZ149" s="1"/>
      <c r="HA149" s="1"/>
      <c r="HB149" s="1"/>
      <c r="HC149" s="1"/>
      <c r="HD149" s="1"/>
      <c r="HE149" s="1"/>
      <c r="HF149" s="1"/>
      <c r="HG149" s="1"/>
      <c r="HH149" s="1"/>
      <c r="HI149" s="1"/>
      <c r="HJ149" s="1"/>
      <c r="HK149" s="1"/>
      <c r="HL149" s="1"/>
      <c r="HM149" s="1"/>
      <c r="HN149" s="1"/>
      <c r="HO149" s="1"/>
      <c r="HP149" s="1"/>
      <c r="HQ149" s="1"/>
      <c r="HR149" s="1"/>
      <c r="HS149" s="1"/>
      <c r="HT149" s="1"/>
      <c r="HU149" s="1"/>
      <c r="HV149" s="1"/>
      <c r="HW149" s="1"/>
      <c r="HX149" s="1"/>
      <c r="HY149" s="1"/>
      <c r="HZ149" s="1"/>
      <c r="IA149" s="1"/>
      <c r="IB149" s="1"/>
      <c r="IC149" s="1"/>
      <c r="ID149" s="1"/>
      <c r="IE149" s="1"/>
      <c r="IF149" s="1"/>
      <c r="IG149" s="1"/>
      <c r="IH149" s="1"/>
      <c r="II149" s="1">
        <v>3</v>
      </c>
      <c r="IJ149" s="1">
        <v>4</v>
      </c>
      <c r="IK149" s="1">
        <v>11</v>
      </c>
      <c r="IL149" s="1">
        <v>15</v>
      </c>
      <c r="IM149" s="1">
        <v>20</v>
      </c>
      <c r="IN149" s="1">
        <v>27</v>
      </c>
      <c r="IO149" s="1">
        <v>38</v>
      </c>
      <c r="IP149" s="1">
        <v>72</v>
      </c>
      <c r="IQ149" s="1">
        <v>96</v>
      </c>
      <c r="IR149" s="1">
        <v>105</v>
      </c>
      <c r="IS149" s="1">
        <v>94</v>
      </c>
      <c r="IT149" s="1">
        <v>101</v>
      </c>
      <c r="IU149" s="1">
        <v>119</v>
      </c>
      <c r="IV149" s="1">
        <v>79</v>
      </c>
      <c r="IW149" s="1">
        <v>77</v>
      </c>
      <c r="IX149" s="1">
        <v>115</v>
      </c>
      <c r="IY149" s="1">
        <v>90</v>
      </c>
      <c r="IZ149" s="1">
        <v>96</v>
      </c>
      <c r="JA149" s="1">
        <v>57</v>
      </c>
      <c r="JB149" s="1">
        <v>63</v>
      </c>
      <c r="JC149" s="1">
        <v>58</v>
      </c>
      <c r="JD149" s="1">
        <v>46</v>
      </c>
      <c r="JE149" s="1">
        <v>38</v>
      </c>
      <c r="JF149" s="1">
        <v>56</v>
      </c>
      <c r="JG149" s="1">
        <v>34</v>
      </c>
      <c r="JH149" s="1">
        <v>44</v>
      </c>
      <c r="JI149" s="1">
        <v>45</v>
      </c>
      <c r="JJ149" s="1">
        <v>20</v>
      </c>
      <c r="JK149" s="1">
        <v>21</v>
      </c>
      <c r="JL149" s="1">
        <v>10</v>
      </c>
      <c r="JM149" s="1">
        <v>3</v>
      </c>
      <c r="JN149" s="1"/>
      <c r="JO149" s="1"/>
      <c r="JP149" s="1"/>
      <c r="JQ149" s="1"/>
      <c r="JR149" s="1"/>
      <c r="JS149" s="1"/>
      <c r="JT149" s="1"/>
      <c r="JU149" s="1"/>
      <c r="JV149" s="1"/>
      <c r="JW149" s="1"/>
      <c r="JX149" s="1"/>
      <c r="JY149" s="1"/>
      <c r="JZ149" s="1"/>
      <c r="KA149" s="1"/>
      <c r="KB149" s="1"/>
      <c r="KC149" s="1"/>
      <c r="KD149" s="1"/>
      <c r="KE149" s="1"/>
      <c r="KF149" s="1"/>
      <c r="KG149" s="1"/>
      <c r="KH149" s="1"/>
      <c r="KI149" s="1"/>
      <c r="KJ149" s="1"/>
      <c r="KK149" s="1"/>
      <c r="KL149" s="1"/>
      <c r="KM149" s="1"/>
      <c r="KN149" s="1"/>
      <c r="KO149" s="1"/>
      <c r="KP149" s="1"/>
      <c r="KQ149" s="1"/>
      <c r="KR149" s="1"/>
      <c r="KS149" s="1"/>
      <c r="KT149" s="1"/>
      <c r="KU149" s="1"/>
      <c r="KV149" s="1"/>
      <c r="KW149" s="1"/>
      <c r="KX149" s="1"/>
      <c r="KY149" s="1"/>
      <c r="KZ149" s="1"/>
      <c r="LA149" s="1"/>
      <c r="LB149" s="1"/>
      <c r="LC149" s="1"/>
      <c r="LD149" s="1"/>
      <c r="LE149" s="1"/>
      <c r="LF149" s="1"/>
      <c r="LG149" s="1"/>
      <c r="LH149" s="1"/>
      <c r="LI149" s="1"/>
      <c r="LJ149" s="1"/>
      <c r="LK149" s="1"/>
    </row>
    <row r="150" spans="1:374" x14ac:dyDescent="0.2">
      <c r="A150" s="15" t="b">
        <v>1</v>
      </c>
      <c r="B150" s="9">
        <v>10</v>
      </c>
      <c r="C150" s="9" t="s">
        <v>856</v>
      </c>
      <c r="D150" s="1">
        <v>10088</v>
      </c>
      <c r="E150" s="1" t="s">
        <v>98</v>
      </c>
      <c r="F150" s="1" t="s">
        <v>100</v>
      </c>
      <c r="G150" s="1">
        <v>4</v>
      </c>
      <c r="H150" s="15">
        <f t="shared" si="62"/>
        <v>1.5</v>
      </c>
      <c r="I150" s="15">
        <v>0.30459340665027718</v>
      </c>
      <c r="J150" s="15">
        <v>0.44334972618031543</v>
      </c>
      <c r="K150" s="15">
        <v>0.2506995252553636</v>
      </c>
      <c r="L150" s="15">
        <f t="shared" si="63"/>
        <v>4.3933152150753934</v>
      </c>
      <c r="M150" s="15">
        <f t="shared" si="64"/>
        <v>3.5999999999999979</v>
      </c>
      <c r="N150" s="15">
        <f t="shared" si="65"/>
        <v>5.0999999999999979</v>
      </c>
      <c r="O150" s="15">
        <f t="shared" si="66"/>
        <v>4.3919332922567591</v>
      </c>
      <c r="P150" s="15">
        <f t="shared" si="91"/>
        <v>3.7999999999999972</v>
      </c>
      <c r="Q150" s="15">
        <f t="shared" si="81"/>
        <v>4</v>
      </c>
      <c r="R150" s="15">
        <f t="shared" si="67"/>
        <v>4.1999999999999993</v>
      </c>
      <c r="S150" s="15">
        <f t="shared" si="68"/>
        <v>4.5999999999999979</v>
      </c>
      <c r="T150" s="15">
        <f t="shared" si="69"/>
        <v>4.7999999999999972</v>
      </c>
      <c r="U150" s="15">
        <f t="shared" si="70"/>
        <v>5</v>
      </c>
      <c r="V150" s="15">
        <f t="shared" si="82"/>
        <v>0.60789596296585047</v>
      </c>
      <c r="W150" s="15">
        <f t="shared" si="71"/>
        <v>0.64501832701951456</v>
      </c>
      <c r="X150" s="15">
        <f t="shared" si="83"/>
        <v>1.0689995332277841E-2</v>
      </c>
      <c r="Y150" s="21">
        <f t="shared" si="84"/>
        <v>1.5503435454629273</v>
      </c>
      <c r="Z150" s="4">
        <v>28.493315215075395</v>
      </c>
      <c r="AA150" s="2">
        <v>27.7</v>
      </c>
      <c r="AB150" s="2">
        <v>29.2</v>
      </c>
      <c r="AC150" s="4">
        <v>28.491933292256761</v>
      </c>
      <c r="AD150" s="1">
        <v>27.9</v>
      </c>
      <c r="AE150" s="1">
        <v>28.1</v>
      </c>
      <c r="AF150" s="1">
        <v>28.3</v>
      </c>
      <c r="AG150" s="1">
        <v>28.7</v>
      </c>
      <c r="AH150" s="1">
        <v>28.9</v>
      </c>
      <c r="AI150" s="1">
        <v>29.1</v>
      </c>
      <c r="AJ150" s="1">
        <v>2020</v>
      </c>
      <c r="AK150" s="2">
        <v>4</v>
      </c>
      <c r="AL150" s="2">
        <v>2</v>
      </c>
      <c r="AM150" s="1">
        <v>12</v>
      </c>
      <c r="AN150" s="1">
        <v>48</v>
      </c>
      <c r="AO150" s="1">
        <v>54</v>
      </c>
      <c r="AP150" s="1">
        <v>574.00000000000011</v>
      </c>
      <c r="AQ150" s="3">
        <v>0.53333333333333333</v>
      </c>
      <c r="AR150" s="1">
        <v>24.1</v>
      </c>
      <c r="AS150" s="1">
        <v>40</v>
      </c>
      <c r="AT150" s="1">
        <v>787</v>
      </c>
      <c r="AU150" s="1">
        <v>1.4</v>
      </c>
      <c r="AV150" s="1">
        <v>280</v>
      </c>
      <c r="AW150" s="4">
        <f t="shared" si="72"/>
        <v>34.163509095947553</v>
      </c>
      <c r="AX150" s="4">
        <f t="shared" si="73"/>
        <v>19.702566730341857</v>
      </c>
      <c r="AY150" s="4">
        <f t="shared" si="85"/>
        <v>23.636217178259137</v>
      </c>
      <c r="AZ150" s="20">
        <f t="shared" si="74"/>
        <v>204.44125763753027</v>
      </c>
      <c r="BA150" s="21">
        <f t="shared" si="86"/>
        <v>1.1875097878728968</v>
      </c>
      <c r="BB150" s="20">
        <f t="shared" si="75"/>
        <v>26.726124191242441</v>
      </c>
      <c r="BC150" s="4">
        <f t="shared" si="87"/>
        <v>24.746411288187442</v>
      </c>
      <c r="BD150" s="4">
        <f t="shared" si="76"/>
        <v>66.405200000000008</v>
      </c>
      <c r="BE150" s="4">
        <f t="shared" si="77"/>
        <v>508.12987708505898</v>
      </c>
      <c r="BF150" s="20">
        <f t="shared" si="78"/>
        <v>346.48855402333157</v>
      </c>
      <c r="BG150" s="20">
        <f t="shared" si="88"/>
        <v>460.08867693827256</v>
      </c>
      <c r="BH150" s="20">
        <f t="shared" si="79"/>
        <v>1200.4855152272451</v>
      </c>
      <c r="BI150" s="20">
        <f t="shared" si="89"/>
        <v>3001.2137880681125</v>
      </c>
      <c r="BJ150" s="4">
        <f t="shared" si="80"/>
        <v>180.86505904092246</v>
      </c>
      <c r="BK150" s="4">
        <f t="shared" si="90"/>
        <v>1800.7282728408675</v>
      </c>
      <c r="CZ150" s="1"/>
      <c r="DA150" s="1"/>
      <c r="DB150" s="1"/>
      <c r="DC150" s="1"/>
      <c r="DD150" s="1"/>
      <c r="DE150" s="1"/>
      <c r="DF150" s="1"/>
      <c r="DG150" s="1"/>
      <c r="DH150" s="1"/>
      <c r="DI150" s="1"/>
      <c r="DJ150" s="1"/>
      <c r="DK150" s="1"/>
      <c r="DL150" s="1"/>
      <c r="DM150" s="1"/>
      <c r="DN150" s="1"/>
      <c r="DO150" s="1"/>
      <c r="DP150" s="1"/>
      <c r="DQ150" s="1"/>
      <c r="DR150" s="1"/>
      <c r="DS150" s="1"/>
      <c r="DT150" s="1"/>
      <c r="DU150" s="1"/>
      <c r="DV150" s="1"/>
      <c r="DW150" s="1"/>
      <c r="DX150" s="1"/>
      <c r="DY150" s="1"/>
      <c r="DZ150" s="1"/>
      <c r="EA150" s="1"/>
      <c r="EB150" s="1"/>
      <c r="EC150" s="1"/>
      <c r="ED150" s="1"/>
      <c r="EE150" s="1"/>
      <c r="EF150" s="1"/>
      <c r="EG150" s="1"/>
      <c r="EH150" s="1"/>
      <c r="EI150" s="1"/>
      <c r="EJ150" s="1"/>
      <c r="EK150" s="1"/>
      <c r="EL150" s="1"/>
      <c r="EM150" s="1"/>
      <c r="EN150" s="1"/>
      <c r="EO150" s="1"/>
      <c r="EP150" s="1"/>
      <c r="EQ150" s="1"/>
      <c r="ER150" s="1"/>
      <c r="ES150" s="1"/>
      <c r="ET150" s="1"/>
      <c r="EU150" s="1"/>
      <c r="EV150" s="1"/>
      <c r="EW150" s="1"/>
      <c r="EX150" s="1"/>
      <c r="EY150" s="1"/>
      <c r="EZ150" s="1"/>
      <c r="FA150" s="1"/>
      <c r="FB150" s="1"/>
      <c r="FC150" s="1"/>
      <c r="FD150" s="1"/>
      <c r="FE150" s="1"/>
      <c r="FF150" s="1"/>
      <c r="FG150" s="1"/>
      <c r="FH150" s="1"/>
      <c r="FI150" s="1"/>
      <c r="FJ150" s="1"/>
      <c r="FK150" s="1"/>
      <c r="FL150" s="1"/>
      <c r="FM150" s="1"/>
      <c r="FN150" s="1"/>
      <c r="FO150" s="1"/>
      <c r="FP150" s="1"/>
      <c r="FQ150" s="1"/>
      <c r="FR150" s="1"/>
      <c r="FS150" s="1"/>
      <c r="FT150" s="1"/>
      <c r="FU150" s="1"/>
      <c r="FV150" s="1"/>
      <c r="FW150" s="1"/>
      <c r="FX150" s="1"/>
      <c r="FY150" s="1"/>
      <c r="FZ150" s="1"/>
      <c r="GA150" s="1"/>
      <c r="GB150" s="1"/>
      <c r="GC150" s="1"/>
      <c r="GD150" s="1"/>
      <c r="GE150" s="1"/>
      <c r="GF150" s="1"/>
      <c r="GG150" s="1"/>
      <c r="GH150" s="1"/>
      <c r="GI150" s="1"/>
      <c r="GJ150" s="1"/>
      <c r="GK150" s="1"/>
      <c r="GL150" s="1"/>
      <c r="GM150" s="1"/>
      <c r="GN150" s="1"/>
      <c r="GO150" s="1"/>
      <c r="GP150" s="1"/>
      <c r="GQ150" s="1"/>
      <c r="GR150" s="1"/>
      <c r="GS150" s="1"/>
      <c r="GT150" s="1"/>
      <c r="GU150" s="1"/>
      <c r="GV150" s="1"/>
      <c r="GW150" s="1"/>
      <c r="GX150" s="1"/>
      <c r="GY150" s="1"/>
      <c r="GZ150" s="1"/>
      <c r="HA150" s="1"/>
      <c r="HB150" s="1"/>
      <c r="HC150" s="1"/>
      <c r="HD150" s="1"/>
      <c r="HE150" s="1"/>
      <c r="HF150" s="1"/>
      <c r="HG150" s="1"/>
      <c r="HH150" s="1"/>
      <c r="HI150" s="1"/>
      <c r="HJ150" s="1"/>
      <c r="HK150" s="1"/>
      <c r="HL150" s="1"/>
      <c r="HM150" s="1"/>
      <c r="HN150" s="1"/>
      <c r="HO150" s="1"/>
      <c r="HP150" s="1"/>
      <c r="HQ150" s="1"/>
      <c r="HR150" s="1"/>
      <c r="HS150" s="1"/>
      <c r="HT150" s="1"/>
      <c r="HU150" s="1"/>
      <c r="HV150" s="1"/>
      <c r="HW150" s="1"/>
      <c r="HX150" s="1"/>
      <c r="HY150" s="1"/>
      <c r="HZ150" s="1"/>
      <c r="IA150" s="1"/>
      <c r="IB150" s="1"/>
      <c r="IC150" s="1"/>
      <c r="ID150" s="1">
        <v>1</v>
      </c>
      <c r="IE150" s="1">
        <v>0</v>
      </c>
      <c r="IF150" s="1">
        <v>0</v>
      </c>
      <c r="IG150" s="1">
        <v>0</v>
      </c>
      <c r="IH150" s="1">
        <v>4</v>
      </c>
      <c r="II150" s="1">
        <v>15</v>
      </c>
      <c r="IJ150" s="1">
        <v>24</v>
      </c>
      <c r="IK150" s="1">
        <v>86</v>
      </c>
      <c r="IL150" s="1">
        <v>143</v>
      </c>
      <c r="IM150" s="1">
        <v>176</v>
      </c>
      <c r="IN150" s="1">
        <v>203</v>
      </c>
      <c r="IO150" s="1">
        <v>194</v>
      </c>
      <c r="IP150" s="1">
        <v>208</v>
      </c>
      <c r="IQ150" s="1">
        <v>242</v>
      </c>
      <c r="IR150" s="1">
        <v>185</v>
      </c>
      <c r="IS150" s="1">
        <v>168</v>
      </c>
      <c r="IT150" s="1">
        <v>107</v>
      </c>
      <c r="IU150" s="1">
        <v>46</v>
      </c>
      <c r="IV150" s="1">
        <v>46</v>
      </c>
      <c r="IW150" s="1">
        <v>23</v>
      </c>
      <c r="IX150" s="1">
        <v>5</v>
      </c>
      <c r="IY150" s="1">
        <v>0</v>
      </c>
      <c r="IZ150" s="1"/>
      <c r="JA150" s="1"/>
      <c r="JB150" s="1"/>
      <c r="JC150" s="1"/>
      <c r="JD150" s="1"/>
      <c r="JE150" s="1"/>
      <c r="JF150" s="1"/>
      <c r="JG150" s="1"/>
      <c r="JH150" s="1"/>
      <c r="JI150" s="1"/>
      <c r="JJ150" s="1"/>
      <c r="JK150" s="1"/>
      <c r="JL150" s="1"/>
      <c r="JM150" s="1"/>
      <c r="JN150" s="1"/>
      <c r="JO150" s="1"/>
      <c r="JP150" s="1"/>
      <c r="JQ150" s="1"/>
      <c r="JR150" s="1"/>
      <c r="JS150" s="1"/>
      <c r="JT150" s="1"/>
      <c r="JU150" s="1"/>
      <c r="JV150" s="1"/>
      <c r="JW150" s="1"/>
      <c r="JX150" s="1"/>
      <c r="JY150" s="1"/>
      <c r="JZ150" s="1"/>
      <c r="KA150" s="1"/>
      <c r="KB150" s="1"/>
      <c r="KC150" s="1"/>
      <c r="KD150" s="1"/>
      <c r="KE150" s="1"/>
      <c r="KF150" s="1"/>
      <c r="KG150" s="1"/>
      <c r="KH150" s="1"/>
      <c r="KI150" s="1"/>
      <c r="KJ150" s="1"/>
      <c r="KK150" s="1"/>
      <c r="KL150" s="1"/>
      <c r="KM150" s="1"/>
      <c r="KN150" s="1"/>
      <c r="KO150" s="1"/>
      <c r="KP150" s="1"/>
      <c r="KQ150" s="1"/>
      <c r="KR150" s="1"/>
      <c r="KS150" s="1"/>
      <c r="KT150" s="1"/>
      <c r="KU150" s="1"/>
      <c r="KV150" s="1"/>
      <c r="KW150" s="1"/>
      <c r="KX150" s="1"/>
      <c r="KY150" s="1"/>
      <c r="KZ150" s="1"/>
      <c r="LA150" s="1"/>
      <c r="LB150" s="1"/>
      <c r="LC150" s="1"/>
      <c r="LD150" s="1"/>
      <c r="LE150" s="1"/>
      <c r="LF150" s="1"/>
      <c r="LG150" s="1"/>
      <c r="LH150" s="1"/>
      <c r="LI150" s="1"/>
      <c r="LJ150" s="1"/>
      <c r="LK150" s="1"/>
    </row>
    <row r="151" spans="1:374" x14ac:dyDescent="0.2">
      <c r="A151" s="15" t="b">
        <v>1</v>
      </c>
      <c r="B151" s="9">
        <v>10</v>
      </c>
      <c r="C151" s="9" t="s">
        <v>856</v>
      </c>
      <c r="D151" s="1">
        <v>10088</v>
      </c>
      <c r="E151" s="1" t="s">
        <v>105</v>
      </c>
      <c r="F151" s="1" t="s">
        <v>106</v>
      </c>
      <c r="G151" s="1">
        <v>4</v>
      </c>
      <c r="H151" s="15">
        <f t="shared" si="62"/>
        <v>2.3000000000000007</v>
      </c>
      <c r="I151" s="15">
        <v>0.53920613024328623</v>
      </c>
      <c r="J151" s="15">
        <v>0.81593607968113702</v>
      </c>
      <c r="K151" s="15">
        <v>0.44625788950931983</v>
      </c>
      <c r="L151" s="15">
        <f t="shared" si="63"/>
        <v>3.6321938631369655</v>
      </c>
      <c r="M151" s="15">
        <f t="shared" si="64"/>
        <v>2.5</v>
      </c>
      <c r="N151" s="15">
        <f t="shared" si="65"/>
        <v>4.8000000000000007</v>
      </c>
      <c r="O151" s="15">
        <f t="shared" si="66"/>
        <v>3.6193342494992287</v>
      </c>
      <c r="P151" s="15">
        <f t="shared" si="91"/>
        <v>2.6999999999999993</v>
      </c>
      <c r="Q151" s="15">
        <f t="shared" si="81"/>
        <v>2.8999999999999986</v>
      </c>
      <c r="R151" s="15">
        <f t="shared" si="67"/>
        <v>3.1999999999999993</v>
      </c>
      <c r="S151" s="15">
        <f t="shared" si="68"/>
        <v>4</v>
      </c>
      <c r="T151" s="15">
        <f t="shared" si="69"/>
        <v>4.3999999999999986</v>
      </c>
      <c r="U151" s="15">
        <f t="shared" si="70"/>
        <v>4.6999999999999993</v>
      </c>
      <c r="V151" s="15">
        <f t="shared" si="82"/>
        <v>0.56766157037746201</v>
      </c>
      <c r="W151" s="15">
        <f t="shared" si="71"/>
        <v>0.76161299651667114</v>
      </c>
      <c r="X151" s="15">
        <f t="shared" si="83"/>
        <v>1.9304109547760739E-2</v>
      </c>
      <c r="Y151" s="21">
        <f t="shared" si="84"/>
        <v>1.313002804014139</v>
      </c>
      <c r="Z151" s="4">
        <v>27.932193863136966</v>
      </c>
      <c r="AA151" s="2">
        <v>26.8</v>
      </c>
      <c r="AB151" s="2">
        <v>29.1</v>
      </c>
      <c r="AC151" s="4">
        <v>27.919334249499229</v>
      </c>
      <c r="AD151" s="1">
        <v>27</v>
      </c>
      <c r="AE151" s="1">
        <v>27.2</v>
      </c>
      <c r="AF151" s="1">
        <v>27.5</v>
      </c>
      <c r="AG151" s="1">
        <v>28.3</v>
      </c>
      <c r="AH151" s="1">
        <v>28.7</v>
      </c>
      <c r="AI151" s="1">
        <v>29</v>
      </c>
      <c r="AJ151" s="1">
        <v>2020</v>
      </c>
      <c r="AK151" s="2">
        <v>4</v>
      </c>
      <c r="AL151" s="2">
        <v>2</v>
      </c>
      <c r="AM151" s="1">
        <v>12</v>
      </c>
      <c r="AN151" s="1">
        <v>54</v>
      </c>
      <c r="AO151" s="1">
        <v>25</v>
      </c>
      <c r="AP151" s="1">
        <v>795</v>
      </c>
      <c r="AQ151" s="3">
        <v>0.53749999999999998</v>
      </c>
      <c r="AR151" s="1">
        <v>24.3</v>
      </c>
      <c r="AS151" s="1">
        <v>40</v>
      </c>
      <c r="AT151" s="1">
        <v>766</v>
      </c>
      <c r="AU151" s="1">
        <v>1.4</v>
      </c>
      <c r="AV151" s="1">
        <v>257</v>
      </c>
      <c r="AW151" s="4">
        <f t="shared" si="72"/>
        <v>34.135722212731757</v>
      </c>
      <c r="AX151" s="4">
        <f t="shared" si="73"/>
        <v>19.786943745337801</v>
      </c>
      <c r="AY151" s="4">
        <f t="shared" si="85"/>
        <v>23.628857504511448</v>
      </c>
      <c r="AZ151" s="20">
        <f t="shared" si="74"/>
        <v>203.89196153763177</v>
      </c>
      <c r="BA151" s="21">
        <f t="shared" si="86"/>
        <v>1.1867113277701078</v>
      </c>
      <c r="BB151" s="20">
        <f t="shared" si="75"/>
        <v>26.726124191242441</v>
      </c>
      <c r="BC151" s="4">
        <f t="shared" si="87"/>
        <v>24.746411288187442</v>
      </c>
      <c r="BD151" s="4">
        <f t="shared" si="76"/>
        <v>66.419600000000003</v>
      </c>
      <c r="BE151" s="4">
        <f t="shared" si="77"/>
        <v>496.449046647405</v>
      </c>
      <c r="BF151" s="20">
        <f t="shared" si="78"/>
        <v>347.98392212485078</v>
      </c>
      <c r="BG151" s="20">
        <f t="shared" si="88"/>
        <v>456.67487547744577</v>
      </c>
      <c r="BH151" s="20">
        <f t="shared" si="79"/>
        <v>1214.9606806778922</v>
      </c>
      <c r="BI151" s="20">
        <f t="shared" si="89"/>
        <v>3037.4017016947305</v>
      </c>
      <c r="BJ151" s="4">
        <f t="shared" si="80"/>
        <v>182.65355619688989</v>
      </c>
      <c r="BK151" s="4">
        <f t="shared" si="90"/>
        <v>1822.4410210168382</v>
      </c>
      <c r="CZ151" s="1"/>
      <c r="DA151" s="1"/>
      <c r="DB151" s="1"/>
      <c r="DC151" s="1"/>
      <c r="DD151" s="1"/>
      <c r="DE151" s="1"/>
      <c r="DF151" s="1"/>
      <c r="DG151" s="1"/>
      <c r="DH151" s="1"/>
      <c r="DI151" s="1"/>
      <c r="DJ151" s="1"/>
      <c r="DK151" s="1"/>
      <c r="DL151" s="1"/>
      <c r="DM151" s="1"/>
      <c r="DN151" s="1"/>
      <c r="DO151" s="1"/>
      <c r="DP151" s="1"/>
      <c r="DQ151" s="1"/>
      <c r="DR151" s="1"/>
      <c r="DS151" s="1"/>
      <c r="DT151" s="1"/>
      <c r="DU151" s="1"/>
      <c r="DV151" s="1"/>
      <c r="DW151" s="1"/>
      <c r="DX151" s="1"/>
      <c r="DY151" s="1"/>
      <c r="DZ151" s="1"/>
      <c r="EA151" s="1"/>
      <c r="EB151" s="1"/>
      <c r="EC151" s="1"/>
      <c r="ED151" s="1"/>
      <c r="EE151" s="1"/>
      <c r="EF151" s="1"/>
      <c r="EG151" s="1"/>
      <c r="EH151" s="1"/>
      <c r="EI151" s="1"/>
      <c r="EJ151" s="1"/>
      <c r="EK151" s="1"/>
      <c r="EL151" s="1"/>
      <c r="EM151" s="1"/>
      <c r="EN151" s="1"/>
      <c r="EO151" s="1"/>
      <c r="EP151" s="1"/>
      <c r="EQ151" s="1"/>
      <c r="ER151" s="1"/>
      <c r="ES151" s="1"/>
      <c r="ET151" s="1"/>
      <c r="EU151" s="1"/>
      <c r="EV151" s="1"/>
      <c r="EW151" s="1"/>
      <c r="EX151" s="1"/>
      <c r="EY151" s="1"/>
      <c r="EZ151" s="1"/>
      <c r="FA151" s="1"/>
      <c r="FB151" s="1"/>
      <c r="FC151" s="1"/>
      <c r="FD151" s="1"/>
      <c r="FE151" s="1"/>
      <c r="FF151" s="1"/>
      <c r="FG151" s="1"/>
      <c r="FH151" s="1"/>
      <c r="FI151" s="1"/>
      <c r="FJ151" s="1"/>
      <c r="FK151" s="1"/>
      <c r="FL151" s="1"/>
      <c r="FM151" s="1"/>
      <c r="FN151" s="1"/>
      <c r="FO151" s="1"/>
      <c r="FP151" s="1"/>
      <c r="FQ151" s="1"/>
      <c r="FR151" s="1"/>
      <c r="FS151" s="1"/>
      <c r="FT151" s="1"/>
      <c r="FU151" s="1"/>
      <c r="FV151" s="1"/>
      <c r="FW151" s="1"/>
      <c r="FX151" s="1"/>
      <c r="FY151" s="1"/>
      <c r="FZ151" s="1"/>
      <c r="GA151" s="1"/>
      <c r="GB151" s="1"/>
      <c r="GC151" s="1"/>
      <c r="GD151" s="1"/>
      <c r="GE151" s="1"/>
      <c r="GF151" s="1"/>
      <c r="GG151" s="1"/>
      <c r="GH151" s="1"/>
      <c r="GI151" s="1"/>
      <c r="GJ151" s="1"/>
      <c r="GK151" s="1"/>
      <c r="GL151" s="1"/>
      <c r="GM151" s="1"/>
      <c r="GN151" s="1"/>
      <c r="GO151" s="1"/>
      <c r="GP151" s="1"/>
      <c r="GQ151" s="1"/>
      <c r="GR151" s="1"/>
      <c r="GS151" s="1"/>
      <c r="GT151" s="1"/>
      <c r="GU151" s="1"/>
      <c r="GV151" s="1"/>
      <c r="GW151" s="1"/>
      <c r="GX151" s="1"/>
      <c r="GY151" s="1"/>
      <c r="GZ151" s="1"/>
      <c r="HA151" s="1"/>
      <c r="HB151" s="1"/>
      <c r="HC151" s="1"/>
      <c r="HD151" s="1"/>
      <c r="HE151" s="1"/>
      <c r="HF151" s="1"/>
      <c r="HG151" s="1"/>
      <c r="HH151" s="1"/>
      <c r="HI151" s="1"/>
      <c r="HJ151" s="1"/>
      <c r="HK151" s="1"/>
      <c r="HL151" s="1"/>
      <c r="HM151" s="1"/>
      <c r="HN151" s="1"/>
      <c r="HO151" s="1"/>
      <c r="HP151" s="1"/>
      <c r="HQ151" s="1"/>
      <c r="HR151" s="1"/>
      <c r="HS151" s="1"/>
      <c r="HT151" s="1"/>
      <c r="HU151" s="1"/>
      <c r="HV151" s="1"/>
      <c r="HW151" s="1"/>
      <c r="HX151" s="1">
        <v>4</v>
      </c>
      <c r="HY151" s="1">
        <v>28</v>
      </c>
      <c r="HZ151" s="1">
        <v>61</v>
      </c>
      <c r="IA151" s="1">
        <v>119</v>
      </c>
      <c r="IB151" s="1">
        <v>161</v>
      </c>
      <c r="IC151" s="1">
        <v>172</v>
      </c>
      <c r="ID151" s="1">
        <v>189</v>
      </c>
      <c r="IE151" s="1">
        <v>203</v>
      </c>
      <c r="IF151" s="1">
        <v>185</v>
      </c>
      <c r="IG151" s="1">
        <v>214</v>
      </c>
      <c r="IH151" s="1">
        <v>199</v>
      </c>
      <c r="II151" s="1">
        <v>235</v>
      </c>
      <c r="IJ151" s="1">
        <v>271</v>
      </c>
      <c r="IK151" s="1">
        <v>229</v>
      </c>
      <c r="IL151" s="1">
        <v>197</v>
      </c>
      <c r="IM151" s="1">
        <v>201</v>
      </c>
      <c r="IN151" s="1">
        <v>179</v>
      </c>
      <c r="IO151" s="1">
        <v>147</v>
      </c>
      <c r="IP151" s="1">
        <v>110</v>
      </c>
      <c r="IQ151" s="1">
        <v>110</v>
      </c>
      <c r="IR151" s="1">
        <v>102</v>
      </c>
      <c r="IS151" s="1">
        <v>86</v>
      </c>
      <c r="IT151" s="1">
        <v>68</v>
      </c>
      <c r="IU151" s="1">
        <v>40</v>
      </c>
      <c r="IV151" s="1">
        <v>22</v>
      </c>
      <c r="IW151" s="1"/>
      <c r="IX151" s="1"/>
      <c r="IY151" s="1"/>
      <c r="IZ151" s="1"/>
      <c r="JA151" s="1"/>
      <c r="JB151" s="1"/>
      <c r="JC151" s="1"/>
      <c r="JD151" s="1"/>
      <c r="JE151" s="1"/>
      <c r="JF151" s="1"/>
      <c r="JG151" s="1"/>
      <c r="JH151" s="1"/>
      <c r="JI151" s="1"/>
      <c r="JJ151" s="1"/>
      <c r="JK151" s="1"/>
      <c r="JL151" s="1"/>
      <c r="JM151" s="1"/>
      <c r="JN151" s="1"/>
      <c r="JO151" s="1"/>
      <c r="JP151" s="1"/>
      <c r="JQ151" s="1"/>
      <c r="JR151" s="1"/>
      <c r="JS151" s="1"/>
      <c r="JT151" s="1"/>
      <c r="JU151" s="1"/>
      <c r="JV151" s="1"/>
      <c r="JW151" s="1"/>
      <c r="JX151" s="1"/>
      <c r="JY151" s="1"/>
      <c r="JZ151" s="1"/>
      <c r="KA151" s="1"/>
      <c r="KB151" s="1"/>
      <c r="KC151" s="1"/>
      <c r="KD151" s="1"/>
      <c r="KE151" s="1"/>
      <c r="KF151" s="1"/>
      <c r="KG151" s="1"/>
      <c r="KH151" s="1"/>
      <c r="KI151" s="1"/>
      <c r="KJ151" s="1"/>
      <c r="KK151" s="1"/>
      <c r="KL151" s="1"/>
      <c r="KM151" s="1"/>
      <c r="KN151" s="1"/>
      <c r="KO151" s="1"/>
      <c r="KP151" s="1"/>
      <c r="KQ151" s="1"/>
      <c r="KR151" s="1"/>
      <c r="KS151" s="1"/>
      <c r="KT151" s="1"/>
      <c r="KU151" s="1"/>
      <c r="KV151" s="1"/>
      <c r="KW151" s="1"/>
      <c r="KX151" s="1"/>
      <c r="KY151" s="1"/>
      <c r="KZ151" s="1"/>
      <c r="LA151" s="1"/>
      <c r="LB151" s="1"/>
      <c r="LC151" s="1"/>
      <c r="LD151" s="1"/>
      <c r="LE151" s="1"/>
      <c r="LF151" s="1"/>
      <c r="LG151" s="1"/>
      <c r="LH151" s="1"/>
      <c r="LI151" s="1"/>
      <c r="LJ151" s="1"/>
      <c r="LK151" s="1"/>
    </row>
    <row r="152" spans="1:374" x14ac:dyDescent="0.2">
      <c r="A152" s="15" t="b">
        <v>1</v>
      </c>
      <c r="B152" s="9">
        <v>10</v>
      </c>
      <c r="C152" s="9" t="s">
        <v>856</v>
      </c>
      <c r="D152" s="1">
        <v>10088</v>
      </c>
      <c r="E152" s="1" t="s">
        <v>105</v>
      </c>
      <c r="F152" s="1" t="s">
        <v>107</v>
      </c>
      <c r="G152" s="1">
        <v>4</v>
      </c>
      <c r="H152" s="15">
        <f t="shared" si="62"/>
        <v>2.2999999999999972</v>
      </c>
      <c r="I152" s="15">
        <v>0.48691739536533468</v>
      </c>
      <c r="J152" s="15">
        <v>0.76012819530859588</v>
      </c>
      <c r="K152" s="15">
        <v>0.40353817154620458</v>
      </c>
      <c r="L152" s="15">
        <f t="shared" si="63"/>
        <v>2.9421649243163053</v>
      </c>
      <c r="M152" s="15">
        <f t="shared" si="64"/>
        <v>1.8000000000000007</v>
      </c>
      <c r="N152" s="15">
        <f t="shared" si="65"/>
        <v>4.0999999999999979</v>
      </c>
      <c r="O152" s="15">
        <f t="shared" si="66"/>
        <v>2.9448677122206952</v>
      </c>
      <c r="P152" s="15">
        <f t="shared" si="91"/>
        <v>2</v>
      </c>
      <c r="Q152" s="15">
        <f t="shared" si="81"/>
        <v>2.1999999999999993</v>
      </c>
      <c r="R152" s="15">
        <f t="shared" si="67"/>
        <v>2.5999999999999979</v>
      </c>
      <c r="S152" s="15">
        <f t="shared" si="68"/>
        <v>3.3000000000000007</v>
      </c>
      <c r="T152" s="15">
        <f t="shared" si="69"/>
        <v>3.5</v>
      </c>
      <c r="U152" s="15">
        <f t="shared" si="70"/>
        <v>3.8000000000000007</v>
      </c>
      <c r="V152" s="15">
        <f t="shared" si="82"/>
        <v>0.39525913605106783</v>
      </c>
      <c r="W152" s="15">
        <f t="shared" si="71"/>
        <v>1.5299857961304635</v>
      </c>
      <c r="X152" s="15">
        <f t="shared" si="83"/>
        <v>1.7873667409256198E-2</v>
      </c>
      <c r="Y152" s="21">
        <f t="shared" si="84"/>
        <v>0.65360083899414778</v>
      </c>
      <c r="Z152" s="4">
        <v>27.242164924316306</v>
      </c>
      <c r="AA152" s="2">
        <v>26.1</v>
      </c>
      <c r="AB152" s="2">
        <v>28.4</v>
      </c>
      <c r="AC152" s="4">
        <v>27.244867712220696</v>
      </c>
      <c r="AD152" s="1">
        <v>26.3</v>
      </c>
      <c r="AE152" s="1">
        <v>26.5</v>
      </c>
      <c r="AF152" s="1">
        <v>26.9</v>
      </c>
      <c r="AG152" s="1">
        <v>27.6</v>
      </c>
      <c r="AH152" s="1">
        <v>27.8</v>
      </c>
      <c r="AI152" s="1">
        <v>28.1</v>
      </c>
      <c r="AJ152" s="1">
        <v>2020</v>
      </c>
      <c r="AK152" s="2">
        <v>4</v>
      </c>
      <c r="AL152" s="2">
        <v>2</v>
      </c>
      <c r="AM152" s="1">
        <v>12</v>
      </c>
      <c r="AN152" s="1">
        <v>55</v>
      </c>
      <c r="AO152" s="1">
        <v>32</v>
      </c>
      <c r="AP152" s="1">
        <v>956.00000000000011</v>
      </c>
      <c r="AQ152" s="3">
        <v>0.53819444444444442</v>
      </c>
      <c r="AR152" s="1">
        <v>24.3</v>
      </c>
      <c r="AS152" s="1">
        <v>39</v>
      </c>
      <c r="AT152" s="1">
        <v>783</v>
      </c>
      <c r="AU152" s="1">
        <v>0.8</v>
      </c>
      <c r="AV152" s="1">
        <v>291</v>
      </c>
      <c r="AW152" s="4">
        <f t="shared" si="72"/>
        <v>37.255090142735227</v>
      </c>
      <c r="AX152" s="4">
        <f t="shared" si="73"/>
        <v>20.697708600772039</v>
      </c>
      <c r="AY152" s="4">
        <f t="shared" si="85"/>
        <v>30.130619712939538</v>
      </c>
      <c r="AZ152" s="20">
        <f t="shared" si="74"/>
        <v>203.89196153763177</v>
      </c>
      <c r="BA152" s="21">
        <f t="shared" si="86"/>
        <v>1.1867113277701078</v>
      </c>
      <c r="BB152" s="20">
        <f t="shared" si="75"/>
        <v>35.355339059327378</v>
      </c>
      <c r="BC152" s="4">
        <f t="shared" si="87"/>
        <v>32.736425054932752</v>
      </c>
      <c r="BD152" s="4">
        <f t="shared" si="76"/>
        <v>66.419600000000003</v>
      </c>
      <c r="BE152" s="4">
        <f t="shared" si="77"/>
        <v>512.79469632530538</v>
      </c>
      <c r="BF152" s="20">
        <f t="shared" si="78"/>
        <v>346.72759686281154</v>
      </c>
      <c r="BG152" s="20">
        <f t="shared" si="88"/>
        <v>452.50290053750621</v>
      </c>
      <c r="BH152" s="20">
        <f t="shared" si="79"/>
        <v>1184.5866636609449</v>
      </c>
      <c r="BI152" s="20">
        <f t="shared" si="89"/>
        <v>3037.4017016947305</v>
      </c>
      <c r="BJ152" s="4">
        <f t="shared" si="80"/>
        <v>182.65355619688989</v>
      </c>
      <c r="BK152" s="4">
        <f t="shared" si="90"/>
        <v>1852.8150380337856</v>
      </c>
      <c r="CZ152" s="1"/>
      <c r="DA152" s="1"/>
      <c r="DB152" s="1"/>
      <c r="DC152" s="1"/>
      <c r="DD152" s="1"/>
      <c r="DE152" s="1"/>
      <c r="DF152" s="1"/>
      <c r="DG152" s="1"/>
      <c r="DH152" s="1"/>
      <c r="DI152" s="1"/>
      <c r="DJ152" s="1"/>
      <c r="DK152" s="1"/>
      <c r="DL152" s="1"/>
      <c r="DM152" s="1"/>
      <c r="DN152" s="1"/>
      <c r="DO152" s="1"/>
      <c r="DP152" s="1"/>
      <c r="DQ152" s="1"/>
      <c r="DR152" s="1"/>
      <c r="DS152" s="1"/>
      <c r="DT152" s="1"/>
      <c r="DU152" s="1"/>
      <c r="DV152" s="1"/>
      <c r="DW152" s="1"/>
      <c r="DX152" s="1"/>
      <c r="DY152" s="1"/>
      <c r="DZ152" s="1"/>
      <c r="EA152" s="1"/>
      <c r="EB152" s="1"/>
      <c r="EC152" s="1"/>
      <c r="ED152" s="1"/>
      <c r="EE152" s="1"/>
      <c r="EF152" s="1"/>
      <c r="EG152" s="1"/>
      <c r="EH152" s="1"/>
      <c r="EI152" s="1"/>
      <c r="EJ152" s="1"/>
      <c r="EK152" s="1"/>
      <c r="EL152" s="1"/>
      <c r="EM152" s="1"/>
      <c r="EN152" s="1"/>
      <c r="EO152" s="1"/>
      <c r="EP152" s="1"/>
      <c r="EQ152" s="1"/>
      <c r="ER152" s="1"/>
      <c r="ES152" s="1"/>
      <c r="ET152" s="1"/>
      <c r="EU152" s="1"/>
      <c r="EV152" s="1"/>
      <c r="EW152" s="1"/>
      <c r="EX152" s="1"/>
      <c r="EY152" s="1"/>
      <c r="EZ152" s="1"/>
      <c r="FA152" s="1"/>
      <c r="FB152" s="1"/>
      <c r="FC152" s="1"/>
      <c r="FD152" s="1"/>
      <c r="FE152" s="1"/>
      <c r="FF152" s="1"/>
      <c r="FG152" s="1"/>
      <c r="FH152" s="1"/>
      <c r="FI152" s="1"/>
      <c r="FJ152" s="1"/>
      <c r="FK152" s="1"/>
      <c r="FL152" s="1"/>
      <c r="FM152" s="1"/>
      <c r="FN152" s="1"/>
      <c r="FO152" s="1"/>
      <c r="FP152" s="1"/>
      <c r="FQ152" s="1"/>
      <c r="FR152" s="1"/>
      <c r="FS152" s="1"/>
      <c r="FT152" s="1"/>
      <c r="FU152" s="1"/>
      <c r="FV152" s="1"/>
      <c r="FW152" s="1"/>
      <c r="FX152" s="1"/>
      <c r="FY152" s="1"/>
      <c r="FZ152" s="1"/>
      <c r="GA152" s="1"/>
      <c r="GB152" s="1"/>
      <c r="GC152" s="1"/>
      <c r="GD152" s="1"/>
      <c r="GE152" s="1"/>
      <c r="GF152" s="1"/>
      <c r="GG152" s="1"/>
      <c r="GH152" s="1"/>
      <c r="GI152" s="1"/>
      <c r="GJ152" s="1"/>
      <c r="GK152" s="1"/>
      <c r="GL152" s="1"/>
      <c r="GM152" s="1"/>
      <c r="GN152" s="1"/>
      <c r="GO152" s="1"/>
      <c r="GP152" s="1"/>
      <c r="GQ152" s="1"/>
      <c r="GR152" s="1"/>
      <c r="GS152" s="1"/>
      <c r="GT152" s="1"/>
      <c r="GU152" s="1"/>
      <c r="GV152" s="1"/>
      <c r="GW152" s="1"/>
      <c r="GX152" s="1"/>
      <c r="GY152" s="1"/>
      <c r="GZ152" s="1"/>
      <c r="HA152" s="1"/>
      <c r="HB152" s="1"/>
      <c r="HC152" s="1"/>
      <c r="HD152" s="1"/>
      <c r="HE152" s="1"/>
      <c r="HF152" s="1"/>
      <c r="HG152" s="1"/>
      <c r="HH152" s="1"/>
      <c r="HI152" s="1"/>
      <c r="HJ152" s="1"/>
      <c r="HK152" s="1"/>
      <c r="HL152" s="1"/>
      <c r="HM152" s="1"/>
      <c r="HN152" s="1"/>
      <c r="HO152" s="1"/>
      <c r="HP152" s="1"/>
      <c r="HQ152" s="1">
        <v>5</v>
      </c>
      <c r="HR152" s="1">
        <v>10</v>
      </c>
      <c r="HS152" s="1">
        <v>23</v>
      </c>
      <c r="HT152" s="1">
        <v>66</v>
      </c>
      <c r="HU152" s="1">
        <v>60</v>
      </c>
      <c r="HV152" s="1">
        <v>55</v>
      </c>
      <c r="HW152" s="1">
        <v>65</v>
      </c>
      <c r="HX152" s="1">
        <v>54</v>
      </c>
      <c r="HY152" s="1">
        <v>74</v>
      </c>
      <c r="HZ152" s="1">
        <v>82</v>
      </c>
      <c r="IA152" s="1">
        <v>135</v>
      </c>
      <c r="IB152" s="1">
        <v>136</v>
      </c>
      <c r="IC152" s="1">
        <v>101</v>
      </c>
      <c r="ID152" s="1">
        <v>77</v>
      </c>
      <c r="IE152" s="1">
        <v>105</v>
      </c>
      <c r="IF152" s="1">
        <v>106</v>
      </c>
      <c r="IG152" s="1">
        <v>135</v>
      </c>
      <c r="IH152" s="1">
        <v>120</v>
      </c>
      <c r="II152" s="1">
        <v>55</v>
      </c>
      <c r="IJ152" s="1">
        <v>31</v>
      </c>
      <c r="IK152" s="1">
        <v>23</v>
      </c>
      <c r="IL152" s="1">
        <v>10</v>
      </c>
      <c r="IM152" s="1">
        <v>6</v>
      </c>
      <c r="IN152" s="1">
        <v>4</v>
      </c>
      <c r="IO152" s="1"/>
      <c r="IP152" s="1"/>
      <c r="IQ152" s="1"/>
      <c r="IR152" s="1"/>
      <c r="IS152" s="1"/>
      <c r="IT152" s="1"/>
      <c r="IU152" s="1"/>
      <c r="IV152" s="1"/>
      <c r="IW152" s="1"/>
      <c r="IX152" s="1"/>
      <c r="IY152" s="1"/>
      <c r="IZ152" s="1"/>
      <c r="JA152" s="1"/>
      <c r="JB152" s="1"/>
      <c r="JC152" s="1"/>
      <c r="JD152" s="1"/>
      <c r="JE152" s="1"/>
      <c r="JF152" s="1"/>
      <c r="JG152" s="1"/>
      <c r="JH152" s="1"/>
      <c r="JI152" s="1"/>
      <c r="JJ152" s="1"/>
      <c r="JK152" s="1"/>
      <c r="JL152" s="1"/>
      <c r="JM152" s="1"/>
      <c r="JN152" s="1"/>
      <c r="JO152" s="1"/>
      <c r="JP152" s="1"/>
      <c r="JQ152" s="1"/>
      <c r="JR152" s="1"/>
      <c r="JS152" s="1"/>
      <c r="JT152" s="1"/>
      <c r="JU152" s="1"/>
      <c r="JV152" s="1"/>
      <c r="JW152" s="1"/>
      <c r="JX152" s="1"/>
      <c r="JY152" s="1"/>
      <c r="JZ152" s="1"/>
      <c r="KA152" s="1"/>
      <c r="KB152" s="1"/>
      <c r="KC152" s="1"/>
      <c r="KD152" s="1"/>
      <c r="KE152" s="1"/>
      <c r="KF152" s="1"/>
      <c r="KG152" s="1"/>
      <c r="KH152" s="1"/>
      <c r="KI152" s="1"/>
      <c r="KJ152" s="1"/>
      <c r="KK152" s="1"/>
      <c r="KL152" s="1"/>
      <c r="KM152" s="1"/>
      <c r="KN152" s="1"/>
      <c r="KO152" s="1"/>
      <c r="KP152" s="1"/>
      <c r="KQ152" s="1"/>
      <c r="KR152" s="1"/>
      <c r="KS152" s="1"/>
      <c r="KT152" s="1"/>
      <c r="KU152" s="1"/>
      <c r="KV152" s="1"/>
      <c r="KW152" s="1"/>
      <c r="KX152" s="1"/>
      <c r="KY152" s="1"/>
      <c r="KZ152" s="1"/>
      <c r="LA152" s="1"/>
      <c r="LB152" s="1"/>
      <c r="LC152" s="1"/>
      <c r="LD152" s="1"/>
      <c r="LE152" s="1"/>
      <c r="LF152" s="1"/>
      <c r="LG152" s="1"/>
      <c r="LH152" s="1"/>
      <c r="LI152" s="1"/>
      <c r="LJ152" s="1"/>
      <c r="LK152" s="1"/>
    </row>
    <row r="153" spans="1:374" x14ac:dyDescent="0.2">
      <c r="A153" s="15" t="b">
        <v>1</v>
      </c>
      <c r="B153" s="9">
        <v>10</v>
      </c>
      <c r="C153" s="9" t="s">
        <v>871</v>
      </c>
      <c r="D153" s="1">
        <v>10088</v>
      </c>
      <c r="E153" s="1" t="s">
        <v>117</v>
      </c>
      <c r="F153" s="1" t="s">
        <v>118</v>
      </c>
      <c r="G153" s="1">
        <v>4</v>
      </c>
      <c r="H153" s="15">
        <f t="shared" si="62"/>
        <v>4.4000000000000021</v>
      </c>
      <c r="I153" s="15">
        <v>1.0610797999172703</v>
      </c>
      <c r="J153" s="15">
        <v>1.6734285432754064</v>
      </c>
      <c r="K153" s="15">
        <v>0.90380348943734268</v>
      </c>
      <c r="L153" s="15">
        <f t="shared" si="63"/>
        <v>5.7275939461260066</v>
      </c>
      <c r="M153" s="15">
        <f t="shared" si="64"/>
        <v>3</v>
      </c>
      <c r="N153" s="15">
        <f t="shared" si="65"/>
        <v>7.4000000000000021</v>
      </c>
      <c r="O153" s="15">
        <f t="shared" si="66"/>
        <v>6.0769765798542394</v>
      </c>
      <c r="P153" s="15">
        <f t="shared" si="91"/>
        <v>3.3000000000000007</v>
      </c>
      <c r="Q153" s="15">
        <f t="shared" si="81"/>
        <v>4.1000000000000014</v>
      </c>
      <c r="R153" s="15">
        <f t="shared" si="67"/>
        <v>4.9000000000000021</v>
      </c>
      <c r="S153" s="15">
        <f t="shared" si="68"/>
        <v>6.5</v>
      </c>
      <c r="T153" s="15">
        <f t="shared" si="69"/>
        <v>6.9000000000000021</v>
      </c>
      <c r="U153" s="15">
        <f t="shared" si="70"/>
        <v>7.2000000000000028</v>
      </c>
      <c r="V153" s="15">
        <f t="shared" si="82"/>
        <v>0.69862306726261092</v>
      </c>
      <c r="W153" s="15">
        <f t="shared" si="71"/>
        <v>0.43138703380960952</v>
      </c>
      <c r="X153" s="15">
        <f t="shared" si="83"/>
        <v>3.5813903817053398E-2</v>
      </c>
      <c r="Y153" s="21">
        <f t="shared" si="84"/>
        <v>2.3181039800128644</v>
      </c>
      <c r="Z153" s="4">
        <v>29.627593946126005</v>
      </c>
      <c r="AA153" s="2">
        <v>26.9</v>
      </c>
      <c r="AB153" s="2">
        <v>31.3</v>
      </c>
      <c r="AC153" s="4">
        <v>29.976976579854238</v>
      </c>
      <c r="AD153" s="1">
        <v>27.2</v>
      </c>
      <c r="AE153" s="1">
        <v>28</v>
      </c>
      <c r="AF153" s="1">
        <v>28.8</v>
      </c>
      <c r="AG153" s="1">
        <v>30.4</v>
      </c>
      <c r="AH153" s="1">
        <v>30.8</v>
      </c>
      <c r="AI153" s="1">
        <v>31.1</v>
      </c>
      <c r="AJ153" s="1">
        <v>2020</v>
      </c>
      <c r="AK153" s="2">
        <v>4</v>
      </c>
      <c r="AL153" s="2">
        <v>2</v>
      </c>
      <c r="AM153" s="1">
        <v>13</v>
      </c>
      <c r="AN153" s="1">
        <v>25</v>
      </c>
      <c r="AO153" s="1">
        <v>51</v>
      </c>
      <c r="AP153" s="1">
        <v>343</v>
      </c>
      <c r="AQ153" s="3">
        <v>0.55902777777777779</v>
      </c>
      <c r="AR153" s="1">
        <v>23.9</v>
      </c>
      <c r="AS153" s="1">
        <v>38</v>
      </c>
      <c r="AT153" s="1">
        <v>848</v>
      </c>
      <c r="AU153" s="1">
        <v>1.6</v>
      </c>
      <c r="AV153" s="1">
        <v>274</v>
      </c>
      <c r="AW153" s="4">
        <f t="shared" si="72"/>
        <v>34.075251679061225</v>
      </c>
      <c r="AX153" s="4">
        <f t="shared" si="73"/>
        <v>19.317460853673879</v>
      </c>
      <c r="AY153" s="4">
        <f t="shared" si="85"/>
        <v>22.282518957056698</v>
      </c>
      <c r="AZ153" s="20">
        <f t="shared" si="74"/>
        <v>204.99240477610209</v>
      </c>
      <c r="BA153" s="21">
        <f t="shared" si="86"/>
        <v>1.18830932316182</v>
      </c>
      <c r="BB153" s="20">
        <f t="shared" si="75"/>
        <v>25</v>
      </c>
      <c r="BC153" s="4">
        <f t="shared" si="87"/>
        <v>23.148148148148145</v>
      </c>
      <c r="BD153" s="4">
        <f t="shared" si="76"/>
        <v>66.390799999999999</v>
      </c>
      <c r="BE153" s="4">
        <f t="shared" si="77"/>
        <v>545.35141163098945</v>
      </c>
      <c r="BF153" s="20">
        <f t="shared" si="78"/>
        <v>342.47933166740154</v>
      </c>
      <c r="BG153" s="20">
        <f t="shared" si="88"/>
        <v>467.04792003641217</v>
      </c>
      <c r="BH153" s="20">
        <f t="shared" si="79"/>
        <v>1126.8529846745084</v>
      </c>
      <c r="BI153" s="20">
        <f t="shared" si="89"/>
        <v>2965.4025912487064</v>
      </c>
      <c r="BJ153" s="4">
        <f t="shared" si="80"/>
        <v>179.0940743941199</v>
      </c>
      <c r="BK153" s="4">
        <f t="shared" si="90"/>
        <v>1838.5496065741979</v>
      </c>
      <c r="CZ153" s="1"/>
      <c r="DA153" s="1"/>
      <c r="DB153" s="1"/>
      <c r="DC153" s="1"/>
      <c r="DD153" s="1"/>
      <c r="DE153" s="1"/>
      <c r="DF153" s="1"/>
      <c r="DG153" s="1"/>
      <c r="DH153" s="1"/>
      <c r="DI153" s="1"/>
      <c r="DJ153" s="1"/>
      <c r="DK153" s="1"/>
      <c r="DL153" s="1"/>
      <c r="DM153" s="1"/>
      <c r="DN153" s="1"/>
      <c r="DO153" s="1"/>
      <c r="DP153" s="1"/>
      <c r="DQ153" s="1"/>
      <c r="DR153" s="1"/>
      <c r="DS153" s="1"/>
      <c r="DT153" s="1"/>
      <c r="DU153" s="1"/>
      <c r="DV153" s="1"/>
      <c r="DW153" s="1"/>
      <c r="DX153" s="1"/>
      <c r="DY153" s="1"/>
      <c r="DZ153" s="1"/>
      <c r="EA153" s="1"/>
      <c r="EB153" s="1"/>
      <c r="EC153" s="1"/>
      <c r="ED153" s="1"/>
      <c r="EE153" s="1"/>
      <c r="EF153" s="1"/>
      <c r="EG153" s="1"/>
      <c r="EH153" s="1"/>
      <c r="EI153" s="1"/>
      <c r="EJ153" s="1"/>
      <c r="EK153" s="1"/>
      <c r="EL153" s="1"/>
      <c r="EM153" s="1"/>
      <c r="EN153" s="1"/>
      <c r="EO153" s="1"/>
      <c r="EP153" s="1"/>
      <c r="EQ153" s="1"/>
      <c r="ER153" s="1"/>
      <c r="ES153" s="1"/>
      <c r="ET153" s="1"/>
      <c r="EU153" s="1"/>
      <c r="EV153" s="1"/>
      <c r="EW153" s="1"/>
      <c r="EX153" s="1"/>
      <c r="EY153" s="1"/>
      <c r="EZ153" s="1"/>
      <c r="FA153" s="1"/>
      <c r="FB153" s="1"/>
      <c r="FC153" s="1"/>
      <c r="FD153" s="1"/>
      <c r="FE153" s="1"/>
      <c r="FF153" s="1"/>
      <c r="FG153" s="1"/>
      <c r="FH153" s="1"/>
      <c r="FI153" s="1"/>
      <c r="FJ153" s="1"/>
      <c r="FK153" s="1"/>
      <c r="FL153" s="1"/>
      <c r="FM153" s="1"/>
      <c r="FN153" s="1"/>
      <c r="FO153" s="1"/>
      <c r="FP153" s="1"/>
      <c r="FQ153" s="1"/>
      <c r="FR153" s="1"/>
      <c r="FS153" s="1"/>
      <c r="FT153" s="1"/>
      <c r="FU153" s="1"/>
      <c r="FV153" s="1"/>
      <c r="FW153" s="1"/>
      <c r="FX153" s="1"/>
      <c r="FY153" s="1"/>
      <c r="FZ153" s="1"/>
      <c r="GA153" s="1"/>
      <c r="GB153" s="1"/>
      <c r="GC153" s="1"/>
      <c r="GD153" s="1"/>
      <c r="GE153" s="1"/>
      <c r="GF153" s="1"/>
      <c r="GG153" s="1"/>
      <c r="GH153" s="1"/>
      <c r="GI153" s="1"/>
      <c r="GJ153" s="1"/>
      <c r="GK153" s="1"/>
      <c r="GL153" s="1"/>
      <c r="GM153" s="1"/>
      <c r="GN153" s="1"/>
      <c r="GO153" s="1"/>
      <c r="GP153" s="1"/>
      <c r="GQ153" s="1"/>
      <c r="GR153" s="1"/>
      <c r="GS153" s="1"/>
      <c r="GT153" s="1"/>
      <c r="GU153" s="1"/>
      <c r="GV153" s="1"/>
      <c r="GW153" s="1"/>
      <c r="GX153" s="1"/>
      <c r="GY153" s="1"/>
      <c r="GZ153" s="1"/>
      <c r="HA153" s="1"/>
      <c r="HB153" s="1"/>
      <c r="HC153" s="1"/>
      <c r="HD153" s="1"/>
      <c r="HE153" s="1"/>
      <c r="HF153" s="1"/>
      <c r="HG153" s="1"/>
      <c r="HH153" s="1"/>
      <c r="HI153" s="1"/>
      <c r="HJ153" s="1"/>
      <c r="HK153" s="1"/>
      <c r="HL153" s="1"/>
      <c r="HM153" s="1"/>
      <c r="HN153" s="1"/>
      <c r="HO153" s="1"/>
      <c r="HP153" s="1"/>
      <c r="HQ153" s="1"/>
      <c r="HR153" s="1"/>
      <c r="HS153" s="1"/>
      <c r="HT153" s="1"/>
      <c r="HU153" s="1"/>
      <c r="HV153" s="1"/>
      <c r="HW153" s="1"/>
      <c r="HX153" s="1"/>
      <c r="HY153" s="1">
        <v>9</v>
      </c>
      <c r="HZ153" s="1">
        <v>9</v>
      </c>
      <c r="IA153" s="1">
        <v>14</v>
      </c>
      <c r="IB153" s="1">
        <v>19</v>
      </c>
      <c r="IC153" s="1">
        <v>4</v>
      </c>
      <c r="ID153" s="1">
        <v>6</v>
      </c>
      <c r="IE153" s="1">
        <v>18</v>
      </c>
      <c r="IF153" s="1">
        <v>14</v>
      </c>
      <c r="IG153" s="1">
        <v>31</v>
      </c>
      <c r="IH153" s="1">
        <v>48</v>
      </c>
      <c r="II153" s="1">
        <v>40</v>
      </c>
      <c r="IJ153" s="1">
        <v>54</v>
      </c>
      <c r="IK153" s="1">
        <v>28</v>
      </c>
      <c r="IL153" s="1">
        <v>33</v>
      </c>
      <c r="IM153" s="1">
        <v>50</v>
      </c>
      <c r="IN153" s="1">
        <v>42</v>
      </c>
      <c r="IO153" s="1">
        <v>67</v>
      </c>
      <c r="IP153" s="1">
        <v>48</v>
      </c>
      <c r="IQ153" s="1">
        <v>50</v>
      </c>
      <c r="IR153" s="1">
        <v>31</v>
      </c>
      <c r="IS153" s="1">
        <v>45</v>
      </c>
      <c r="IT153" s="1">
        <v>39</v>
      </c>
      <c r="IU153" s="1">
        <v>50</v>
      </c>
      <c r="IV153" s="1">
        <v>38</v>
      </c>
      <c r="IW153" s="1">
        <v>42</v>
      </c>
      <c r="IX153" s="1">
        <v>41</v>
      </c>
      <c r="IY153" s="1">
        <v>29</v>
      </c>
      <c r="IZ153" s="1">
        <v>40</v>
      </c>
      <c r="JA153" s="1">
        <v>57</v>
      </c>
      <c r="JB153" s="1">
        <v>71</v>
      </c>
      <c r="JC153" s="1">
        <v>79</v>
      </c>
      <c r="JD153" s="1">
        <v>104</v>
      </c>
      <c r="JE153" s="1">
        <v>123</v>
      </c>
      <c r="JF153" s="1">
        <v>118</v>
      </c>
      <c r="JG153" s="1">
        <v>143</v>
      </c>
      <c r="JH153" s="1">
        <v>142</v>
      </c>
      <c r="JI153" s="1">
        <v>118</v>
      </c>
      <c r="JJ153" s="1">
        <v>80</v>
      </c>
      <c r="JK153" s="1">
        <v>94</v>
      </c>
      <c r="JL153" s="1">
        <v>97</v>
      </c>
      <c r="JM153" s="1">
        <v>77</v>
      </c>
      <c r="JN153" s="1">
        <v>45</v>
      </c>
      <c r="JO153" s="1">
        <v>36</v>
      </c>
      <c r="JP153" s="1">
        <v>31</v>
      </c>
      <c r="JQ153" s="1">
        <v>13</v>
      </c>
      <c r="JR153" s="1"/>
      <c r="JS153" s="1"/>
      <c r="JT153" s="1"/>
      <c r="JU153" s="1"/>
      <c r="JV153" s="1"/>
      <c r="JW153" s="1"/>
      <c r="JX153" s="1"/>
      <c r="JY153" s="1"/>
      <c r="JZ153" s="1"/>
      <c r="KA153" s="1"/>
      <c r="KB153" s="1"/>
      <c r="KC153" s="1"/>
      <c r="KD153" s="1"/>
      <c r="KE153" s="1"/>
      <c r="KF153" s="1"/>
      <c r="KG153" s="1"/>
      <c r="KH153" s="1"/>
      <c r="KI153" s="1"/>
      <c r="KJ153" s="1"/>
      <c r="KK153" s="1"/>
      <c r="KL153" s="1"/>
      <c r="KM153" s="1"/>
      <c r="KN153" s="1"/>
      <c r="KO153" s="1"/>
      <c r="KP153" s="1"/>
      <c r="KQ153" s="1"/>
      <c r="KR153" s="1"/>
      <c r="KS153" s="1"/>
      <c r="KT153" s="1"/>
      <c r="KU153" s="1"/>
      <c r="KV153" s="1"/>
      <c r="KW153" s="1"/>
      <c r="KX153" s="1"/>
      <c r="KY153" s="1"/>
      <c r="KZ153" s="1"/>
      <c r="LA153" s="1"/>
      <c r="LB153" s="1"/>
      <c r="LC153" s="1"/>
      <c r="LD153" s="1"/>
      <c r="LE153" s="1"/>
      <c r="LF153" s="1"/>
      <c r="LG153" s="1"/>
      <c r="LH153" s="1"/>
      <c r="LI153" s="1"/>
      <c r="LJ153" s="1"/>
      <c r="LK153" s="1"/>
    </row>
    <row r="154" spans="1:374" x14ac:dyDescent="0.2">
      <c r="A154" s="15" t="b">
        <v>1</v>
      </c>
      <c r="B154" s="9">
        <v>10</v>
      </c>
      <c r="C154" s="9" t="s">
        <v>871</v>
      </c>
      <c r="D154" s="1">
        <v>10088</v>
      </c>
      <c r="E154" s="1" t="s">
        <v>117</v>
      </c>
      <c r="F154" s="1" t="s">
        <v>119</v>
      </c>
      <c r="G154" s="1">
        <v>4</v>
      </c>
      <c r="H154" s="15">
        <f t="shared" si="62"/>
        <v>3</v>
      </c>
      <c r="I154" s="15">
        <v>0.65086336830068481</v>
      </c>
      <c r="J154" s="15">
        <v>0.86163578818786846</v>
      </c>
      <c r="K154" s="15">
        <v>0.52328836945147783</v>
      </c>
      <c r="L154" s="15">
        <f t="shared" si="63"/>
        <v>6.8872594816065558</v>
      </c>
      <c r="M154" s="15">
        <f t="shared" si="64"/>
        <v>5.3000000000000007</v>
      </c>
      <c r="N154" s="15">
        <f t="shared" si="65"/>
        <v>8.3000000000000007</v>
      </c>
      <c r="O154" s="15">
        <f t="shared" si="66"/>
        <v>6.8788164119619744</v>
      </c>
      <c r="P154" s="15">
        <f t="shared" si="91"/>
        <v>5.5999999999999979</v>
      </c>
      <c r="Q154" s="15">
        <f t="shared" si="81"/>
        <v>6</v>
      </c>
      <c r="R154" s="15">
        <f t="shared" si="67"/>
        <v>6.3999999999999986</v>
      </c>
      <c r="S154" s="15">
        <f t="shared" si="68"/>
        <v>7.3000000000000007</v>
      </c>
      <c r="T154" s="15">
        <f t="shared" si="69"/>
        <v>7.8000000000000007</v>
      </c>
      <c r="U154" s="15">
        <f t="shared" si="70"/>
        <v>8.1999999999999993</v>
      </c>
      <c r="V154" s="15">
        <f t="shared" si="82"/>
        <v>0.8519997058950548</v>
      </c>
      <c r="W154" s="15">
        <f t="shared" si="71"/>
        <v>0.17370932534473796</v>
      </c>
      <c r="X154" s="15">
        <f t="shared" si="83"/>
        <v>2.1209563163853119E-2</v>
      </c>
      <c r="Y154" s="21">
        <f t="shared" si="84"/>
        <v>5.7567433297863086</v>
      </c>
      <c r="Z154" s="4">
        <v>30.687259481606556</v>
      </c>
      <c r="AA154" s="2">
        <v>29.1</v>
      </c>
      <c r="AB154" s="2">
        <v>32.1</v>
      </c>
      <c r="AC154" s="4">
        <v>30.678816411961975</v>
      </c>
      <c r="AD154" s="1">
        <v>29.4</v>
      </c>
      <c r="AE154" s="1">
        <v>29.8</v>
      </c>
      <c r="AF154" s="1">
        <v>30.2</v>
      </c>
      <c r="AG154" s="1">
        <v>31.1</v>
      </c>
      <c r="AH154" s="1">
        <v>31.6</v>
      </c>
      <c r="AI154" s="1">
        <v>32</v>
      </c>
      <c r="AJ154" s="1">
        <v>2020</v>
      </c>
      <c r="AK154" s="2">
        <v>4</v>
      </c>
      <c r="AL154" s="2">
        <v>2</v>
      </c>
      <c r="AM154" s="1">
        <v>13</v>
      </c>
      <c r="AN154" s="1">
        <v>26</v>
      </c>
      <c r="AO154" s="1">
        <v>17</v>
      </c>
      <c r="AP154" s="1">
        <v>558</v>
      </c>
      <c r="AQ154" s="3">
        <v>0.55972222222222223</v>
      </c>
      <c r="AR154" s="1">
        <v>23.8</v>
      </c>
      <c r="AS154" s="1">
        <v>38</v>
      </c>
      <c r="AT154" s="1">
        <v>923</v>
      </c>
      <c r="AU154" s="1">
        <v>2.6</v>
      </c>
      <c r="AV154" s="1">
        <v>256</v>
      </c>
      <c r="AW154" s="4">
        <f t="shared" si="72"/>
        <v>32.750117811111821</v>
      </c>
      <c r="AX154" s="4">
        <f t="shared" si="73"/>
        <v>18.811913552932999</v>
      </c>
      <c r="AY154" s="4">
        <f t="shared" si="85"/>
        <v>17.901301829953855</v>
      </c>
      <c r="AZ154" s="20">
        <f t="shared" si="74"/>
        <v>205.26867482422506</v>
      </c>
      <c r="BA154" s="21">
        <f t="shared" si="86"/>
        <v>1.1887094946799752</v>
      </c>
      <c r="BB154" s="20">
        <f t="shared" si="75"/>
        <v>19.611613513818405</v>
      </c>
      <c r="BC154" s="4">
        <f t="shared" si="87"/>
        <v>18.158901401683707</v>
      </c>
      <c r="BD154" s="4">
        <f t="shared" si="76"/>
        <v>66.383600000000001</v>
      </c>
      <c r="BE154" s="4">
        <f t="shared" si="77"/>
        <v>597.2909441024384</v>
      </c>
      <c r="BF154" s="20">
        <f t="shared" si="78"/>
        <v>341.74137555664316</v>
      </c>
      <c r="BG154" s="20">
        <f t="shared" si="88"/>
        <v>473.62043145420478</v>
      </c>
      <c r="BH154" s="20">
        <f t="shared" si="79"/>
        <v>1120.1021457854808</v>
      </c>
      <c r="BI154" s="20">
        <f t="shared" si="89"/>
        <v>2947.6372257512653</v>
      </c>
      <c r="BJ154" s="4">
        <f t="shared" si="80"/>
        <v>178.21509560898753</v>
      </c>
      <c r="BK154" s="4">
        <f t="shared" si="90"/>
        <v>1827.5350799657845</v>
      </c>
      <c r="CZ154" s="1"/>
      <c r="DA154" s="1"/>
      <c r="DB154" s="1"/>
      <c r="DC154" s="1"/>
      <c r="DD154" s="1"/>
      <c r="DE154" s="1"/>
      <c r="DF154" s="1"/>
      <c r="DG154" s="1"/>
      <c r="DH154" s="1"/>
      <c r="DI154" s="1"/>
      <c r="DJ154" s="1"/>
      <c r="DK154" s="1"/>
      <c r="DL154" s="1"/>
      <c r="DM154" s="1"/>
      <c r="DN154" s="1"/>
      <c r="DO154" s="1"/>
      <c r="DP154" s="1"/>
      <c r="DQ154" s="1"/>
      <c r="DR154" s="1"/>
      <c r="DS154" s="1"/>
      <c r="DT154" s="1"/>
      <c r="DU154" s="1"/>
      <c r="DV154" s="1"/>
      <c r="DW154" s="1"/>
      <c r="DX154" s="1"/>
      <c r="DY154" s="1"/>
      <c r="DZ154" s="1"/>
      <c r="EA154" s="1"/>
      <c r="EB154" s="1"/>
      <c r="EC154" s="1"/>
      <c r="ED154" s="1"/>
      <c r="EE154" s="1"/>
      <c r="EF154" s="1"/>
      <c r="EG154" s="1"/>
      <c r="EH154" s="1"/>
      <c r="EI154" s="1"/>
      <c r="EJ154" s="1"/>
      <c r="EK154" s="1"/>
      <c r="EL154" s="1"/>
      <c r="EM154" s="1"/>
      <c r="EN154" s="1"/>
      <c r="EO154" s="1"/>
      <c r="EP154" s="1"/>
      <c r="EQ154" s="1"/>
      <c r="ER154" s="1"/>
      <c r="ES154" s="1"/>
      <c r="ET154" s="1"/>
      <c r="EU154" s="1"/>
      <c r="EV154" s="1"/>
      <c r="EW154" s="1"/>
      <c r="EX154" s="1"/>
      <c r="EY154" s="1"/>
      <c r="EZ154" s="1"/>
      <c r="FA154" s="1"/>
      <c r="FB154" s="1"/>
      <c r="FC154" s="1"/>
      <c r="FD154" s="1"/>
      <c r="FE154" s="1"/>
      <c r="FF154" s="1"/>
      <c r="FG154" s="1"/>
      <c r="FH154" s="1"/>
      <c r="FI154" s="1"/>
      <c r="FJ154" s="1"/>
      <c r="FK154" s="1"/>
      <c r="FL154" s="1"/>
      <c r="FM154" s="1"/>
      <c r="FN154" s="1"/>
      <c r="FO154" s="1"/>
      <c r="FP154" s="1"/>
      <c r="FQ154" s="1"/>
      <c r="FR154" s="1"/>
      <c r="FS154" s="1"/>
      <c r="FT154" s="1"/>
      <c r="FU154" s="1"/>
      <c r="FV154" s="1"/>
      <c r="FW154" s="1"/>
      <c r="FX154" s="1"/>
      <c r="FY154" s="1"/>
      <c r="FZ154" s="1"/>
      <c r="GA154" s="1"/>
      <c r="GB154" s="1"/>
      <c r="GC154" s="1"/>
      <c r="GD154" s="1"/>
      <c r="GE154" s="1"/>
      <c r="GF154" s="1"/>
      <c r="GG154" s="1"/>
      <c r="GH154" s="1"/>
      <c r="GI154" s="1"/>
      <c r="GJ154" s="1"/>
      <c r="GK154" s="1"/>
      <c r="GL154" s="1"/>
      <c r="GM154" s="1"/>
      <c r="GN154" s="1"/>
      <c r="GO154" s="1"/>
      <c r="GP154" s="1"/>
      <c r="GQ154" s="1"/>
      <c r="GR154" s="1"/>
      <c r="GS154" s="1"/>
      <c r="GT154" s="1"/>
      <c r="GU154" s="1"/>
      <c r="GV154" s="1"/>
      <c r="GW154" s="1"/>
      <c r="GX154" s="1"/>
      <c r="GY154" s="1"/>
      <c r="GZ154" s="1"/>
      <c r="HA154" s="1"/>
      <c r="HB154" s="1"/>
      <c r="HC154" s="1"/>
      <c r="HD154" s="1"/>
      <c r="HE154" s="1"/>
      <c r="HF154" s="1"/>
      <c r="HG154" s="1"/>
      <c r="HH154" s="1"/>
      <c r="HI154" s="1"/>
      <c r="HJ154" s="1"/>
      <c r="HK154" s="1"/>
      <c r="HL154" s="1"/>
      <c r="HM154" s="1"/>
      <c r="HN154" s="1"/>
      <c r="HO154" s="1"/>
      <c r="HP154" s="1"/>
      <c r="HQ154" s="1"/>
      <c r="HR154" s="1"/>
      <c r="HS154" s="1"/>
      <c r="HT154" s="1"/>
      <c r="HU154" s="1"/>
      <c r="HV154" s="1"/>
      <c r="HW154" s="1"/>
      <c r="HX154" s="1"/>
      <c r="HY154" s="1"/>
      <c r="HZ154" s="1"/>
      <c r="IA154" s="1"/>
      <c r="IB154" s="1"/>
      <c r="IC154" s="1"/>
      <c r="ID154" s="1"/>
      <c r="IE154" s="1"/>
      <c r="IF154" s="1"/>
      <c r="IG154" s="1"/>
      <c r="IH154" s="1"/>
      <c r="II154" s="1"/>
      <c r="IJ154" s="1"/>
      <c r="IK154" s="1"/>
      <c r="IL154" s="1"/>
      <c r="IM154" s="1"/>
      <c r="IN154" s="1"/>
      <c r="IO154" s="1"/>
      <c r="IP154" s="1"/>
      <c r="IQ154" s="1"/>
      <c r="IR154" s="1"/>
      <c r="IS154" s="1"/>
      <c r="IT154" s="1"/>
      <c r="IU154" s="1"/>
      <c r="IV154" s="1">
        <v>5</v>
      </c>
      <c r="IW154" s="1">
        <v>13</v>
      </c>
      <c r="IX154" s="1">
        <v>24</v>
      </c>
      <c r="IY154" s="1">
        <v>34</v>
      </c>
      <c r="IZ154" s="1">
        <v>26</v>
      </c>
      <c r="JA154" s="1">
        <v>55</v>
      </c>
      <c r="JB154" s="1">
        <v>47</v>
      </c>
      <c r="JC154" s="1">
        <v>69</v>
      </c>
      <c r="JD154" s="1">
        <v>77</v>
      </c>
      <c r="JE154" s="1">
        <v>79</v>
      </c>
      <c r="JF154" s="1">
        <v>98</v>
      </c>
      <c r="JG154" s="1">
        <v>101</v>
      </c>
      <c r="JH154" s="1">
        <v>115</v>
      </c>
      <c r="JI154" s="1">
        <v>130</v>
      </c>
      <c r="JJ154" s="1">
        <v>187</v>
      </c>
      <c r="JK154" s="1">
        <v>131</v>
      </c>
      <c r="JL154" s="1">
        <v>154</v>
      </c>
      <c r="JM154" s="1">
        <v>127</v>
      </c>
      <c r="JN154" s="1">
        <v>140</v>
      </c>
      <c r="JO154" s="1">
        <v>149</v>
      </c>
      <c r="JP154" s="1">
        <v>120</v>
      </c>
      <c r="JQ154" s="1">
        <v>78</v>
      </c>
      <c r="JR154" s="1">
        <v>58</v>
      </c>
      <c r="JS154" s="1">
        <v>69</v>
      </c>
      <c r="JT154" s="1">
        <v>56</v>
      </c>
      <c r="JU154" s="1">
        <v>58</v>
      </c>
      <c r="JV154" s="1">
        <v>51</v>
      </c>
      <c r="JW154" s="1">
        <v>49</v>
      </c>
      <c r="JX154" s="1">
        <v>35</v>
      </c>
      <c r="JY154" s="1">
        <v>46</v>
      </c>
      <c r="JZ154" s="1">
        <v>17</v>
      </c>
      <c r="KA154" s="1"/>
      <c r="KB154" s="1"/>
      <c r="KC154" s="1"/>
      <c r="KD154" s="1"/>
      <c r="KE154" s="1"/>
      <c r="KF154" s="1"/>
      <c r="KG154" s="1"/>
      <c r="KH154" s="1"/>
      <c r="KI154" s="1"/>
      <c r="KJ154" s="1"/>
      <c r="KK154" s="1"/>
      <c r="KL154" s="1"/>
      <c r="KM154" s="1"/>
      <c r="KN154" s="1"/>
      <c r="KO154" s="1"/>
      <c r="KP154" s="1"/>
      <c r="KQ154" s="1"/>
      <c r="KR154" s="1"/>
      <c r="KS154" s="1"/>
      <c r="KT154" s="1"/>
      <c r="KU154" s="1"/>
      <c r="KV154" s="1"/>
      <c r="KW154" s="1"/>
      <c r="KX154" s="1"/>
      <c r="KY154" s="1"/>
      <c r="KZ154" s="1"/>
      <c r="LA154" s="1"/>
      <c r="LB154" s="1"/>
      <c r="LC154" s="1"/>
      <c r="LD154" s="1"/>
      <c r="LE154" s="1"/>
      <c r="LF154" s="1"/>
      <c r="LG154" s="1"/>
      <c r="LH154" s="1"/>
      <c r="LI154" s="1"/>
      <c r="LJ154" s="1"/>
      <c r="LK154" s="1"/>
    </row>
    <row r="155" spans="1:374" x14ac:dyDescent="0.2">
      <c r="A155" s="15" t="b">
        <v>1</v>
      </c>
      <c r="B155" s="9">
        <v>10</v>
      </c>
      <c r="C155" s="9"/>
      <c r="D155" s="1">
        <v>10446</v>
      </c>
      <c r="E155" s="1" t="s">
        <v>1036</v>
      </c>
      <c r="F155" s="1" t="s">
        <v>885</v>
      </c>
      <c r="G155" s="1">
        <v>4</v>
      </c>
      <c r="H155" s="15">
        <f t="shared" si="62"/>
        <v>2.6000000000000014</v>
      </c>
      <c r="I155" s="15">
        <v>0.6774916128949906</v>
      </c>
      <c r="J155" s="15">
        <v>0.95825366733294004</v>
      </c>
      <c r="K155" s="15">
        <v>0.55254208955671513</v>
      </c>
      <c r="L155" s="15">
        <f t="shared" si="63"/>
        <v>3.4075392236177038</v>
      </c>
      <c r="M155" s="15">
        <f t="shared" si="64"/>
        <v>2</v>
      </c>
      <c r="N155" s="15">
        <f t="shared" si="65"/>
        <v>4.6000000000000014</v>
      </c>
      <c r="O155" s="15">
        <f t="shared" si="66"/>
        <v>3.5245610067591997</v>
      </c>
      <c r="P155" s="15">
        <f t="shared" si="91"/>
        <v>1.8999999999999986</v>
      </c>
      <c r="Q155" s="15">
        <f t="shared" si="81"/>
        <v>2.3999999999999986</v>
      </c>
      <c r="R155" s="15">
        <f t="shared" si="67"/>
        <v>3</v>
      </c>
      <c r="S155" s="15">
        <f t="shared" si="68"/>
        <v>3.8999999999999986</v>
      </c>
      <c r="T155" s="15">
        <f t="shared" si="69"/>
        <v>4.2000000000000028</v>
      </c>
      <c r="U155" s="15">
        <f t="shared" si="70"/>
        <v>4.6000000000000014</v>
      </c>
      <c r="V155" s="15">
        <f t="shared" si="82"/>
        <v>0.72228949447418911</v>
      </c>
      <c r="W155" s="15">
        <f t="shared" si="71"/>
        <v>0.38448642497282615</v>
      </c>
      <c r="X155" s="15">
        <f t="shared" si="83"/>
        <v>1.9408174507947386E-2</v>
      </c>
      <c r="Y155" s="21">
        <f t="shared" si="84"/>
        <v>2.6008720595809738</v>
      </c>
      <c r="Z155" s="4">
        <v>34.907539223617704</v>
      </c>
      <c r="AA155" s="2">
        <v>33.5</v>
      </c>
      <c r="AB155" s="2">
        <v>36.1</v>
      </c>
      <c r="AC155" s="4">
        <v>35.0245610067592</v>
      </c>
      <c r="AD155" s="1">
        <v>33.4</v>
      </c>
      <c r="AE155" s="1">
        <v>33.9</v>
      </c>
      <c r="AF155" s="1">
        <v>34.5</v>
      </c>
      <c r="AG155" s="1">
        <v>35.4</v>
      </c>
      <c r="AH155" s="1">
        <v>35.700000000000003</v>
      </c>
      <c r="AI155" s="1">
        <v>36.1</v>
      </c>
      <c r="AJ155" s="1">
        <v>2020</v>
      </c>
      <c r="AK155" s="2">
        <v>10</v>
      </c>
      <c r="AL155" s="2">
        <v>25</v>
      </c>
      <c r="AM155" s="1">
        <v>11</v>
      </c>
      <c r="AN155" s="1">
        <v>8</v>
      </c>
      <c r="AO155" s="1">
        <v>30</v>
      </c>
      <c r="AP155" s="1">
        <v>140</v>
      </c>
      <c r="AQ155" s="3">
        <v>0.46388888888888885</v>
      </c>
      <c r="AR155" s="1">
        <v>31.5</v>
      </c>
      <c r="AS155" s="1">
        <v>34</v>
      </c>
      <c r="AT155" s="1">
        <v>735</v>
      </c>
      <c r="AU155" s="1">
        <v>2.2999999999999998</v>
      </c>
      <c r="AV155" s="1">
        <v>218</v>
      </c>
      <c r="AW155" s="4">
        <f t="shared" si="72"/>
        <v>39.162184631591053</v>
      </c>
      <c r="AX155" s="4">
        <f t="shared" si="73"/>
        <v>23.841750858595326</v>
      </c>
      <c r="AY155" s="4">
        <f t="shared" si="85"/>
        <v>18.742291259455879</v>
      </c>
      <c r="AZ155" s="20">
        <f t="shared" si="74"/>
        <v>185.2896953305044</v>
      </c>
      <c r="BA155" s="21">
        <f t="shared" si="86"/>
        <v>1.1586649743811541</v>
      </c>
      <c r="BB155" s="20">
        <f t="shared" si="75"/>
        <v>20.851441405707476</v>
      </c>
      <c r="BC155" s="4">
        <f t="shared" si="87"/>
        <v>19.306890190469883</v>
      </c>
      <c r="BD155" s="4">
        <f t="shared" si="76"/>
        <v>66.938000000000002</v>
      </c>
      <c r="BE155" s="4">
        <f t="shared" si="77"/>
        <v>476.05142621844425</v>
      </c>
      <c r="BF155" s="20">
        <f t="shared" si="78"/>
        <v>395.88853161610166</v>
      </c>
      <c r="BG155" s="20">
        <f t="shared" si="88"/>
        <v>500.48710539765739</v>
      </c>
      <c r="BH155" s="20">
        <f t="shared" si="79"/>
        <v>1571.1334935269947</v>
      </c>
      <c r="BI155" s="20">
        <f t="shared" si="89"/>
        <v>4620.9808633146904</v>
      </c>
      <c r="BJ155" s="4">
        <f t="shared" si="80"/>
        <v>260.29906580029336</v>
      </c>
      <c r="BK155" s="4">
        <f t="shared" si="90"/>
        <v>3049.8473697876952</v>
      </c>
      <c r="CZ155" s="1"/>
      <c r="DA155" s="1"/>
      <c r="DB155" s="1"/>
      <c r="DC155" s="1"/>
      <c r="DD155" s="1"/>
      <c r="DE155" s="1"/>
      <c r="DF155" s="1"/>
      <c r="DG155" s="1"/>
      <c r="DH155" s="1"/>
      <c r="DI155" s="1"/>
      <c r="DJ155" s="1"/>
      <c r="DK155" s="1"/>
      <c r="DL155" s="1"/>
      <c r="DM155" s="1"/>
      <c r="DN155" s="1"/>
      <c r="DO155" s="1"/>
      <c r="DP155" s="1"/>
      <c r="DQ155" s="1"/>
      <c r="DR155" s="1"/>
      <c r="DS155" s="1"/>
      <c r="DT155" s="1"/>
      <c r="DU155" s="1"/>
      <c r="DV155" s="1"/>
      <c r="DW155" s="1"/>
      <c r="DX155" s="1"/>
      <c r="DY155" s="1"/>
      <c r="DZ155" s="1"/>
      <c r="EA155" s="1"/>
      <c r="EB155" s="1"/>
      <c r="EC155" s="1"/>
      <c r="ED155" s="1"/>
      <c r="EE155" s="1"/>
      <c r="EF155" s="1"/>
      <c r="EG155" s="1"/>
      <c r="EH155" s="1"/>
      <c r="EI155" s="1"/>
      <c r="EJ155" s="1"/>
      <c r="EK155" s="1"/>
      <c r="EL155" s="1"/>
      <c r="EM155" s="1"/>
      <c r="EN155" s="1"/>
      <c r="EO155" s="1"/>
      <c r="EP155" s="1"/>
      <c r="EQ155" s="1"/>
      <c r="ER155" s="1"/>
      <c r="ES155" s="1"/>
      <c r="ET155" s="1"/>
      <c r="EU155" s="1"/>
      <c r="EV155" s="1"/>
      <c r="EW155" s="1"/>
      <c r="EX155" s="1"/>
      <c r="EY155" s="1"/>
      <c r="EZ155" s="1"/>
      <c r="FA155" s="1"/>
      <c r="FB155" s="1"/>
      <c r="FC155" s="1"/>
      <c r="FD155" s="1"/>
      <c r="FE155" s="1"/>
      <c r="FF155" s="1"/>
      <c r="FG155" s="1"/>
      <c r="FH155" s="1"/>
      <c r="FI155" s="1"/>
      <c r="FJ155" s="1"/>
      <c r="FK155" s="1"/>
      <c r="FL155" s="1"/>
      <c r="FM155" s="1"/>
      <c r="FN155" s="1"/>
      <c r="FO155" s="1"/>
      <c r="FP155" s="1"/>
      <c r="FQ155" s="1"/>
      <c r="FR155" s="1"/>
      <c r="FS155" s="1"/>
      <c r="FT155" s="1"/>
      <c r="FU155" s="1"/>
      <c r="FV155" s="1"/>
      <c r="FW155" s="1"/>
      <c r="FX155" s="1"/>
      <c r="FY155" s="1"/>
      <c r="FZ155" s="1"/>
      <c r="GA155" s="1"/>
      <c r="GB155" s="1"/>
      <c r="GC155" s="1"/>
      <c r="GD155" s="1"/>
      <c r="GE155" s="1"/>
      <c r="GF155" s="1"/>
      <c r="GG155" s="1"/>
      <c r="GH155" s="1"/>
      <c r="GI155" s="1"/>
      <c r="GJ155" s="1"/>
      <c r="GK155" s="1"/>
      <c r="GL155" s="1"/>
      <c r="GM155" s="1"/>
      <c r="GN155" s="1"/>
      <c r="GO155" s="1"/>
      <c r="GP155" s="1"/>
      <c r="GQ155" s="1"/>
      <c r="GR155" s="1"/>
      <c r="GS155" s="1"/>
      <c r="GT155" s="1"/>
      <c r="GU155" s="1"/>
      <c r="GV155" s="1"/>
      <c r="GW155" s="1"/>
      <c r="GX155" s="1"/>
      <c r="GY155" s="1"/>
      <c r="GZ155" s="1"/>
      <c r="HA155" s="1"/>
      <c r="HB155" s="1"/>
      <c r="HC155" s="1"/>
      <c r="HD155" s="1"/>
      <c r="HE155" s="1"/>
      <c r="HF155" s="1"/>
      <c r="HG155" s="1"/>
      <c r="HH155" s="1"/>
      <c r="HI155" s="1"/>
      <c r="HJ155" s="1"/>
      <c r="HK155" s="1"/>
      <c r="HL155" s="1"/>
      <c r="HM155" s="1"/>
      <c r="HN155" s="1"/>
      <c r="HO155" s="1"/>
      <c r="HP155" s="1"/>
      <c r="HQ155" s="1"/>
      <c r="HR155" s="1"/>
      <c r="HS155" s="1"/>
      <c r="HT155" s="1"/>
      <c r="HU155" s="1"/>
      <c r="HV155" s="1"/>
      <c r="HW155" s="1"/>
      <c r="HX155" s="1"/>
      <c r="HY155" s="1"/>
      <c r="HZ155" s="1"/>
      <c r="IA155" s="1"/>
      <c r="IB155" s="1"/>
      <c r="IC155" s="1"/>
      <c r="ID155" s="1"/>
      <c r="IE155" s="1"/>
      <c r="IF155" s="1"/>
      <c r="IG155" s="1"/>
      <c r="IH155" s="1"/>
      <c r="II155" s="1"/>
      <c r="IJ155" s="1"/>
      <c r="IK155" s="1"/>
      <c r="IL155" s="1"/>
      <c r="IM155" s="1"/>
      <c r="IN155" s="1"/>
      <c r="IO155" s="1"/>
      <c r="IP155" s="1"/>
      <c r="IQ155" s="1"/>
      <c r="IR155" s="1"/>
      <c r="IS155" s="1"/>
      <c r="IT155" s="1"/>
      <c r="IU155" s="1"/>
      <c r="IV155" s="1"/>
      <c r="IW155" s="1"/>
      <c r="IX155" s="1"/>
      <c r="IY155" s="1"/>
      <c r="IZ155" s="1"/>
      <c r="JA155" s="1"/>
      <c r="JB155" s="1"/>
      <c r="JC155" s="1"/>
      <c r="JD155" s="1"/>
      <c r="JE155" s="1"/>
      <c r="JF155" s="1"/>
      <c r="JG155" s="1"/>
      <c r="JH155" s="1"/>
      <c r="JI155" s="1"/>
      <c r="JJ155" s="1"/>
      <c r="JK155" s="1"/>
      <c r="JL155" s="1"/>
      <c r="JM155" s="1"/>
      <c r="JN155" s="1"/>
      <c r="JO155" s="1"/>
      <c r="JP155" s="1"/>
      <c r="JQ155" s="1"/>
      <c r="JR155" s="1"/>
      <c r="JS155" s="1"/>
      <c r="JT155" s="1"/>
      <c r="JU155" s="1"/>
      <c r="JV155" s="1"/>
      <c r="JW155" s="1"/>
      <c r="JX155" s="1"/>
      <c r="JY155" s="1"/>
      <c r="JZ155" s="1"/>
      <c r="KA155" s="1"/>
      <c r="KB155" s="1"/>
      <c r="KC155" s="1"/>
      <c r="KD155" s="1"/>
      <c r="KE155" s="1"/>
      <c r="KF155" s="1">
        <v>3</v>
      </c>
      <c r="KG155" s="1">
        <v>2</v>
      </c>
      <c r="KH155" s="1">
        <v>0</v>
      </c>
      <c r="KI155" s="1">
        <v>5</v>
      </c>
      <c r="KJ155" s="1">
        <v>1</v>
      </c>
      <c r="KK155" s="1">
        <v>5</v>
      </c>
      <c r="KL155" s="1">
        <v>8</v>
      </c>
      <c r="KM155" s="1">
        <v>17</v>
      </c>
      <c r="KN155" s="1">
        <v>7</v>
      </c>
      <c r="KO155" s="1">
        <v>9</v>
      </c>
      <c r="KP155" s="1">
        <v>19</v>
      </c>
      <c r="KQ155" s="1">
        <v>18</v>
      </c>
      <c r="KR155" s="1">
        <v>12</v>
      </c>
      <c r="KS155" s="1">
        <v>19</v>
      </c>
      <c r="KT155" s="1">
        <v>18</v>
      </c>
      <c r="KU155" s="1">
        <v>24</v>
      </c>
      <c r="KV155" s="1">
        <v>25</v>
      </c>
      <c r="KW155" s="1">
        <v>27</v>
      </c>
      <c r="KX155" s="1">
        <v>31</v>
      </c>
      <c r="KY155" s="1">
        <v>23</v>
      </c>
      <c r="KZ155" s="1">
        <v>44</v>
      </c>
      <c r="LA155" s="1">
        <v>36</v>
      </c>
      <c r="LB155" s="1">
        <v>34</v>
      </c>
      <c r="LC155" s="1">
        <v>44</v>
      </c>
      <c r="LD155" s="1">
        <v>54</v>
      </c>
      <c r="LE155" s="1">
        <v>42</v>
      </c>
      <c r="LF155" s="1">
        <v>36</v>
      </c>
      <c r="LG155" s="1">
        <v>47</v>
      </c>
      <c r="LH155" s="1">
        <v>26</v>
      </c>
      <c r="LI155" s="1">
        <v>18</v>
      </c>
      <c r="LJ155" s="1">
        <v>11</v>
      </c>
      <c r="LK155" s="1">
        <v>5</v>
      </c>
      <c r="LL155">
        <v>12</v>
      </c>
    </row>
    <row r="156" spans="1:374" x14ac:dyDescent="0.2">
      <c r="A156" s="15" t="b">
        <v>1</v>
      </c>
      <c r="B156" s="9">
        <v>10</v>
      </c>
      <c r="C156" s="9"/>
      <c r="D156" s="1">
        <v>10446</v>
      </c>
      <c r="E156" s="1" t="s">
        <v>1036</v>
      </c>
      <c r="F156" s="1" t="s">
        <v>886</v>
      </c>
      <c r="G156" s="1">
        <v>4</v>
      </c>
      <c r="H156" s="15">
        <f t="shared" si="62"/>
        <v>3.2999999999999972</v>
      </c>
      <c r="I156" s="15">
        <v>0.66152924083380993</v>
      </c>
      <c r="J156" s="15">
        <v>0.86726638662048572</v>
      </c>
      <c r="K156" s="15">
        <v>0.52221429974128353</v>
      </c>
      <c r="L156" s="15">
        <f t="shared" si="63"/>
        <v>1.4471434663089227</v>
      </c>
      <c r="M156" s="15">
        <f t="shared" si="64"/>
        <v>-0.5</v>
      </c>
      <c r="N156" s="15">
        <f t="shared" si="65"/>
        <v>2.7999999999999972</v>
      </c>
      <c r="O156" s="15">
        <f t="shared" si="66"/>
        <v>1.5434067659059565</v>
      </c>
      <c r="P156" s="15">
        <f t="shared" si="91"/>
        <v>0</v>
      </c>
      <c r="Q156" s="15">
        <f t="shared" si="81"/>
        <v>0.5</v>
      </c>
      <c r="R156" s="15">
        <f t="shared" si="67"/>
        <v>1</v>
      </c>
      <c r="S156" s="15">
        <f t="shared" si="68"/>
        <v>1.8999999999999986</v>
      </c>
      <c r="T156" s="15">
        <f t="shared" si="69"/>
        <v>2.2999999999999972</v>
      </c>
      <c r="U156" s="15">
        <f t="shared" si="70"/>
        <v>2.7000000000000028</v>
      </c>
      <c r="V156" s="15">
        <f t="shared" si="82"/>
        <v>0.58541832366732482</v>
      </c>
      <c r="W156" s="15">
        <f t="shared" si="71"/>
        <v>0.70818021843858292</v>
      </c>
      <c r="X156" s="15">
        <f t="shared" si="83"/>
        <v>2.0078500629660847E-2</v>
      </c>
      <c r="Y156" s="21">
        <f t="shared" si="84"/>
        <v>1.4120699420337244</v>
      </c>
      <c r="Z156" s="4">
        <v>32.947143466308923</v>
      </c>
      <c r="AA156" s="2">
        <v>31</v>
      </c>
      <c r="AB156" s="2">
        <v>34.299999999999997</v>
      </c>
      <c r="AC156" s="4">
        <v>33.043406765905956</v>
      </c>
      <c r="AD156" s="1">
        <v>31.5</v>
      </c>
      <c r="AE156" s="1">
        <v>32</v>
      </c>
      <c r="AF156" s="1">
        <v>32.5</v>
      </c>
      <c r="AG156" s="1">
        <v>33.4</v>
      </c>
      <c r="AH156" s="1">
        <v>33.799999999999997</v>
      </c>
      <c r="AI156" s="1">
        <v>34.200000000000003</v>
      </c>
      <c r="AJ156" s="1">
        <v>2020</v>
      </c>
      <c r="AK156" s="2">
        <v>10</v>
      </c>
      <c r="AL156" s="2">
        <v>25</v>
      </c>
      <c r="AM156" s="1">
        <v>11</v>
      </c>
      <c r="AN156" s="1">
        <v>8</v>
      </c>
      <c r="AO156" s="1">
        <v>50</v>
      </c>
      <c r="AP156" s="1">
        <v>138</v>
      </c>
      <c r="AQ156" s="3">
        <v>0.46388888888888885</v>
      </c>
      <c r="AR156" s="1">
        <v>31.5</v>
      </c>
      <c r="AS156" s="1">
        <v>34</v>
      </c>
      <c r="AT156" s="1">
        <v>735</v>
      </c>
      <c r="AU156" s="1">
        <v>2.2999999999999998</v>
      </c>
      <c r="AV156" s="1">
        <v>218</v>
      </c>
      <c r="AW156" s="4">
        <f t="shared" si="72"/>
        <v>39.365280828043197</v>
      </c>
      <c r="AX156" s="4">
        <f t="shared" si="73"/>
        <v>23.884284613960325</v>
      </c>
      <c r="AY156" s="4">
        <f t="shared" si="85"/>
        <v>18.742291259455879</v>
      </c>
      <c r="AZ156" s="20">
        <f t="shared" si="74"/>
        <v>185.2896953305044</v>
      </c>
      <c r="BA156" s="21">
        <f t="shared" si="86"/>
        <v>1.1586649743811541</v>
      </c>
      <c r="BB156" s="20">
        <f t="shared" si="75"/>
        <v>20.851441405707476</v>
      </c>
      <c r="BC156" s="4">
        <f t="shared" si="87"/>
        <v>19.306890190469883</v>
      </c>
      <c r="BD156" s="4">
        <f t="shared" si="76"/>
        <v>66.938000000000002</v>
      </c>
      <c r="BE156" s="4">
        <f t="shared" si="77"/>
        <v>488.66979012238318</v>
      </c>
      <c r="BF156" s="20">
        <f t="shared" si="78"/>
        <v>395.88853161610166</v>
      </c>
      <c r="BG156" s="20">
        <f t="shared" si="88"/>
        <v>487.86874149371846</v>
      </c>
      <c r="BH156" s="20">
        <f t="shared" si="79"/>
        <v>1571.1334935269947</v>
      </c>
      <c r="BI156" s="20">
        <f t="shared" si="89"/>
        <v>4620.9808633146904</v>
      </c>
      <c r="BJ156" s="4">
        <f t="shared" si="80"/>
        <v>260.29906580029336</v>
      </c>
      <c r="BK156" s="4">
        <f t="shared" si="90"/>
        <v>3049.8473697876952</v>
      </c>
      <c r="CZ156" s="1"/>
      <c r="DA156" s="1"/>
      <c r="DB156" s="1"/>
      <c r="DC156" s="1"/>
      <c r="DD156" s="1"/>
      <c r="DE156" s="1"/>
      <c r="DF156" s="1"/>
      <c r="DG156" s="1"/>
      <c r="DH156" s="1"/>
      <c r="DI156" s="1"/>
      <c r="DJ156" s="1"/>
      <c r="DK156" s="1"/>
      <c r="DL156" s="1"/>
      <c r="DM156" s="1"/>
      <c r="DN156" s="1"/>
      <c r="DO156" s="1"/>
      <c r="DP156" s="1"/>
      <c r="DQ156" s="1"/>
      <c r="DR156" s="1"/>
      <c r="DS156" s="1"/>
      <c r="DT156" s="1"/>
      <c r="DU156" s="1"/>
      <c r="DV156" s="1"/>
      <c r="DW156" s="1"/>
      <c r="DX156" s="1"/>
      <c r="DY156" s="1"/>
      <c r="DZ156" s="1"/>
      <c r="EA156" s="1"/>
      <c r="EB156" s="1"/>
      <c r="EC156" s="1"/>
      <c r="ED156" s="1"/>
      <c r="EE156" s="1"/>
      <c r="EF156" s="1"/>
      <c r="EG156" s="1"/>
      <c r="EH156" s="1"/>
      <c r="EI156" s="1"/>
      <c r="EJ156" s="1"/>
      <c r="EK156" s="1"/>
      <c r="EL156" s="1"/>
      <c r="EM156" s="1"/>
      <c r="EN156" s="1"/>
      <c r="EO156" s="1"/>
      <c r="EP156" s="1"/>
      <c r="EQ156" s="1"/>
      <c r="ER156" s="1"/>
      <c r="ES156" s="1"/>
      <c r="ET156" s="1"/>
      <c r="EU156" s="1"/>
      <c r="EV156" s="1"/>
      <c r="EW156" s="1"/>
      <c r="EX156" s="1"/>
      <c r="EY156" s="1"/>
      <c r="EZ156" s="1"/>
      <c r="FA156" s="1"/>
      <c r="FB156" s="1"/>
      <c r="FC156" s="1"/>
      <c r="FD156" s="1"/>
      <c r="FE156" s="1"/>
      <c r="FF156" s="1"/>
      <c r="FG156" s="1"/>
      <c r="FH156" s="1"/>
      <c r="FI156" s="1"/>
      <c r="FJ156" s="1"/>
      <c r="FK156" s="1"/>
      <c r="FL156" s="1"/>
      <c r="FM156" s="1"/>
      <c r="FN156" s="1"/>
      <c r="FO156" s="1"/>
      <c r="FP156" s="1"/>
      <c r="FQ156" s="1"/>
      <c r="FR156" s="1"/>
      <c r="FS156" s="1"/>
      <c r="FT156" s="1"/>
      <c r="FU156" s="1"/>
      <c r="FV156" s="1"/>
      <c r="FW156" s="1"/>
      <c r="FX156" s="1"/>
      <c r="FY156" s="1"/>
      <c r="FZ156" s="1"/>
      <c r="GA156" s="1"/>
      <c r="GB156" s="1"/>
      <c r="GC156" s="1"/>
      <c r="GD156" s="1"/>
      <c r="GE156" s="1"/>
      <c r="GF156" s="1"/>
      <c r="GG156" s="1"/>
      <c r="GH156" s="1"/>
      <c r="GI156" s="1"/>
      <c r="GJ156" s="1"/>
      <c r="GK156" s="1"/>
      <c r="GL156" s="1"/>
      <c r="GM156" s="1"/>
      <c r="GN156" s="1"/>
      <c r="GO156" s="1"/>
      <c r="GP156" s="1"/>
      <c r="GQ156" s="1"/>
      <c r="GR156" s="1"/>
      <c r="GS156" s="1"/>
      <c r="GT156" s="1"/>
      <c r="GU156" s="1"/>
      <c r="GV156" s="1"/>
      <c r="GW156" s="1"/>
      <c r="GX156" s="1"/>
      <c r="GY156" s="1"/>
      <c r="GZ156" s="1"/>
      <c r="HA156" s="1"/>
      <c r="HB156" s="1"/>
      <c r="HC156" s="1"/>
      <c r="HD156" s="1"/>
      <c r="HE156" s="1"/>
      <c r="HF156" s="1"/>
      <c r="HG156" s="1"/>
      <c r="HH156" s="1"/>
      <c r="HI156" s="1"/>
      <c r="HJ156" s="1"/>
      <c r="HK156" s="1"/>
      <c r="HL156" s="1"/>
      <c r="HM156" s="1"/>
      <c r="HN156" s="1"/>
      <c r="HO156" s="1"/>
      <c r="HP156" s="1"/>
      <c r="HQ156" s="1"/>
      <c r="HR156" s="1"/>
      <c r="HS156" s="1"/>
      <c r="HT156" s="1"/>
      <c r="HU156" s="1"/>
      <c r="HV156" s="1"/>
      <c r="HW156" s="1"/>
      <c r="HX156" s="1"/>
      <c r="HY156" s="1"/>
      <c r="HZ156" s="1"/>
      <c r="IA156" s="1"/>
      <c r="IB156" s="1"/>
      <c r="IC156" s="1"/>
      <c r="ID156" s="1"/>
      <c r="IE156" s="1"/>
      <c r="IF156" s="1"/>
      <c r="IG156" s="1"/>
      <c r="IH156" s="1"/>
      <c r="II156" s="1"/>
      <c r="IJ156" s="1"/>
      <c r="IK156" s="1"/>
      <c r="IL156" s="1"/>
      <c r="IM156" s="1"/>
      <c r="IN156" s="1"/>
      <c r="IO156" s="1"/>
      <c r="IP156" s="1"/>
      <c r="IQ156" s="1"/>
      <c r="IR156" s="1"/>
      <c r="IS156" s="1"/>
      <c r="IT156" s="1"/>
      <c r="IU156" s="1"/>
      <c r="IV156" s="1"/>
      <c r="IW156" s="1"/>
      <c r="IX156" s="1"/>
      <c r="IY156" s="1"/>
      <c r="IZ156" s="1"/>
      <c r="JA156" s="1"/>
      <c r="JB156" s="1"/>
      <c r="JC156" s="1"/>
      <c r="JD156" s="1"/>
      <c r="JE156" s="1"/>
      <c r="JF156" s="1"/>
      <c r="JG156" s="1"/>
      <c r="JH156" s="1"/>
      <c r="JI156" s="1"/>
      <c r="JJ156" s="1"/>
      <c r="JK156" s="1"/>
      <c r="JL156" s="1">
        <v>2</v>
      </c>
      <c r="JM156" s="1">
        <v>0</v>
      </c>
      <c r="JN156" s="1">
        <v>6</v>
      </c>
      <c r="JO156" s="1">
        <v>0</v>
      </c>
      <c r="JP156" s="1">
        <v>1</v>
      </c>
      <c r="JQ156" s="1">
        <v>2</v>
      </c>
      <c r="JR156" s="1">
        <v>5</v>
      </c>
      <c r="JS156" s="1">
        <v>10</v>
      </c>
      <c r="JT156" s="1">
        <v>7</v>
      </c>
      <c r="JU156" s="1">
        <v>16</v>
      </c>
      <c r="JV156" s="1">
        <v>14</v>
      </c>
      <c r="JW156" s="1">
        <v>26</v>
      </c>
      <c r="JX156" s="1">
        <v>15</v>
      </c>
      <c r="JY156" s="1">
        <v>23</v>
      </c>
      <c r="JZ156" s="1">
        <v>28</v>
      </c>
      <c r="KA156" s="1">
        <v>38</v>
      </c>
      <c r="KB156" s="1">
        <v>30</v>
      </c>
      <c r="KC156" s="1">
        <v>47</v>
      </c>
      <c r="KD156" s="1">
        <v>35</v>
      </c>
      <c r="KE156" s="1">
        <v>35</v>
      </c>
      <c r="KF156" s="1">
        <v>53</v>
      </c>
      <c r="KG156" s="1">
        <v>43</v>
      </c>
      <c r="KH156" s="1">
        <v>81</v>
      </c>
      <c r="KI156" s="1">
        <v>87</v>
      </c>
      <c r="KJ156" s="1">
        <v>71</v>
      </c>
      <c r="KK156" s="1">
        <v>54</v>
      </c>
      <c r="KL156" s="1">
        <v>51</v>
      </c>
      <c r="KM156" s="1">
        <v>36</v>
      </c>
      <c r="KN156" s="1">
        <v>29</v>
      </c>
      <c r="KO156" s="1">
        <v>25</v>
      </c>
      <c r="KP156" s="1">
        <v>20</v>
      </c>
      <c r="KQ156" s="1">
        <v>16</v>
      </c>
      <c r="KR156" s="1">
        <v>28</v>
      </c>
      <c r="KS156" s="1">
        <v>6</v>
      </c>
      <c r="KT156" s="1">
        <v>10</v>
      </c>
      <c r="KU156" s="1">
        <v>6</v>
      </c>
      <c r="KV156" s="1">
        <v>6</v>
      </c>
      <c r="KW156" s="1">
        <v>2</v>
      </c>
      <c r="KX156" s="1"/>
      <c r="KY156" s="1"/>
      <c r="KZ156" s="1"/>
      <c r="LA156" s="1"/>
      <c r="LB156" s="1"/>
      <c r="LC156" s="1"/>
      <c r="LD156" s="1"/>
      <c r="LE156" s="1"/>
      <c r="LF156" s="1"/>
      <c r="LG156" s="1"/>
      <c r="LH156" s="1"/>
      <c r="LI156" s="1"/>
      <c r="LJ156" s="1"/>
      <c r="LK156" s="1"/>
    </row>
    <row r="157" spans="1:374" x14ac:dyDescent="0.2">
      <c r="A157" s="15" t="b">
        <v>1</v>
      </c>
      <c r="B157" s="9">
        <v>10</v>
      </c>
      <c r="C157" s="9"/>
      <c r="D157" s="1">
        <v>10446</v>
      </c>
      <c r="E157" s="1" t="s">
        <v>1036</v>
      </c>
      <c r="F157" s="1" t="s">
        <v>887</v>
      </c>
      <c r="G157" s="1">
        <v>4</v>
      </c>
      <c r="H157" s="15">
        <f t="shared" si="62"/>
        <v>2.9000000000000021</v>
      </c>
      <c r="I157" s="15">
        <v>0.5032455483175875</v>
      </c>
      <c r="J157" s="15">
        <v>0.51668301684975404</v>
      </c>
      <c r="K157" s="15">
        <v>0.36479372099087432</v>
      </c>
      <c r="L157" s="15">
        <f t="shared" si="63"/>
        <v>1.0202379186854991</v>
      </c>
      <c r="M157" s="15">
        <f t="shared" si="64"/>
        <v>0</v>
      </c>
      <c r="N157" s="15">
        <f t="shared" si="65"/>
        <v>2.9000000000000021</v>
      </c>
      <c r="O157" s="15">
        <f t="shared" si="66"/>
        <v>0.93205405753899484</v>
      </c>
      <c r="P157" s="15">
        <f t="shared" si="91"/>
        <v>0.19999999999999929</v>
      </c>
      <c r="Q157" s="15">
        <f t="shared" si="81"/>
        <v>0.5</v>
      </c>
      <c r="R157" s="15">
        <f t="shared" si="67"/>
        <v>0.69999999999999929</v>
      </c>
      <c r="S157" s="15">
        <f t="shared" si="68"/>
        <v>1.1999999999999993</v>
      </c>
      <c r="T157" s="15">
        <f t="shared" si="69"/>
        <v>1.6999999999999993</v>
      </c>
      <c r="U157" s="15">
        <f t="shared" si="70"/>
        <v>2.3000000000000007</v>
      </c>
      <c r="V157" s="15">
        <f t="shared" si="82"/>
        <v>0.56067399296957421</v>
      </c>
      <c r="W157" s="15">
        <f t="shared" si="71"/>
        <v>0.78356765703285702</v>
      </c>
      <c r="X157" s="15">
        <f t="shared" si="83"/>
        <v>1.561892713479127E-2</v>
      </c>
      <c r="Y157" s="21">
        <f t="shared" si="84"/>
        <v>1.2762139823212069</v>
      </c>
      <c r="Z157" s="4">
        <v>32.220237918685498</v>
      </c>
      <c r="AA157" s="2">
        <v>31.2</v>
      </c>
      <c r="AB157" s="2">
        <v>34.1</v>
      </c>
      <c r="AC157" s="4">
        <v>32.132054057538994</v>
      </c>
      <c r="AD157" s="1">
        <v>31.4</v>
      </c>
      <c r="AE157" s="1">
        <v>31.7</v>
      </c>
      <c r="AF157" s="1">
        <v>31.9</v>
      </c>
      <c r="AG157" s="1">
        <v>32.4</v>
      </c>
      <c r="AH157" s="1">
        <v>32.9</v>
      </c>
      <c r="AI157" s="1">
        <v>33.5</v>
      </c>
      <c r="AJ157" s="1">
        <v>2020</v>
      </c>
      <c r="AK157" s="2">
        <v>10</v>
      </c>
      <c r="AL157" s="2">
        <v>25</v>
      </c>
      <c r="AM157" s="1">
        <v>11</v>
      </c>
      <c r="AN157" s="1">
        <v>9</v>
      </c>
      <c r="AO157" s="1">
        <v>25</v>
      </c>
      <c r="AP157" s="1">
        <v>19</v>
      </c>
      <c r="AQ157" s="3">
        <v>0.46458333333333335</v>
      </c>
      <c r="AR157" s="1">
        <v>31.2</v>
      </c>
      <c r="AS157" s="1">
        <v>34</v>
      </c>
      <c r="AT157" s="1">
        <v>736</v>
      </c>
      <c r="AU157" s="1">
        <v>2.4</v>
      </c>
      <c r="AV157" s="1">
        <v>228</v>
      </c>
      <c r="AW157" s="4">
        <f t="shared" si="72"/>
        <v>38.958036472440853</v>
      </c>
      <c r="AX157" s="4">
        <f t="shared" si="73"/>
        <v>23.62136519431931</v>
      </c>
      <c r="AY157" s="4">
        <f t="shared" si="85"/>
        <v>18.394010779180366</v>
      </c>
      <c r="AZ157" s="20">
        <f t="shared" si="74"/>
        <v>186.02134180659496</v>
      </c>
      <c r="BA157" s="21">
        <f t="shared" si="86"/>
        <v>1.1598070788408694</v>
      </c>
      <c r="BB157" s="20">
        <f t="shared" si="75"/>
        <v>20.412414523193149</v>
      </c>
      <c r="BC157" s="4">
        <f t="shared" si="87"/>
        <v>18.900383817771434</v>
      </c>
      <c r="BD157" s="4">
        <f t="shared" si="76"/>
        <v>66.916399999999996</v>
      </c>
      <c r="BE157" s="4">
        <f t="shared" si="77"/>
        <v>491.61734519428774</v>
      </c>
      <c r="BF157" s="20">
        <f t="shared" si="78"/>
        <v>393.4284449584722</v>
      </c>
      <c r="BG157" s="20">
        <f t="shared" si="88"/>
        <v>483.25109976418457</v>
      </c>
      <c r="BH157" s="20">
        <f t="shared" si="79"/>
        <v>1544.5971064604569</v>
      </c>
      <c r="BI157" s="20">
        <f t="shared" si="89"/>
        <v>4542.9326660601673</v>
      </c>
      <c r="BJ157" s="4">
        <f t="shared" si="80"/>
        <v>256.48526666520706</v>
      </c>
      <c r="BK157" s="4">
        <f t="shared" si="90"/>
        <v>2998.33555959971</v>
      </c>
      <c r="CZ157" s="1"/>
      <c r="DA157" s="1"/>
      <c r="DB157" s="1"/>
      <c r="DC157" s="1"/>
      <c r="DD157" s="1"/>
      <c r="DE157" s="1"/>
      <c r="DF157" s="1"/>
      <c r="DG157" s="1"/>
      <c r="DH157" s="1"/>
      <c r="DI157" s="1"/>
      <c r="DJ157" s="1"/>
      <c r="DK157" s="1"/>
      <c r="DL157" s="1"/>
      <c r="DM157" s="1"/>
      <c r="DN157" s="1"/>
      <c r="DO157" s="1"/>
      <c r="DP157" s="1"/>
      <c r="DQ157" s="1"/>
      <c r="DR157" s="1"/>
      <c r="DS157" s="1"/>
      <c r="DT157" s="1"/>
      <c r="DU157" s="1"/>
      <c r="DV157" s="1"/>
      <c r="DW157" s="1"/>
      <c r="DX157" s="1"/>
      <c r="DY157" s="1"/>
      <c r="DZ157" s="1"/>
      <c r="EA157" s="1"/>
      <c r="EB157" s="1"/>
      <c r="EC157" s="1"/>
      <c r="ED157" s="1"/>
      <c r="EE157" s="1"/>
      <c r="EF157" s="1"/>
      <c r="EG157" s="1"/>
      <c r="EH157" s="1"/>
      <c r="EI157" s="1"/>
      <c r="EJ157" s="1"/>
      <c r="EK157" s="1"/>
      <c r="EL157" s="1"/>
      <c r="EM157" s="1"/>
      <c r="EN157" s="1"/>
      <c r="EO157" s="1"/>
      <c r="EP157" s="1"/>
      <c r="EQ157" s="1"/>
      <c r="ER157" s="1"/>
      <c r="ES157" s="1"/>
      <c r="ET157" s="1"/>
      <c r="EU157" s="1"/>
      <c r="EV157" s="1"/>
      <c r="EW157" s="1"/>
      <c r="EX157" s="1"/>
      <c r="EY157" s="1"/>
      <c r="EZ157" s="1"/>
      <c r="FA157" s="1"/>
      <c r="FB157" s="1"/>
      <c r="FC157" s="1"/>
      <c r="FD157" s="1"/>
      <c r="FE157" s="1"/>
      <c r="FF157" s="1"/>
      <c r="FG157" s="1"/>
      <c r="FH157" s="1"/>
      <c r="FI157" s="1"/>
      <c r="FJ157" s="1"/>
      <c r="FK157" s="1"/>
      <c r="FL157" s="1"/>
      <c r="FM157" s="1"/>
      <c r="FN157" s="1"/>
      <c r="FO157" s="1"/>
      <c r="FP157" s="1"/>
      <c r="FQ157" s="1"/>
      <c r="FR157" s="1"/>
      <c r="FS157" s="1"/>
      <c r="FT157" s="1"/>
      <c r="FU157" s="1"/>
      <c r="FV157" s="1"/>
      <c r="FW157" s="1"/>
      <c r="FX157" s="1"/>
      <c r="FY157" s="1"/>
      <c r="FZ157" s="1"/>
      <c r="GA157" s="1"/>
      <c r="GB157" s="1"/>
      <c r="GC157" s="1"/>
      <c r="GD157" s="1"/>
      <c r="GE157" s="1"/>
      <c r="GF157" s="1"/>
      <c r="GG157" s="1"/>
      <c r="GH157" s="1"/>
      <c r="GI157" s="1"/>
      <c r="GJ157" s="1"/>
      <c r="GK157" s="1"/>
      <c r="GL157" s="1"/>
      <c r="GM157" s="1"/>
      <c r="GN157" s="1"/>
      <c r="GO157" s="1"/>
      <c r="GP157" s="1"/>
      <c r="GQ157" s="1"/>
      <c r="GR157" s="1"/>
      <c r="GS157" s="1"/>
      <c r="GT157" s="1"/>
      <c r="GU157" s="1"/>
      <c r="GV157" s="1"/>
      <c r="GW157" s="1"/>
      <c r="GX157" s="1"/>
      <c r="GY157" s="1"/>
      <c r="GZ157" s="1"/>
      <c r="HA157" s="1"/>
      <c r="HB157" s="1"/>
      <c r="HC157" s="1"/>
      <c r="HD157" s="1"/>
      <c r="HE157" s="1"/>
      <c r="HF157" s="1"/>
      <c r="HG157" s="1"/>
      <c r="HH157" s="1"/>
      <c r="HI157" s="1"/>
      <c r="HJ157" s="1"/>
      <c r="HK157" s="1"/>
      <c r="HL157" s="1"/>
      <c r="HM157" s="1"/>
      <c r="HN157" s="1"/>
      <c r="HO157" s="1"/>
      <c r="HP157" s="1"/>
      <c r="HQ157" s="1"/>
      <c r="HR157" s="1"/>
      <c r="HS157" s="1"/>
      <c r="HT157" s="1"/>
      <c r="HU157" s="1"/>
      <c r="HV157" s="1"/>
      <c r="HW157" s="1"/>
      <c r="HX157" s="1"/>
      <c r="HY157" s="1"/>
      <c r="HZ157" s="1"/>
      <c r="IA157" s="1"/>
      <c r="IB157" s="1"/>
      <c r="IC157" s="1"/>
      <c r="ID157" s="1"/>
      <c r="IE157" s="1"/>
      <c r="IF157" s="1"/>
      <c r="IG157" s="1"/>
      <c r="IH157" s="1"/>
      <c r="II157" s="1"/>
      <c r="IJ157" s="1"/>
      <c r="IK157" s="1"/>
      <c r="IL157" s="1"/>
      <c r="IM157" s="1"/>
      <c r="IN157" s="1"/>
      <c r="IO157" s="1"/>
      <c r="IP157" s="1"/>
      <c r="IQ157" s="1"/>
      <c r="IR157" s="1"/>
      <c r="IS157" s="1"/>
      <c r="IT157" s="1"/>
      <c r="IU157" s="1"/>
      <c r="IV157" s="1"/>
      <c r="IW157" s="1"/>
      <c r="IX157" s="1"/>
      <c r="IY157" s="1"/>
      <c r="IZ157" s="1"/>
      <c r="JA157" s="1"/>
      <c r="JB157" s="1"/>
      <c r="JC157" s="1"/>
      <c r="JD157" s="1"/>
      <c r="JE157" s="1"/>
      <c r="JF157" s="1"/>
      <c r="JG157" s="1"/>
      <c r="JH157" s="1"/>
      <c r="JI157" s="1"/>
      <c r="JJ157" s="1"/>
      <c r="JK157" s="1"/>
      <c r="JL157" s="1"/>
      <c r="JM157" s="1"/>
      <c r="JN157" s="1"/>
      <c r="JO157" s="1">
        <v>6</v>
      </c>
      <c r="JP157" s="1">
        <v>18</v>
      </c>
      <c r="JQ157" s="1">
        <v>43</v>
      </c>
      <c r="JR157" s="1">
        <v>48</v>
      </c>
      <c r="JS157" s="1">
        <v>92</v>
      </c>
      <c r="JT157" s="1">
        <v>94</v>
      </c>
      <c r="JU157" s="1">
        <v>110</v>
      </c>
      <c r="JV157" s="1">
        <v>222</v>
      </c>
      <c r="JW157" s="1">
        <v>258</v>
      </c>
      <c r="JX157" s="1">
        <v>207</v>
      </c>
      <c r="JY157" s="1">
        <v>206</v>
      </c>
      <c r="JZ157" s="1">
        <v>106</v>
      </c>
      <c r="KA157" s="1">
        <v>126</v>
      </c>
      <c r="KB157" s="1">
        <v>67</v>
      </c>
      <c r="KC157" s="1">
        <v>84</v>
      </c>
      <c r="KD157" s="1">
        <v>58</v>
      </c>
      <c r="KE157" s="1">
        <v>39</v>
      </c>
      <c r="KF157" s="1">
        <v>52</v>
      </c>
      <c r="KG157" s="1">
        <v>38</v>
      </c>
      <c r="KH157" s="1">
        <v>19</v>
      </c>
      <c r="KI157" s="1">
        <v>19</v>
      </c>
      <c r="KJ157" s="1">
        <v>17</v>
      </c>
      <c r="KK157" s="1">
        <v>8</v>
      </c>
      <c r="KL157" s="1">
        <v>11</v>
      </c>
      <c r="KM157" s="1">
        <v>1</v>
      </c>
      <c r="KN157" s="1">
        <v>1</v>
      </c>
      <c r="KO157" s="1">
        <v>8</v>
      </c>
      <c r="KP157" s="1">
        <v>2</v>
      </c>
      <c r="KQ157" s="1">
        <v>1</v>
      </c>
      <c r="KR157" s="1">
        <v>5</v>
      </c>
      <c r="KS157" s="1">
        <v>2</v>
      </c>
      <c r="KT157" s="1">
        <v>3</v>
      </c>
      <c r="KU157" s="1">
        <v>3</v>
      </c>
      <c r="KV157" s="1">
        <v>1</v>
      </c>
      <c r="KW157" s="1">
        <v>2</v>
      </c>
      <c r="KX157" s="1">
        <v>0</v>
      </c>
      <c r="KY157" s="1">
        <v>1</v>
      </c>
      <c r="KZ157" s="1">
        <v>0</v>
      </c>
      <c r="LA157" s="1">
        <v>0</v>
      </c>
      <c r="LB157" s="1">
        <v>0</v>
      </c>
      <c r="LC157" s="1">
        <v>0</v>
      </c>
      <c r="LD157" s="1">
        <v>0</v>
      </c>
      <c r="LE157" s="1">
        <v>0</v>
      </c>
      <c r="LF157" s="1">
        <v>0</v>
      </c>
      <c r="LG157" s="1">
        <v>0</v>
      </c>
      <c r="LH157" s="1">
        <v>0</v>
      </c>
      <c r="LI157" s="1">
        <v>0</v>
      </c>
      <c r="LJ157" s="1">
        <v>0</v>
      </c>
      <c r="LK157" s="1">
        <v>0</v>
      </c>
      <c r="LL157">
        <v>0</v>
      </c>
      <c r="LM157">
        <v>0</v>
      </c>
      <c r="LN157">
        <v>0</v>
      </c>
      <c r="LO157">
        <v>0</v>
      </c>
      <c r="LP157">
        <v>0</v>
      </c>
      <c r="LQ157">
        <v>0</v>
      </c>
      <c r="LR157">
        <v>0</v>
      </c>
      <c r="LS157">
        <v>0</v>
      </c>
      <c r="LT157">
        <v>0</v>
      </c>
      <c r="LU157">
        <v>0</v>
      </c>
    </row>
    <row r="158" spans="1:374" x14ac:dyDescent="0.2">
      <c r="A158" s="15" t="b">
        <v>1</v>
      </c>
      <c r="B158" s="9">
        <v>10</v>
      </c>
      <c r="C158" s="9"/>
      <c r="D158" s="1">
        <v>10446</v>
      </c>
      <c r="E158" s="1" t="s">
        <v>1048</v>
      </c>
      <c r="F158" s="1" t="s">
        <v>910</v>
      </c>
      <c r="G158" s="1">
        <v>4</v>
      </c>
      <c r="H158" s="15">
        <f t="shared" si="62"/>
        <v>3.6000000000000014</v>
      </c>
      <c r="I158" s="15">
        <v>0.90184757235975122</v>
      </c>
      <c r="J158" s="15">
        <v>0.98148796672251137</v>
      </c>
      <c r="K158" s="15">
        <v>0.701936694676777</v>
      </c>
      <c r="L158" s="15">
        <f t="shared" si="63"/>
        <v>3.7802612994656357</v>
      </c>
      <c r="M158" s="15">
        <f t="shared" si="64"/>
        <v>1.5</v>
      </c>
      <c r="N158" s="15">
        <f t="shared" si="65"/>
        <v>5.1000000000000014</v>
      </c>
      <c r="O158" s="15">
        <f t="shared" si="66"/>
        <v>3.9560332336291495</v>
      </c>
      <c r="P158" s="15">
        <f t="shared" si="91"/>
        <v>1.7000000000000028</v>
      </c>
      <c r="Q158" s="15">
        <f t="shared" si="81"/>
        <v>2.3000000000000043</v>
      </c>
      <c r="R158" s="15">
        <f t="shared" si="67"/>
        <v>3.3999999999999986</v>
      </c>
      <c r="S158" s="15">
        <f t="shared" si="68"/>
        <v>4.3999999999999986</v>
      </c>
      <c r="T158" s="15">
        <f t="shared" si="69"/>
        <v>4.8999999999999986</v>
      </c>
      <c r="U158" s="15">
        <f t="shared" si="70"/>
        <v>5.1000000000000014</v>
      </c>
      <c r="V158" s="15">
        <f t="shared" si="82"/>
        <v>0.79465696321301893</v>
      </c>
      <c r="W158" s="15">
        <f t="shared" si="71"/>
        <v>0.2584046277738789</v>
      </c>
      <c r="X158" s="15">
        <f t="shared" si="83"/>
        <v>2.5275811877903981E-2</v>
      </c>
      <c r="Y158" s="21">
        <f t="shared" si="84"/>
        <v>3.8698997328912621</v>
      </c>
      <c r="Z158" s="4">
        <v>35.680261299465634</v>
      </c>
      <c r="AA158" s="2">
        <v>33.4</v>
      </c>
      <c r="AB158" s="2">
        <v>37</v>
      </c>
      <c r="AC158" s="4">
        <v>35.856033233629148</v>
      </c>
      <c r="AD158" s="1">
        <v>33.6</v>
      </c>
      <c r="AE158" s="1">
        <v>34.200000000000003</v>
      </c>
      <c r="AF158" s="1">
        <v>35.299999999999997</v>
      </c>
      <c r="AG158" s="1">
        <v>36.299999999999997</v>
      </c>
      <c r="AH158" s="1">
        <v>36.799999999999997</v>
      </c>
      <c r="AI158" s="1">
        <v>37</v>
      </c>
      <c r="AJ158" s="1">
        <v>2020</v>
      </c>
      <c r="AK158" s="2">
        <v>10</v>
      </c>
      <c r="AL158" s="2">
        <v>25</v>
      </c>
      <c r="AM158" s="1">
        <v>11</v>
      </c>
      <c r="AN158" s="1">
        <v>19</v>
      </c>
      <c r="AO158" s="1">
        <v>12</v>
      </c>
      <c r="AP158" s="1">
        <v>693.00000000000011</v>
      </c>
      <c r="AQ158" s="3">
        <v>0.47152777777777777</v>
      </c>
      <c r="AR158" s="1">
        <v>31.9</v>
      </c>
      <c r="AS158" s="1">
        <v>33</v>
      </c>
      <c r="AT158" s="1">
        <v>715</v>
      </c>
      <c r="AU158" s="1">
        <v>2.7</v>
      </c>
      <c r="AV158" s="1">
        <v>223</v>
      </c>
      <c r="AW158" s="4">
        <f t="shared" si="72"/>
        <v>38.744937595350052</v>
      </c>
      <c r="AX158" s="4">
        <f t="shared" si="73"/>
        <v>23.820271320624343</v>
      </c>
      <c r="AY158" s="4">
        <f t="shared" si="85"/>
        <v>17.425586167204472</v>
      </c>
      <c r="AZ158" s="20">
        <f t="shared" si="74"/>
        <v>184.31975299061133</v>
      </c>
      <c r="BA158" s="21">
        <f t="shared" si="86"/>
        <v>1.1571456628264829</v>
      </c>
      <c r="BB158" s="20">
        <f t="shared" si="75"/>
        <v>19.245008972987527</v>
      </c>
      <c r="BC158" s="4">
        <f t="shared" si="87"/>
        <v>17.819452752766228</v>
      </c>
      <c r="BD158" s="4">
        <f t="shared" si="76"/>
        <v>66.966800000000006</v>
      </c>
      <c r="BE158" s="4">
        <f t="shared" si="77"/>
        <v>456.81061880216555</v>
      </c>
      <c r="BF158" s="20">
        <f t="shared" si="78"/>
        <v>397.48811169299631</v>
      </c>
      <c r="BG158" s="20">
        <f t="shared" si="88"/>
        <v>505.52749289083079</v>
      </c>
      <c r="BH158" s="20">
        <f t="shared" si="79"/>
        <v>1559.8623933334311</v>
      </c>
      <c r="BI158" s="20">
        <f t="shared" si="89"/>
        <v>4726.8557373740332</v>
      </c>
      <c r="BJ158" s="4">
        <f t="shared" si="80"/>
        <v>265.47249094642757</v>
      </c>
      <c r="BK158" s="4">
        <f t="shared" si="90"/>
        <v>3166.9933440406021</v>
      </c>
      <c r="CZ158" s="1"/>
      <c r="DA158" s="1"/>
      <c r="DB158" s="1"/>
      <c r="DC158" s="1"/>
      <c r="DD158" s="1"/>
      <c r="DE158" s="1"/>
      <c r="DF158" s="1"/>
      <c r="DG158" s="1"/>
      <c r="DH158" s="1"/>
      <c r="DI158" s="1"/>
      <c r="DJ158" s="1"/>
      <c r="DK158" s="1"/>
      <c r="DL158" s="1"/>
      <c r="DM158" s="1"/>
      <c r="DN158" s="1"/>
      <c r="DO158" s="1"/>
      <c r="DP158" s="1"/>
      <c r="DQ158" s="1"/>
      <c r="DR158" s="1"/>
      <c r="DS158" s="1"/>
      <c r="DT158" s="1"/>
      <c r="DU158" s="1"/>
      <c r="DV158" s="1"/>
      <c r="DW158" s="1"/>
      <c r="DX158" s="1"/>
      <c r="DY158" s="1"/>
      <c r="DZ158" s="1"/>
      <c r="EA158" s="1"/>
      <c r="EB158" s="1"/>
      <c r="EC158" s="1"/>
      <c r="ED158" s="1"/>
      <c r="EE158" s="1"/>
      <c r="EF158" s="1"/>
      <c r="EG158" s="1"/>
      <c r="EH158" s="1"/>
      <c r="EI158" s="1"/>
      <c r="EJ158" s="1"/>
      <c r="EK158" s="1"/>
      <c r="EL158" s="1"/>
      <c r="EM158" s="1"/>
      <c r="EN158" s="1"/>
      <c r="EO158" s="1"/>
      <c r="EP158" s="1"/>
      <c r="EQ158" s="1"/>
      <c r="ER158" s="1"/>
      <c r="ES158" s="1"/>
      <c r="ET158" s="1"/>
      <c r="EU158" s="1"/>
      <c r="EV158" s="1"/>
      <c r="EW158" s="1"/>
      <c r="EX158" s="1"/>
      <c r="EY158" s="1"/>
      <c r="EZ158" s="1"/>
      <c r="FA158" s="1"/>
      <c r="FB158" s="1"/>
      <c r="FC158" s="1"/>
      <c r="FD158" s="1"/>
      <c r="FE158" s="1"/>
      <c r="FF158" s="1"/>
      <c r="FG158" s="1"/>
      <c r="FH158" s="1"/>
      <c r="FI158" s="1"/>
      <c r="FJ158" s="1"/>
      <c r="FK158" s="1"/>
      <c r="FL158" s="1"/>
      <c r="FM158" s="1"/>
      <c r="FN158" s="1"/>
      <c r="FO158" s="1"/>
      <c r="FP158" s="1"/>
      <c r="FQ158" s="1"/>
      <c r="FR158" s="1"/>
      <c r="FS158" s="1"/>
      <c r="FT158" s="1"/>
      <c r="FU158" s="1"/>
      <c r="FV158" s="1"/>
      <c r="FW158" s="1"/>
      <c r="FX158" s="1"/>
      <c r="FY158" s="1"/>
      <c r="FZ158" s="1"/>
      <c r="GA158" s="1"/>
      <c r="GB158" s="1"/>
      <c r="GC158" s="1"/>
      <c r="GD158" s="1"/>
      <c r="GE158" s="1"/>
      <c r="GF158" s="1"/>
      <c r="GG158" s="1"/>
      <c r="GH158" s="1"/>
      <c r="GI158" s="1"/>
      <c r="GJ158" s="1"/>
      <c r="GK158" s="1"/>
      <c r="GL158" s="1"/>
      <c r="GM158" s="1"/>
      <c r="GN158" s="1"/>
      <c r="GO158" s="1"/>
      <c r="GP158" s="1"/>
      <c r="GQ158" s="1"/>
      <c r="GR158" s="1"/>
      <c r="GS158" s="1"/>
      <c r="GT158" s="1"/>
      <c r="GU158" s="1"/>
      <c r="GV158" s="1"/>
      <c r="GW158" s="1"/>
      <c r="GX158" s="1"/>
      <c r="GY158" s="1"/>
      <c r="GZ158" s="1"/>
      <c r="HA158" s="1"/>
      <c r="HB158" s="1"/>
      <c r="HC158" s="1"/>
      <c r="HD158" s="1"/>
      <c r="HE158" s="1"/>
      <c r="HF158" s="1"/>
      <c r="HG158" s="1"/>
      <c r="HH158" s="1"/>
      <c r="HI158" s="1"/>
      <c r="HJ158" s="1"/>
      <c r="HK158" s="1"/>
      <c r="HL158" s="1"/>
      <c r="HM158" s="1"/>
      <c r="HN158" s="1"/>
      <c r="HO158" s="1"/>
      <c r="HP158" s="1"/>
      <c r="HQ158" s="1"/>
      <c r="HR158" s="1"/>
      <c r="HS158" s="1"/>
      <c r="HT158" s="1"/>
      <c r="HU158" s="1"/>
      <c r="HV158" s="1"/>
      <c r="HW158" s="1"/>
      <c r="HX158" s="1"/>
      <c r="HY158" s="1"/>
      <c r="HZ158" s="1"/>
      <c r="IA158" s="1"/>
      <c r="IB158" s="1"/>
      <c r="IC158" s="1"/>
      <c r="ID158" s="1"/>
      <c r="IE158" s="1"/>
      <c r="IF158" s="1"/>
      <c r="IG158" s="1"/>
      <c r="IH158" s="1"/>
      <c r="II158" s="1"/>
      <c r="IJ158" s="1"/>
      <c r="IK158" s="1"/>
      <c r="IL158" s="1"/>
      <c r="IM158" s="1"/>
      <c r="IN158" s="1"/>
      <c r="IO158" s="1"/>
      <c r="IP158" s="1"/>
      <c r="IQ158" s="1"/>
      <c r="IR158" s="1"/>
      <c r="IS158" s="1"/>
      <c r="IT158" s="1"/>
      <c r="IU158" s="1"/>
      <c r="IV158" s="1"/>
      <c r="IW158" s="1"/>
      <c r="IX158" s="1"/>
      <c r="IY158" s="1"/>
      <c r="IZ158" s="1"/>
      <c r="JA158" s="1"/>
      <c r="JB158" s="1"/>
      <c r="JC158" s="1"/>
      <c r="JD158" s="1"/>
      <c r="JE158" s="1"/>
      <c r="JF158" s="1"/>
      <c r="JG158" s="1"/>
      <c r="JH158" s="1"/>
      <c r="JI158" s="1"/>
      <c r="JJ158" s="1"/>
      <c r="JK158" s="1"/>
      <c r="JL158" s="1"/>
      <c r="JM158" s="1"/>
      <c r="JN158" s="1"/>
      <c r="JO158" s="1"/>
      <c r="JP158" s="1"/>
      <c r="JQ158" s="1"/>
      <c r="JR158" s="1"/>
      <c r="JS158" s="1"/>
      <c r="JT158" s="1"/>
      <c r="JU158" s="1"/>
      <c r="JV158" s="1"/>
      <c r="JW158" s="1"/>
      <c r="JX158" s="1"/>
      <c r="JY158" s="1"/>
      <c r="JZ158" s="1"/>
      <c r="KA158" s="1"/>
      <c r="KB158" s="1"/>
      <c r="KC158" s="1"/>
      <c r="KD158" s="1"/>
      <c r="KE158" s="1"/>
      <c r="KF158" s="1"/>
      <c r="KG158" s="1"/>
      <c r="KH158" s="1"/>
      <c r="KI158" s="1"/>
      <c r="KJ158" s="1"/>
      <c r="KK158" s="1"/>
      <c r="KL158" s="1">
        <v>10</v>
      </c>
      <c r="KM158" s="1">
        <v>18</v>
      </c>
      <c r="KN158" s="1">
        <v>10</v>
      </c>
      <c r="KO158" s="1">
        <v>8</v>
      </c>
      <c r="KP158" s="1">
        <v>11</v>
      </c>
      <c r="KQ158" s="1">
        <v>7</v>
      </c>
      <c r="KR158" s="1">
        <v>10</v>
      </c>
      <c r="KS158" s="1">
        <v>24</v>
      </c>
      <c r="KT158" s="1">
        <v>16</v>
      </c>
      <c r="KU158" s="1">
        <v>13</v>
      </c>
      <c r="KV158" s="1">
        <v>15</v>
      </c>
      <c r="KW158" s="1">
        <v>15</v>
      </c>
      <c r="KX158" s="1">
        <v>10</v>
      </c>
      <c r="KY158" s="1">
        <v>17</v>
      </c>
      <c r="KZ158" s="1">
        <v>10</v>
      </c>
      <c r="LA158" s="1">
        <v>13</v>
      </c>
      <c r="LB158" s="1">
        <v>12</v>
      </c>
      <c r="LC158" s="1">
        <v>10</v>
      </c>
      <c r="LD158" s="1">
        <v>7</v>
      </c>
      <c r="LE158" s="1">
        <v>24</v>
      </c>
      <c r="LF158" s="1">
        <v>26</v>
      </c>
      <c r="LG158" s="1">
        <v>26</v>
      </c>
      <c r="LH158" s="1">
        <v>53</v>
      </c>
      <c r="LI158" s="1">
        <v>69</v>
      </c>
      <c r="LJ158" s="1">
        <v>75</v>
      </c>
      <c r="LK158" s="1">
        <v>74</v>
      </c>
      <c r="LL158">
        <v>53</v>
      </c>
      <c r="LM158">
        <v>47</v>
      </c>
      <c r="LN158">
        <v>41</v>
      </c>
      <c r="LO158">
        <v>35</v>
      </c>
      <c r="LP158">
        <v>28</v>
      </c>
      <c r="LQ158">
        <v>37</v>
      </c>
      <c r="LR158">
        <v>24</v>
      </c>
      <c r="LS158">
        <v>26</v>
      </c>
      <c r="LT158">
        <v>33</v>
      </c>
      <c r="LU158">
        <v>34</v>
      </c>
      <c r="LV158">
        <v>18</v>
      </c>
    </row>
    <row r="159" spans="1:374" x14ac:dyDescent="0.2">
      <c r="A159" s="15" t="b">
        <v>1</v>
      </c>
      <c r="B159" s="9">
        <v>10</v>
      </c>
      <c r="C159" s="9"/>
      <c r="D159" s="1">
        <v>10446</v>
      </c>
      <c r="E159" s="1" t="s">
        <v>1048</v>
      </c>
      <c r="F159" s="1" t="s">
        <v>911</v>
      </c>
      <c r="G159" s="1">
        <v>4</v>
      </c>
      <c r="H159" s="15">
        <f t="shared" si="62"/>
        <v>3.2000000000000028</v>
      </c>
      <c r="I159" s="15">
        <v>0.67639226186710022</v>
      </c>
      <c r="J159" s="15">
        <v>0.91939236603468544</v>
      </c>
      <c r="K159" s="15">
        <v>0.54654142361261959</v>
      </c>
      <c r="L159" s="15">
        <f t="shared" si="63"/>
        <v>2.6619862714407958</v>
      </c>
      <c r="M159" s="15">
        <f t="shared" si="64"/>
        <v>0.89999999999999858</v>
      </c>
      <c r="N159" s="15">
        <f t="shared" si="65"/>
        <v>4.1000000000000014</v>
      </c>
      <c r="O159" s="15">
        <f t="shared" si="66"/>
        <v>2.6309759350187747</v>
      </c>
      <c r="P159" s="15">
        <f t="shared" si="91"/>
        <v>1.3999999999999986</v>
      </c>
      <c r="Q159" s="15">
        <f t="shared" si="81"/>
        <v>1.8000000000000043</v>
      </c>
      <c r="R159" s="15">
        <f t="shared" si="67"/>
        <v>2.2000000000000028</v>
      </c>
      <c r="S159" s="15">
        <f t="shared" si="68"/>
        <v>3.1000000000000014</v>
      </c>
      <c r="T159" s="15">
        <f t="shared" si="69"/>
        <v>3.6000000000000014</v>
      </c>
      <c r="U159" s="15">
        <f t="shared" si="70"/>
        <v>4.1000000000000014</v>
      </c>
      <c r="V159" s="15">
        <f t="shared" si="82"/>
        <v>0.71407954734858026</v>
      </c>
      <c r="W159" s="15">
        <f t="shared" si="71"/>
        <v>0.40040420386364434</v>
      </c>
      <c r="X159" s="15">
        <f t="shared" si="83"/>
        <v>1.9570410582160771E-2</v>
      </c>
      <c r="Y159" s="21">
        <f t="shared" si="84"/>
        <v>2.4974762760996012</v>
      </c>
      <c r="Z159" s="4">
        <v>34.561986271440794</v>
      </c>
      <c r="AA159" s="2">
        <v>32.799999999999997</v>
      </c>
      <c r="AB159" s="2">
        <v>36</v>
      </c>
      <c r="AC159" s="4">
        <v>34.530975935018773</v>
      </c>
      <c r="AD159" s="1">
        <v>33.299999999999997</v>
      </c>
      <c r="AE159" s="1">
        <v>33.700000000000003</v>
      </c>
      <c r="AF159" s="1">
        <v>34.1</v>
      </c>
      <c r="AG159" s="1">
        <v>35</v>
      </c>
      <c r="AH159" s="1">
        <v>35.5</v>
      </c>
      <c r="AI159" s="1">
        <v>36</v>
      </c>
      <c r="AJ159" s="1">
        <v>2020</v>
      </c>
      <c r="AK159" s="2">
        <v>10</v>
      </c>
      <c r="AL159" s="2">
        <v>25</v>
      </c>
      <c r="AM159" s="1">
        <v>11</v>
      </c>
      <c r="AN159" s="1">
        <v>19</v>
      </c>
      <c r="AO159" s="1">
        <v>34</v>
      </c>
      <c r="AP159" s="1">
        <v>772</v>
      </c>
      <c r="AQ159" s="3">
        <v>0.47152777777777777</v>
      </c>
      <c r="AR159" s="1">
        <v>31.9</v>
      </c>
      <c r="AS159" s="1">
        <v>33</v>
      </c>
      <c r="AT159" s="1">
        <v>715</v>
      </c>
      <c r="AU159" s="1">
        <v>2.7</v>
      </c>
      <c r="AV159" s="1">
        <v>223</v>
      </c>
      <c r="AW159" s="4">
        <f t="shared" si="72"/>
        <v>38.854054813157887</v>
      </c>
      <c r="AX159" s="4">
        <f t="shared" si="73"/>
        <v>23.842646913108943</v>
      </c>
      <c r="AY159" s="4">
        <f t="shared" si="85"/>
        <v>17.425586167204472</v>
      </c>
      <c r="AZ159" s="20">
        <f t="shared" si="74"/>
        <v>184.31975299061133</v>
      </c>
      <c r="BA159" s="21">
        <f t="shared" si="86"/>
        <v>1.1571456628264829</v>
      </c>
      <c r="BB159" s="20">
        <f t="shared" si="75"/>
        <v>19.245008972987527</v>
      </c>
      <c r="BC159" s="4">
        <f t="shared" si="87"/>
        <v>17.819452752766228</v>
      </c>
      <c r="BD159" s="4">
        <f t="shared" si="76"/>
        <v>66.966800000000006</v>
      </c>
      <c r="BE159" s="4">
        <f t="shared" si="77"/>
        <v>464.09277486194185</v>
      </c>
      <c r="BF159" s="20">
        <f t="shared" si="78"/>
        <v>397.48811169299631</v>
      </c>
      <c r="BG159" s="20">
        <f t="shared" si="88"/>
        <v>498.24533683105449</v>
      </c>
      <c r="BH159" s="20">
        <f t="shared" si="79"/>
        <v>1559.8623933334311</v>
      </c>
      <c r="BI159" s="20">
        <f t="shared" si="89"/>
        <v>4726.8557373740332</v>
      </c>
      <c r="BJ159" s="4">
        <f t="shared" si="80"/>
        <v>265.47249094642757</v>
      </c>
      <c r="BK159" s="4">
        <f t="shared" si="90"/>
        <v>3166.9933440406021</v>
      </c>
      <c r="CZ159" s="1"/>
      <c r="DA159" s="1"/>
      <c r="DB159" s="1"/>
      <c r="DC159" s="1"/>
      <c r="DD159" s="1"/>
      <c r="DE159" s="1"/>
      <c r="DF159" s="1"/>
      <c r="DG159" s="1"/>
      <c r="DH159" s="1"/>
      <c r="DI159" s="1"/>
      <c r="DJ159" s="1"/>
      <c r="DK159" s="1"/>
      <c r="DL159" s="1"/>
      <c r="DM159" s="1"/>
      <c r="DN159" s="1"/>
      <c r="DO159" s="1"/>
      <c r="DP159" s="1"/>
      <c r="DQ159" s="1"/>
      <c r="DR159" s="1"/>
      <c r="DS159" s="1"/>
      <c r="DT159" s="1"/>
      <c r="DU159" s="1"/>
      <c r="DV159" s="1"/>
      <c r="DW159" s="1"/>
      <c r="DX159" s="1"/>
      <c r="DY159" s="1"/>
      <c r="DZ159" s="1"/>
      <c r="EA159" s="1"/>
      <c r="EB159" s="1"/>
      <c r="EC159" s="1"/>
      <c r="ED159" s="1"/>
      <c r="EE159" s="1"/>
      <c r="EF159" s="1"/>
      <c r="EG159" s="1"/>
      <c r="EH159" s="1"/>
      <c r="EI159" s="1"/>
      <c r="EJ159" s="1"/>
      <c r="EK159" s="1"/>
      <c r="EL159" s="1"/>
      <c r="EM159" s="1"/>
      <c r="EN159" s="1"/>
      <c r="EO159" s="1"/>
      <c r="EP159" s="1"/>
      <c r="EQ159" s="1"/>
      <c r="ER159" s="1"/>
      <c r="ES159" s="1"/>
      <c r="ET159" s="1"/>
      <c r="EU159" s="1"/>
      <c r="EV159" s="1"/>
      <c r="EW159" s="1"/>
      <c r="EX159" s="1"/>
      <c r="EY159" s="1"/>
      <c r="EZ159" s="1"/>
      <c r="FA159" s="1"/>
      <c r="FB159" s="1"/>
      <c r="FC159" s="1"/>
      <c r="FD159" s="1"/>
      <c r="FE159" s="1"/>
      <c r="FF159" s="1"/>
      <c r="FG159" s="1"/>
      <c r="FH159" s="1"/>
      <c r="FI159" s="1"/>
      <c r="FJ159" s="1"/>
      <c r="FK159" s="1"/>
      <c r="FL159" s="1"/>
      <c r="FM159" s="1"/>
      <c r="FN159" s="1"/>
      <c r="FO159" s="1"/>
      <c r="FP159" s="1"/>
      <c r="FQ159" s="1"/>
      <c r="FR159" s="1"/>
      <c r="FS159" s="1"/>
      <c r="FT159" s="1"/>
      <c r="FU159" s="1"/>
      <c r="FV159" s="1"/>
      <c r="FW159" s="1"/>
      <c r="FX159" s="1"/>
      <c r="FY159" s="1"/>
      <c r="FZ159" s="1"/>
      <c r="GA159" s="1"/>
      <c r="GB159" s="1"/>
      <c r="GC159" s="1"/>
      <c r="GD159" s="1"/>
      <c r="GE159" s="1"/>
      <c r="GF159" s="1"/>
      <c r="GG159" s="1"/>
      <c r="GH159" s="1"/>
      <c r="GI159" s="1"/>
      <c r="GJ159" s="1"/>
      <c r="GK159" s="1"/>
      <c r="GL159" s="1"/>
      <c r="GM159" s="1"/>
      <c r="GN159" s="1"/>
      <c r="GO159" s="1"/>
      <c r="GP159" s="1"/>
      <c r="GQ159" s="1"/>
      <c r="GR159" s="1"/>
      <c r="GS159" s="1"/>
      <c r="GT159" s="1"/>
      <c r="GU159" s="1"/>
      <c r="GV159" s="1"/>
      <c r="GW159" s="1"/>
      <c r="GX159" s="1"/>
      <c r="GY159" s="1"/>
      <c r="GZ159" s="1"/>
      <c r="HA159" s="1"/>
      <c r="HB159" s="1"/>
      <c r="HC159" s="1"/>
      <c r="HD159" s="1"/>
      <c r="HE159" s="1"/>
      <c r="HF159" s="1"/>
      <c r="HG159" s="1"/>
      <c r="HH159" s="1"/>
      <c r="HI159" s="1"/>
      <c r="HJ159" s="1"/>
      <c r="HK159" s="1"/>
      <c r="HL159" s="1"/>
      <c r="HM159" s="1"/>
      <c r="HN159" s="1"/>
      <c r="HO159" s="1"/>
      <c r="HP159" s="1"/>
      <c r="HQ159" s="1"/>
      <c r="HR159" s="1"/>
      <c r="HS159" s="1"/>
      <c r="HT159" s="1"/>
      <c r="HU159" s="1"/>
      <c r="HV159" s="1"/>
      <c r="HW159" s="1"/>
      <c r="HX159" s="1"/>
      <c r="HY159" s="1"/>
      <c r="HZ159" s="1"/>
      <c r="IA159" s="1"/>
      <c r="IB159" s="1"/>
      <c r="IC159" s="1"/>
      <c r="ID159" s="1"/>
      <c r="IE159" s="1"/>
      <c r="IF159" s="1"/>
      <c r="IG159" s="1"/>
      <c r="IH159" s="1"/>
      <c r="II159" s="1"/>
      <c r="IJ159" s="1"/>
      <c r="IK159" s="1"/>
      <c r="IL159" s="1"/>
      <c r="IM159" s="1"/>
      <c r="IN159" s="1"/>
      <c r="IO159" s="1"/>
      <c r="IP159" s="1"/>
      <c r="IQ159" s="1"/>
      <c r="IR159" s="1"/>
      <c r="IS159" s="1"/>
      <c r="IT159" s="1"/>
      <c r="IU159" s="1"/>
      <c r="IV159" s="1"/>
      <c r="IW159" s="1"/>
      <c r="IX159" s="1"/>
      <c r="IY159" s="1"/>
      <c r="IZ159" s="1"/>
      <c r="JA159" s="1"/>
      <c r="JB159" s="1"/>
      <c r="JC159" s="1"/>
      <c r="JD159" s="1"/>
      <c r="JE159" s="1"/>
      <c r="JF159" s="1"/>
      <c r="JG159" s="1"/>
      <c r="JH159" s="1"/>
      <c r="JI159" s="1"/>
      <c r="JJ159" s="1"/>
      <c r="JK159" s="1"/>
      <c r="JL159" s="1"/>
      <c r="JM159" s="1"/>
      <c r="JN159" s="1"/>
      <c r="JO159" s="1"/>
      <c r="JP159" s="1"/>
      <c r="JQ159" s="1"/>
      <c r="JR159" s="1"/>
      <c r="JS159" s="1"/>
      <c r="JT159" s="1"/>
      <c r="JU159" s="1"/>
      <c r="JV159" s="1"/>
      <c r="JW159" s="1"/>
      <c r="JX159" s="1"/>
      <c r="JY159" s="1"/>
      <c r="JZ159" s="1"/>
      <c r="KA159" s="1"/>
      <c r="KB159" s="1"/>
      <c r="KC159" s="1"/>
      <c r="KD159" s="1"/>
      <c r="KE159" s="1">
        <v>2</v>
      </c>
      <c r="KF159" s="1">
        <v>4</v>
      </c>
      <c r="KG159" s="1">
        <v>6</v>
      </c>
      <c r="KH159" s="1">
        <v>6</v>
      </c>
      <c r="KI159" s="1">
        <v>8</v>
      </c>
      <c r="KJ159" s="1">
        <v>5</v>
      </c>
      <c r="KK159" s="1">
        <v>11</v>
      </c>
      <c r="KL159" s="1">
        <v>38</v>
      </c>
      <c r="KM159" s="1">
        <v>22</v>
      </c>
      <c r="KN159" s="1">
        <v>33</v>
      </c>
      <c r="KO159" s="1">
        <v>59</v>
      </c>
      <c r="KP159" s="1">
        <v>81</v>
      </c>
      <c r="KQ159" s="1">
        <v>44</v>
      </c>
      <c r="KR159" s="1">
        <v>78</v>
      </c>
      <c r="KS159" s="1">
        <v>73</v>
      </c>
      <c r="KT159" s="1">
        <v>81</v>
      </c>
      <c r="KU159" s="1">
        <v>82</v>
      </c>
      <c r="KV159" s="1">
        <v>76</v>
      </c>
      <c r="KW159" s="1">
        <v>98</v>
      </c>
      <c r="KX159" s="1">
        <v>73</v>
      </c>
      <c r="KY159" s="1">
        <v>86</v>
      </c>
      <c r="KZ159" s="1">
        <v>76</v>
      </c>
      <c r="LA159" s="1">
        <v>76</v>
      </c>
      <c r="LB159" s="1">
        <v>65</v>
      </c>
      <c r="LC159" s="1">
        <v>48</v>
      </c>
      <c r="LD159" s="1">
        <v>41</v>
      </c>
      <c r="LE159" s="1">
        <v>33</v>
      </c>
      <c r="LF159" s="1">
        <v>40</v>
      </c>
      <c r="LG159" s="1">
        <v>20</v>
      </c>
      <c r="LH159" s="1">
        <v>16</v>
      </c>
      <c r="LI159" s="1">
        <v>30</v>
      </c>
      <c r="LJ159" s="1">
        <v>30</v>
      </c>
      <c r="LK159" s="1">
        <v>20</v>
      </c>
      <c r="LL159">
        <v>23</v>
      </c>
    </row>
    <row r="160" spans="1:374" x14ac:dyDescent="0.2">
      <c r="A160" s="15" t="b">
        <v>1</v>
      </c>
      <c r="B160" s="9">
        <v>10</v>
      </c>
      <c r="C160" s="9"/>
      <c r="D160" s="1">
        <v>10446</v>
      </c>
      <c r="E160" s="1" t="s">
        <v>1048</v>
      </c>
      <c r="F160" s="1" t="s">
        <v>912</v>
      </c>
      <c r="G160" s="1">
        <v>4</v>
      </c>
      <c r="H160" s="15">
        <f t="shared" si="62"/>
        <v>2.3000000000000043</v>
      </c>
      <c r="I160" s="15">
        <v>0.47287980650661793</v>
      </c>
      <c r="J160" s="15">
        <v>0.57684818506629654</v>
      </c>
      <c r="K160" s="15">
        <v>0.36869948253429047</v>
      </c>
      <c r="L160" s="15">
        <f t="shared" si="63"/>
        <v>4.7941873080758199</v>
      </c>
      <c r="M160" s="15">
        <f t="shared" si="64"/>
        <v>3.3999999999999986</v>
      </c>
      <c r="N160" s="15">
        <f t="shared" si="65"/>
        <v>5.7000000000000028</v>
      </c>
      <c r="O160" s="15">
        <f t="shared" si="66"/>
        <v>4.8502222990156625</v>
      </c>
      <c r="P160" s="15">
        <f t="shared" si="91"/>
        <v>3.6000000000000014</v>
      </c>
      <c r="Q160" s="15">
        <f t="shared" si="81"/>
        <v>4.2000000000000028</v>
      </c>
      <c r="R160" s="15">
        <f t="shared" si="67"/>
        <v>4.5</v>
      </c>
      <c r="S160" s="15">
        <f t="shared" si="68"/>
        <v>5.1000000000000014</v>
      </c>
      <c r="T160" s="15">
        <f t="shared" si="69"/>
        <v>5.3999999999999986</v>
      </c>
      <c r="U160" s="15">
        <f t="shared" si="70"/>
        <v>5.6000000000000014</v>
      </c>
      <c r="V160" s="15">
        <f t="shared" si="82"/>
        <v>0.86859152066417489</v>
      </c>
      <c r="W160" s="15">
        <f t="shared" si="71"/>
        <v>0.15128915745728516</v>
      </c>
      <c r="X160" s="15">
        <f t="shared" si="83"/>
        <v>1.2887049453812116E-2</v>
      </c>
      <c r="Y160" s="21">
        <f t="shared" si="84"/>
        <v>6.6098590064680556</v>
      </c>
      <c r="Z160" s="4">
        <v>36.694187308075819</v>
      </c>
      <c r="AA160" s="2">
        <v>35.299999999999997</v>
      </c>
      <c r="AB160" s="2">
        <v>37.6</v>
      </c>
      <c r="AC160" s="4">
        <v>36.750222299015661</v>
      </c>
      <c r="AD160" s="1">
        <v>35.5</v>
      </c>
      <c r="AE160" s="1">
        <v>36.1</v>
      </c>
      <c r="AF160" s="1">
        <v>36.4</v>
      </c>
      <c r="AG160" s="1">
        <v>37</v>
      </c>
      <c r="AH160" s="1">
        <v>37.299999999999997</v>
      </c>
      <c r="AI160" s="1">
        <v>37.5</v>
      </c>
      <c r="AJ160" s="1">
        <v>2020</v>
      </c>
      <c r="AK160" s="2">
        <v>10</v>
      </c>
      <c r="AL160" s="2">
        <v>25</v>
      </c>
      <c r="AM160" s="1">
        <v>11</v>
      </c>
      <c r="AN160" s="1">
        <v>19</v>
      </c>
      <c r="AO160" s="1">
        <v>58</v>
      </c>
      <c r="AP160" s="1">
        <v>772</v>
      </c>
      <c r="AQ160" s="3">
        <v>0.47152777777777777</v>
      </c>
      <c r="AR160" s="1">
        <v>31.9</v>
      </c>
      <c r="AS160" s="1">
        <v>33</v>
      </c>
      <c r="AT160" s="1">
        <v>715</v>
      </c>
      <c r="AU160" s="1">
        <v>2.7</v>
      </c>
      <c r="AV160" s="1">
        <v>223</v>
      </c>
      <c r="AW160" s="4">
        <f t="shared" si="72"/>
        <v>38.644972466816192</v>
      </c>
      <c r="AX160" s="4">
        <f t="shared" si="73"/>
        <v>23.799772456891546</v>
      </c>
      <c r="AY160" s="4">
        <f t="shared" si="85"/>
        <v>17.425586167204472</v>
      </c>
      <c r="AZ160" s="20">
        <f t="shared" si="74"/>
        <v>184.31975299061133</v>
      </c>
      <c r="BA160" s="21">
        <f t="shared" si="86"/>
        <v>1.1571456628264829</v>
      </c>
      <c r="BB160" s="20">
        <f t="shared" si="75"/>
        <v>19.245008972987527</v>
      </c>
      <c r="BC160" s="4">
        <f t="shared" si="87"/>
        <v>17.819452752766228</v>
      </c>
      <c r="BD160" s="4">
        <f t="shared" si="76"/>
        <v>66.966800000000006</v>
      </c>
      <c r="BE160" s="4">
        <f t="shared" si="77"/>
        <v>450.13924574900409</v>
      </c>
      <c r="BF160" s="20">
        <f t="shared" si="78"/>
        <v>397.48811169299631</v>
      </c>
      <c r="BG160" s="20">
        <f t="shared" si="88"/>
        <v>512.19886594399225</v>
      </c>
      <c r="BH160" s="20">
        <f t="shared" si="79"/>
        <v>1559.8623933334311</v>
      </c>
      <c r="BI160" s="20">
        <f t="shared" si="89"/>
        <v>4726.8557373740332</v>
      </c>
      <c r="BJ160" s="4">
        <f t="shared" si="80"/>
        <v>265.47249094642757</v>
      </c>
      <c r="BK160" s="4">
        <f t="shared" si="90"/>
        <v>3166.9933440406021</v>
      </c>
      <c r="CZ160" s="1"/>
      <c r="DA160" s="1"/>
      <c r="DB160" s="1"/>
      <c r="DC160" s="1"/>
      <c r="DD160" s="1"/>
      <c r="DE160" s="1"/>
      <c r="DF160" s="1"/>
      <c r="DG160" s="1"/>
      <c r="DH160" s="1"/>
      <c r="DI160" s="1"/>
      <c r="DJ160" s="1"/>
      <c r="DK160" s="1"/>
      <c r="DL160" s="1"/>
      <c r="DM160" s="1"/>
      <c r="DN160" s="1"/>
      <c r="DO160" s="1"/>
      <c r="DP160" s="1"/>
      <c r="DQ160" s="1"/>
      <c r="DR160" s="1"/>
      <c r="DS160" s="1"/>
      <c r="DT160" s="1"/>
      <c r="DU160" s="1"/>
      <c r="DV160" s="1"/>
      <c r="DW160" s="1"/>
      <c r="DX160" s="1"/>
      <c r="DY160" s="1"/>
      <c r="DZ160" s="1"/>
      <c r="EA160" s="1"/>
      <c r="EB160" s="1"/>
      <c r="EC160" s="1"/>
      <c r="ED160" s="1"/>
      <c r="EE160" s="1"/>
      <c r="EF160" s="1"/>
      <c r="EG160" s="1"/>
      <c r="EH160" s="1"/>
      <c r="EI160" s="1"/>
      <c r="EJ160" s="1"/>
      <c r="EK160" s="1"/>
      <c r="EL160" s="1"/>
      <c r="EM160" s="1"/>
      <c r="EN160" s="1"/>
      <c r="EO160" s="1"/>
      <c r="EP160" s="1"/>
      <c r="EQ160" s="1"/>
      <c r="ER160" s="1"/>
      <c r="ES160" s="1"/>
      <c r="ET160" s="1"/>
      <c r="EU160" s="1"/>
      <c r="EV160" s="1"/>
      <c r="EW160" s="1"/>
      <c r="EX160" s="1"/>
      <c r="EY160" s="1"/>
      <c r="EZ160" s="1"/>
      <c r="FA160" s="1"/>
      <c r="FB160" s="1"/>
      <c r="FC160" s="1"/>
      <c r="FD160" s="1"/>
      <c r="FE160" s="1"/>
      <c r="FF160" s="1"/>
      <c r="FG160" s="1"/>
      <c r="FH160" s="1"/>
      <c r="FI160" s="1"/>
      <c r="FJ160" s="1"/>
      <c r="FK160" s="1"/>
      <c r="FL160" s="1"/>
      <c r="FM160" s="1"/>
      <c r="FN160" s="1"/>
      <c r="FO160" s="1"/>
      <c r="FP160" s="1"/>
      <c r="FQ160" s="1"/>
      <c r="FR160" s="1"/>
      <c r="FS160" s="1"/>
      <c r="FT160" s="1"/>
      <c r="FU160" s="1"/>
      <c r="FV160" s="1"/>
      <c r="FW160" s="1"/>
      <c r="FX160" s="1"/>
      <c r="FY160" s="1"/>
      <c r="FZ160" s="1"/>
      <c r="GA160" s="1"/>
      <c r="GB160" s="1"/>
      <c r="GC160" s="1"/>
      <c r="GD160" s="1"/>
      <c r="GE160" s="1"/>
      <c r="GF160" s="1"/>
      <c r="GG160" s="1"/>
      <c r="GH160" s="1"/>
      <c r="GI160" s="1"/>
      <c r="GJ160" s="1"/>
      <c r="GK160" s="1"/>
      <c r="GL160" s="1"/>
      <c r="GM160" s="1"/>
      <c r="GN160" s="1"/>
      <c r="GO160" s="1"/>
      <c r="GP160" s="1"/>
      <c r="GQ160" s="1"/>
      <c r="GR160" s="1"/>
      <c r="GS160" s="1"/>
      <c r="GT160" s="1"/>
      <c r="GU160" s="1"/>
      <c r="GV160" s="1"/>
      <c r="GW160" s="1"/>
      <c r="GX160" s="1"/>
      <c r="GY160" s="1"/>
      <c r="GZ160" s="1"/>
      <c r="HA160" s="1"/>
      <c r="HB160" s="1"/>
      <c r="HC160" s="1"/>
      <c r="HD160" s="1"/>
      <c r="HE160" s="1"/>
      <c r="HF160" s="1"/>
      <c r="HG160" s="1"/>
      <c r="HH160" s="1"/>
      <c r="HI160" s="1"/>
      <c r="HJ160" s="1"/>
      <c r="HK160" s="1"/>
      <c r="HL160" s="1"/>
      <c r="HM160" s="1"/>
      <c r="HN160" s="1"/>
      <c r="HO160" s="1"/>
      <c r="HP160" s="1"/>
      <c r="HQ160" s="1"/>
      <c r="HR160" s="1"/>
      <c r="HS160" s="1"/>
      <c r="HT160" s="1"/>
      <c r="HU160" s="1"/>
      <c r="HV160" s="1"/>
      <c r="HW160" s="1"/>
      <c r="HX160" s="1"/>
      <c r="HY160" s="1"/>
      <c r="HZ160" s="1"/>
      <c r="IA160" s="1"/>
      <c r="IB160" s="1"/>
      <c r="IC160" s="1"/>
      <c r="ID160" s="1"/>
      <c r="IE160" s="1"/>
      <c r="IF160" s="1"/>
      <c r="IG160" s="1"/>
      <c r="IH160" s="1"/>
      <c r="II160" s="1"/>
      <c r="IJ160" s="1"/>
      <c r="IK160" s="1"/>
      <c r="IL160" s="1"/>
      <c r="IM160" s="1"/>
      <c r="IN160" s="1"/>
      <c r="IO160" s="1"/>
      <c r="IP160" s="1"/>
      <c r="IQ160" s="1"/>
      <c r="IR160" s="1"/>
      <c r="IS160" s="1"/>
      <c r="IT160" s="1"/>
      <c r="IU160" s="1"/>
      <c r="IV160" s="1"/>
      <c r="IW160" s="1"/>
      <c r="IX160" s="1"/>
      <c r="IY160" s="1"/>
      <c r="IZ160" s="1"/>
      <c r="JA160" s="1"/>
      <c r="JB160" s="1"/>
      <c r="JC160" s="1"/>
      <c r="JD160" s="1"/>
      <c r="JE160" s="1"/>
      <c r="JF160" s="1"/>
      <c r="JG160" s="1"/>
      <c r="JH160" s="1"/>
      <c r="JI160" s="1"/>
      <c r="JJ160" s="1"/>
      <c r="JK160" s="1"/>
      <c r="JL160" s="1"/>
      <c r="JM160" s="1"/>
      <c r="JN160" s="1"/>
      <c r="JO160" s="1"/>
      <c r="JP160" s="1"/>
      <c r="JQ160" s="1"/>
      <c r="JR160" s="1"/>
      <c r="JS160" s="1"/>
      <c r="JT160" s="1"/>
      <c r="JU160" s="1"/>
      <c r="JV160" s="1"/>
      <c r="JW160" s="1"/>
      <c r="JX160" s="1"/>
      <c r="JY160" s="1"/>
      <c r="JZ160" s="1"/>
      <c r="KA160" s="1"/>
      <c r="KB160" s="1"/>
      <c r="KC160" s="1"/>
      <c r="KD160" s="1"/>
      <c r="KE160" s="1"/>
      <c r="KF160" s="1"/>
      <c r="KG160" s="1"/>
      <c r="KH160" s="1"/>
      <c r="KI160" s="1"/>
      <c r="KJ160" s="1"/>
      <c r="KK160" s="1"/>
      <c r="KL160" s="1"/>
      <c r="KM160" s="1"/>
      <c r="KN160" s="1"/>
      <c r="KO160" s="1"/>
      <c r="KP160" s="1"/>
      <c r="KQ160" s="1"/>
      <c r="KR160" s="1"/>
      <c r="KS160" s="1"/>
      <c r="KT160" s="1"/>
      <c r="KU160" s="1"/>
      <c r="KV160" s="1"/>
      <c r="KW160" s="1"/>
      <c r="KX160" s="1"/>
      <c r="KY160" s="1"/>
      <c r="KZ160" s="1"/>
      <c r="LA160" s="1"/>
      <c r="LB160" s="1"/>
      <c r="LC160" s="1"/>
      <c r="LD160" s="1"/>
      <c r="LE160" s="1">
        <v>5</v>
      </c>
      <c r="LF160" s="1">
        <v>16</v>
      </c>
      <c r="LG160" s="1">
        <v>9</v>
      </c>
      <c r="LH160" s="1">
        <v>16</v>
      </c>
      <c r="LI160" s="1">
        <v>18</v>
      </c>
      <c r="LJ160" s="1">
        <v>10</v>
      </c>
      <c r="LK160" s="1">
        <v>19</v>
      </c>
      <c r="LL160">
        <v>17</v>
      </c>
      <c r="LM160">
        <v>35</v>
      </c>
      <c r="LN160">
        <v>41</v>
      </c>
      <c r="LO160">
        <v>41</v>
      </c>
      <c r="LP160">
        <v>87</v>
      </c>
      <c r="LQ160">
        <v>57</v>
      </c>
      <c r="LR160">
        <v>105</v>
      </c>
      <c r="LS160">
        <v>80</v>
      </c>
      <c r="LT160">
        <v>124</v>
      </c>
      <c r="LU160">
        <v>81</v>
      </c>
      <c r="LV160">
        <v>67</v>
      </c>
      <c r="LW160">
        <v>66</v>
      </c>
      <c r="LX160">
        <v>57</v>
      </c>
      <c r="LY160">
        <v>43</v>
      </c>
      <c r="LZ160">
        <v>16</v>
      </c>
      <c r="MA160">
        <v>9</v>
      </c>
      <c r="MB160">
        <v>9</v>
      </c>
      <c r="MC160">
        <v>4</v>
      </c>
    </row>
    <row r="161" spans="1:374" x14ac:dyDescent="0.2">
      <c r="A161" s="15" t="b">
        <v>1</v>
      </c>
      <c r="B161" s="9">
        <v>10</v>
      </c>
      <c r="C161" s="9"/>
      <c r="D161" s="1">
        <v>10446</v>
      </c>
      <c r="E161" s="14" t="s">
        <v>325</v>
      </c>
      <c r="F161" s="1" t="s">
        <v>997</v>
      </c>
      <c r="G161" s="1">
        <v>4</v>
      </c>
      <c r="H161" s="15">
        <f t="shared" si="62"/>
        <v>1.1000000000000014</v>
      </c>
      <c r="I161" s="15">
        <v>0.23540771631330118</v>
      </c>
      <c r="J161" s="15">
        <v>0.34894746041078406</v>
      </c>
      <c r="K161" s="15">
        <v>0.19214567693994905</v>
      </c>
      <c r="L161" s="15">
        <f t="shared" si="63"/>
        <v>5.2443315816215907</v>
      </c>
      <c r="M161" s="15">
        <f t="shared" si="64"/>
        <v>4.5999999999999979</v>
      </c>
      <c r="N161" s="15">
        <f t="shared" si="65"/>
        <v>5.6999999999999993</v>
      </c>
      <c r="O161" s="15">
        <f t="shared" si="66"/>
        <v>5.2158649536417094</v>
      </c>
      <c r="P161" s="15">
        <f t="shared" si="91"/>
        <v>4.8000000000000007</v>
      </c>
      <c r="Q161" s="15">
        <f t="shared" si="81"/>
        <v>4.9999999999999964</v>
      </c>
      <c r="R161" s="15">
        <f t="shared" si="67"/>
        <v>5.0999999999999979</v>
      </c>
      <c r="S161" s="15">
        <f t="shared" si="68"/>
        <v>5.4000000000000021</v>
      </c>
      <c r="T161" s="15">
        <f t="shared" si="69"/>
        <v>5.5999999999999979</v>
      </c>
      <c r="U161" s="15">
        <f t="shared" si="70"/>
        <v>5.6999999999999993</v>
      </c>
      <c r="V161" s="15">
        <f t="shared" si="82"/>
        <v>0.87339274124886523</v>
      </c>
      <c r="W161" s="15">
        <f t="shared" si="71"/>
        <v>0.14496028278194636</v>
      </c>
      <c r="X161" s="15">
        <f t="shared" si="83"/>
        <v>6.4417026150148391E-3</v>
      </c>
      <c r="Y161" s="21">
        <f t="shared" si="84"/>
        <v>6.8984412889441602</v>
      </c>
      <c r="Z161" s="4">
        <v>36.544331581621591</v>
      </c>
      <c r="AA161" s="2">
        <v>35.9</v>
      </c>
      <c r="AB161" s="2">
        <v>37</v>
      </c>
      <c r="AC161" s="4">
        <v>36.51586495364171</v>
      </c>
      <c r="AD161" s="1">
        <v>36.1</v>
      </c>
      <c r="AE161" s="1">
        <v>36.299999999999997</v>
      </c>
      <c r="AF161" s="1">
        <v>36.4</v>
      </c>
      <c r="AG161" s="1">
        <v>36.700000000000003</v>
      </c>
      <c r="AH161" s="1">
        <v>36.9</v>
      </c>
      <c r="AI161" s="1">
        <v>37</v>
      </c>
      <c r="AJ161" s="1">
        <v>2020</v>
      </c>
      <c r="AK161" s="2">
        <v>10</v>
      </c>
      <c r="AL161" s="2">
        <v>25</v>
      </c>
      <c r="AM161" s="1">
        <v>11</v>
      </c>
      <c r="AN161" s="1">
        <v>29</v>
      </c>
      <c r="AO161" s="1">
        <v>55</v>
      </c>
      <c r="AP161" s="1">
        <v>727</v>
      </c>
      <c r="AQ161" s="3">
        <v>0.47847222222222219</v>
      </c>
      <c r="AR161" s="1">
        <v>31.3</v>
      </c>
      <c r="AS161" s="1">
        <v>32</v>
      </c>
      <c r="AT161" s="1">
        <v>716</v>
      </c>
      <c r="AU161" s="1">
        <v>2.2999999999999998</v>
      </c>
      <c r="AV161" s="1">
        <v>202</v>
      </c>
      <c r="AW161" s="4">
        <f t="shared" si="72"/>
        <v>38.464085696920819</v>
      </c>
      <c r="AX161" s="4">
        <f t="shared" si="73"/>
        <v>23.301020528020935</v>
      </c>
      <c r="AY161" s="4">
        <f t="shared" si="85"/>
        <v>18.747266000426595</v>
      </c>
      <c r="AZ161" s="20">
        <f t="shared" si="74"/>
        <v>185.77705905317623</v>
      </c>
      <c r="BA161" s="21">
        <f t="shared" si="86"/>
        <v>1.1594261272629942</v>
      </c>
      <c r="BB161" s="20">
        <f t="shared" si="75"/>
        <v>20.851441405707476</v>
      </c>
      <c r="BC161" s="4">
        <f t="shared" si="87"/>
        <v>19.306890190469883</v>
      </c>
      <c r="BD161" s="4">
        <f t="shared" si="76"/>
        <v>66.923600000000008</v>
      </c>
      <c r="BE161" s="4">
        <f t="shared" si="77"/>
        <v>445.27875560340158</v>
      </c>
      <c r="BF161" s="20">
        <f t="shared" si="78"/>
        <v>390.8474749341994</v>
      </c>
      <c r="BG161" s="20">
        <f t="shared" si="88"/>
        <v>511.20871933079775</v>
      </c>
      <c r="BH161" s="20">
        <f t="shared" si="79"/>
        <v>1462.0225496694513</v>
      </c>
      <c r="BI161" s="20">
        <f t="shared" si="89"/>
        <v>4568.8204677170352</v>
      </c>
      <c r="BJ161" s="4">
        <f t="shared" si="80"/>
        <v>257.75028356698721</v>
      </c>
      <c r="BK161" s="4">
        <f t="shared" si="90"/>
        <v>3106.7979180475836</v>
      </c>
      <c r="CZ161" s="1"/>
      <c r="DA161" s="1"/>
      <c r="DB161" s="1"/>
      <c r="DC161" s="1"/>
      <c r="DD161" s="1"/>
      <c r="DE161" s="1"/>
      <c r="DF161" s="1"/>
      <c r="DG161" s="1"/>
      <c r="DH161" s="1"/>
      <c r="DI161" s="1"/>
      <c r="DJ161" s="1"/>
      <c r="DK161" s="1"/>
      <c r="DL161" s="1"/>
      <c r="DM161" s="1"/>
      <c r="DN161" s="1"/>
      <c r="DO161" s="1"/>
      <c r="DP161" s="1"/>
      <c r="DQ161" s="1"/>
      <c r="DR161" s="1"/>
      <c r="DS161" s="1"/>
      <c r="DT161" s="1"/>
      <c r="DU161" s="1"/>
      <c r="DV161" s="1"/>
      <c r="DW161" s="1"/>
      <c r="DX161" s="1"/>
      <c r="DY161" s="1"/>
      <c r="DZ161" s="1"/>
      <c r="EA161" s="1"/>
      <c r="EB161" s="1"/>
      <c r="EC161" s="1"/>
      <c r="ED161" s="1"/>
      <c r="EE161" s="1"/>
      <c r="EF161" s="1"/>
      <c r="EG161" s="1"/>
      <c r="EH161" s="1"/>
      <c r="EI161" s="1"/>
      <c r="EJ161" s="1"/>
      <c r="EK161" s="1"/>
      <c r="EL161" s="1"/>
      <c r="EM161" s="1"/>
      <c r="EN161" s="1"/>
      <c r="EO161" s="1"/>
      <c r="EP161" s="1"/>
      <c r="EQ161" s="1"/>
      <c r="ER161" s="1"/>
      <c r="ES161" s="1"/>
      <c r="ET161" s="1"/>
      <c r="EU161" s="1"/>
      <c r="EV161" s="1"/>
      <c r="EW161" s="1"/>
      <c r="EX161" s="1"/>
      <c r="EY161" s="1"/>
      <c r="EZ161" s="1"/>
      <c r="FA161" s="1"/>
      <c r="FB161" s="1"/>
      <c r="FC161" s="1"/>
      <c r="FD161" s="1"/>
      <c r="FE161" s="1"/>
      <c r="FF161" s="1"/>
      <c r="FG161" s="1"/>
      <c r="FH161" s="1"/>
      <c r="FI161" s="1"/>
      <c r="FJ161" s="1"/>
      <c r="FK161" s="1"/>
      <c r="FL161" s="1"/>
      <c r="FM161" s="1"/>
      <c r="FN161" s="1"/>
      <c r="FO161" s="1"/>
      <c r="FP161" s="1"/>
      <c r="FQ161" s="1"/>
      <c r="FR161" s="1"/>
      <c r="FS161" s="1"/>
      <c r="FT161" s="1"/>
      <c r="FU161" s="1"/>
      <c r="FV161" s="1"/>
      <c r="FW161" s="1"/>
      <c r="FX161" s="1"/>
      <c r="FY161" s="1"/>
      <c r="FZ161" s="1"/>
      <c r="GA161" s="1"/>
      <c r="GB161" s="1"/>
      <c r="GC161" s="1"/>
      <c r="GD161" s="1"/>
      <c r="GE161" s="1"/>
      <c r="GF161" s="1"/>
      <c r="GG161" s="1"/>
      <c r="GH161" s="1"/>
      <c r="GI161" s="1"/>
      <c r="GJ161" s="1"/>
      <c r="GK161" s="1"/>
      <c r="GL161" s="1"/>
      <c r="GM161" s="1"/>
      <c r="GN161" s="1"/>
      <c r="GO161" s="1"/>
      <c r="GP161" s="1"/>
      <c r="GQ161" s="1"/>
      <c r="GR161" s="1"/>
      <c r="GS161" s="1"/>
      <c r="GT161" s="1"/>
      <c r="GU161" s="1"/>
      <c r="GV161" s="1"/>
      <c r="GW161" s="1"/>
      <c r="GX161" s="1"/>
      <c r="GY161" s="1"/>
      <c r="GZ161" s="1"/>
      <c r="HA161" s="1"/>
      <c r="HB161" s="1"/>
      <c r="HC161" s="1"/>
      <c r="HD161" s="1"/>
      <c r="HE161" s="1"/>
      <c r="HF161" s="1"/>
      <c r="HG161" s="1"/>
      <c r="HH161" s="1"/>
      <c r="HI161" s="1"/>
      <c r="HJ161" s="1"/>
      <c r="HK161" s="1"/>
      <c r="HL161" s="1"/>
      <c r="HM161" s="1"/>
      <c r="HN161" s="1"/>
      <c r="HO161" s="1"/>
      <c r="HP161" s="1"/>
      <c r="HQ161" s="1"/>
      <c r="HR161" s="1"/>
      <c r="HS161" s="1"/>
      <c r="HT161" s="1"/>
      <c r="HU161" s="1"/>
      <c r="HV161" s="1"/>
      <c r="HW161" s="1"/>
      <c r="HX161" s="1"/>
      <c r="HY161" s="1"/>
      <c r="HZ161" s="1"/>
      <c r="IA161" s="1"/>
      <c r="IB161" s="1"/>
      <c r="IC161" s="1"/>
      <c r="ID161" s="1"/>
      <c r="IE161" s="1"/>
      <c r="IF161" s="1"/>
      <c r="IG161" s="1"/>
      <c r="IH161" s="1"/>
      <c r="II161" s="1"/>
      <c r="IJ161" s="1"/>
      <c r="IK161" s="1"/>
      <c r="IL161" s="1"/>
      <c r="IM161" s="1"/>
      <c r="IN161" s="1"/>
      <c r="IO161" s="1"/>
      <c r="IP161" s="1"/>
      <c r="IQ161" s="1"/>
      <c r="IR161" s="1"/>
      <c r="IS161" s="1"/>
      <c r="IT161" s="1"/>
      <c r="IU161" s="1"/>
      <c r="IV161" s="1"/>
      <c r="IW161" s="1"/>
      <c r="IX161" s="1"/>
      <c r="IY161" s="1"/>
      <c r="IZ161" s="1"/>
      <c r="JA161" s="1"/>
      <c r="JB161" s="1"/>
      <c r="JC161" s="1"/>
      <c r="JD161" s="1"/>
      <c r="JE161" s="1"/>
      <c r="JF161" s="1"/>
      <c r="JG161" s="1"/>
      <c r="JH161" s="1"/>
      <c r="JI161" s="1"/>
      <c r="JJ161" s="1"/>
      <c r="JK161" s="1"/>
      <c r="JL161" s="1"/>
      <c r="JM161" s="1"/>
      <c r="JN161" s="1"/>
      <c r="JO161" s="1"/>
      <c r="JP161" s="1"/>
      <c r="JQ161" s="1"/>
      <c r="JR161" s="1"/>
      <c r="JS161" s="1"/>
      <c r="JT161" s="1"/>
      <c r="JU161" s="1"/>
      <c r="JV161" s="1"/>
      <c r="JW161" s="1"/>
      <c r="JX161" s="1"/>
      <c r="JY161" s="1"/>
      <c r="JZ161" s="1"/>
      <c r="KA161" s="1"/>
      <c r="KB161" s="1"/>
      <c r="KC161" s="1"/>
      <c r="KD161" s="1"/>
      <c r="KE161" s="1"/>
      <c r="KF161" s="1"/>
      <c r="KG161" s="1"/>
      <c r="KH161" s="1"/>
      <c r="KI161" s="1"/>
      <c r="KJ161" s="1"/>
      <c r="KK161" s="1"/>
      <c r="KL161" s="1"/>
      <c r="KM161" s="1"/>
      <c r="KN161" s="1"/>
      <c r="KO161" s="1"/>
      <c r="KP161" s="1"/>
      <c r="KQ161" s="1"/>
      <c r="KR161" s="1"/>
      <c r="KS161" s="1"/>
      <c r="KT161" s="1"/>
      <c r="KU161" s="1"/>
      <c r="KV161" s="1"/>
      <c r="KW161" s="1"/>
      <c r="KX161" s="1"/>
      <c r="KY161" s="1"/>
      <c r="KZ161" s="1"/>
      <c r="LA161" s="1"/>
      <c r="LB161" s="1"/>
      <c r="LC161" s="1"/>
      <c r="LD161" s="1"/>
      <c r="LE161" s="1"/>
      <c r="LF161" s="1"/>
      <c r="LG161" s="1"/>
      <c r="LH161" s="1"/>
      <c r="LI161" s="1">
        <v>1</v>
      </c>
      <c r="LJ161" s="1">
        <v>1</v>
      </c>
      <c r="LK161" s="1">
        <v>6</v>
      </c>
      <c r="LL161">
        <v>13</v>
      </c>
      <c r="LM161">
        <v>61</v>
      </c>
      <c r="LN161">
        <v>115</v>
      </c>
      <c r="LO161">
        <v>132</v>
      </c>
      <c r="LP161">
        <v>149</v>
      </c>
      <c r="LQ161">
        <v>102</v>
      </c>
      <c r="LR161">
        <v>93</v>
      </c>
      <c r="LS161">
        <v>59</v>
      </c>
      <c r="LT161">
        <v>61</v>
      </c>
      <c r="LU161">
        <v>40</v>
      </c>
    </row>
    <row r="162" spans="1:374" x14ac:dyDescent="0.2">
      <c r="A162" s="15" t="b">
        <v>1</v>
      </c>
      <c r="B162" s="9">
        <v>10</v>
      </c>
      <c r="C162" s="9"/>
      <c r="D162" s="4">
        <v>10446</v>
      </c>
      <c r="E162" s="14" t="s">
        <v>325</v>
      </c>
      <c r="F162" s="4" t="s">
        <v>998</v>
      </c>
      <c r="G162" s="4">
        <v>4</v>
      </c>
      <c r="H162" s="15">
        <f t="shared" si="62"/>
        <v>2.8999999999999986</v>
      </c>
      <c r="I162" s="15">
        <v>0.56534141488889744</v>
      </c>
      <c r="J162" s="15">
        <v>0.78083535447620989</v>
      </c>
      <c r="K162" s="15">
        <v>0.45476267575618218</v>
      </c>
      <c r="L162" s="15">
        <f t="shared" si="63"/>
        <v>1.2854139668217606</v>
      </c>
      <c r="M162" s="15">
        <f t="shared" si="64"/>
        <v>-0.40000000000000213</v>
      </c>
      <c r="N162" s="15">
        <f t="shared" si="65"/>
        <v>2.4999999999999964</v>
      </c>
      <c r="O162" s="15">
        <f t="shared" si="66"/>
        <v>1.2768000111758049</v>
      </c>
      <c r="P162" s="15">
        <f t="shared" si="91"/>
        <v>9.9999999999997868E-2</v>
      </c>
      <c r="Q162" s="15">
        <f t="shared" si="81"/>
        <v>0.5</v>
      </c>
      <c r="R162" s="15">
        <f t="shared" si="67"/>
        <v>0.90000000000000213</v>
      </c>
      <c r="S162" s="15">
        <f t="shared" si="68"/>
        <v>1.6999999999999993</v>
      </c>
      <c r="T162" s="15">
        <f t="shared" si="69"/>
        <v>1.9999999999999964</v>
      </c>
      <c r="U162" s="15">
        <f t="shared" si="70"/>
        <v>2.3000000000000007</v>
      </c>
      <c r="V162" s="15">
        <f t="shared" si="82"/>
        <v>0.59381518550051915</v>
      </c>
      <c r="W162" s="15">
        <f t="shared" si="71"/>
        <v>0.684025643697732</v>
      </c>
      <c r="X162" s="15">
        <f t="shared" si="83"/>
        <v>1.7349523791980181E-2</v>
      </c>
      <c r="Y162" s="21">
        <f t="shared" si="84"/>
        <v>1.4619334950575269</v>
      </c>
      <c r="Z162" s="4">
        <v>32.585413966821761</v>
      </c>
      <c r="AA162" s="2">
        <v>30.9</v>
      </c>
      <c r="AB162" s="2">
        <v>33.799999999999997</v>
      </c>
      <c r="AC162" s="4">
        <v>32.576800011175806</v>
      </c>
      <c r="AD162" s="1">
        <v>31.4</v>
      </c>
      <c r="AE162" s="1">
        <v>31.8</v>
      </c>
      <c r="AF162" s="1">
        <v>32.200000000000003</v>
      </c>
      <c r="AG162" s="1">
        <v>33</v>
      </c>
      <c r="AH162" s="1">
        <v>33.299999999999997</v>
      </c>
      <c r="AI162" s="1">
        <v>33.6</v>
      </c>
      <c r="AJ162" s="4">
        <v>2020</v>
      </c>
      <c r="AK162" s="2">
        <v>10</v>
      </c>
      <c r="AL162" s="2">
        <v>25</v>
      </c>
      <c r="AM162" s="4">
        <v>11</v>
      </c>
      <c r="AN162" s="4">
        <v>29</v>
      </c>
      <c r="AO162" s="4">
        <v>59</v>
      </c>
      <c r="AP162" s="4">
        <v>886</v>
      </c>
      <c r="AQ162" s="3">
        <v>0.47847222222222219</v>
      </c>
      <c r="AR162" s="1">
        <v>31.3</v>
      </c>
      <c r="AS162" s="1">
        <v>32</v>
      </c>
      <c r="AT162" s="1">
        <v>716</v>
      </c>
      <c r="AU162" s="1">
        <v>2.2999999999999998</v>
      </c>
      <c r="AV162" s="1">
        <v>202</v>
      </c>
      <c r="AW162" s="4">
        <f t="shared" si="72"/>
        <v>38.876639086086051</v>
      </c>
      <c r="AX162" s="4">
        <f t="shared" si="73"/>
        <v>23.388061240022012</v>
      </c>
      <c r="AY162" s="4">
        <f t="shared" si="85"/>
        <v>18.747266000426595</v>
      </c>
      <c r="AZ162" s="20">
        <f t="shared" si="74"/>
        <v>185.77705905317623</v>
      </c>
      <c r="BA162" s="21">
        <f t="shared" si="86"/>
        <v>1.1594261272629942</v>
      </c>
      <c r="BB162" s="20">
        <f t="shared" si="75"/>
        <v>20.851441405707476</v>
      </c>
      <c r="BC162" s="4">
        <f t="shared" si="87"/>
        <v>19.306890190469883</v>
      </c>
      <c r="BD162" s="4">
        <f t="shared" si="76"/>
        <v>66.923600000000008</v>
      </c>
      <c r="BE162" s="4">
        <f t="shared" si="77"/>
        <v>470.92072410001225</v>
      </c>
      <c r="BF162" s="20">
        <f t="shared" si="78"/>
        <v>390.8474749341994</v>
      </c>
      <c r="BG162" s="20">
        <f t="shared" si="88"/>
        <v>485.56675083418708</v>
      </c>
      <c r="BH162" s="20">
        <f t="shared" si="79"/>
        <v>1462.0225496694513</v>
      </c>
      <c r="BI162" s="20">
        <f t="shared" si="89"/>
        <v>4568.8204677170352</v>
      </c>
      <c r="BJ162" s="4">
        <f t="shared" si="80"/>
        <v>257.75028356698721</v>
      </c>
      <c r="BK162" s="4">
        <f t="shared" si="90"/>
        <v>3106.7979180475836</v>
      </c>
      <c r="CZ162" s="1"/>
      <c r="DA162" s="1"/>
      <c r="DB162" s="1"/>
      <c r="DC162" s="1"/>
      <c r="DD162" s="1"/>
      <c r="DE162" s="1"/>
      <c r="DF162" s="1"/>
      <c r="DG162" s="1"/>
      <c r="DH162" s="1"/>
      <c r="DI162" s="1"/>
      <c r="DJ162" s="1"/>
      <c r="DK162" s="1"/>
      <c r="DL162" s="1"/>
      <c r="DM162" s="1"/>
      <c r="DN162" s="1"/>
      <c r="DO162" s="1"/>
      <c r="DP162" s="1"/>
      <c r="DQ162" s="1"/>
      <c r="DR162" s="1"/>
      <c r="DS162" s="1"/>
      <c r="DT162" s="1"/>
      <c r="DU162" s="1"/>
      <c r="DV162" s="1"/>
      <c r="DW162" s="1"/>
      <c r="DX162" s="1"/>
      <c r="DY162" s="1"/>
      <c r="DZ162" s="1"/>
      <c r="EA162" s="1"/>
      <c r="EB162" s="1"/>
      <c r="EC162" s="1"/>
      <c r="ED162" s="1"/>
      <c r="EE162" s="1"/>
      <c r="EF162" s="1"/>
      <c r="EG162" s="1"/>
      <c r="EH162" s="1"/>
      <c r="EI162" s="1"/>
      <c r="EJ162" s="1"/>
      <c r="EK162" s="1"/>
      <c r="EL162" s="1"/>
      <c r="EM162" s="1"/>
      <c r="EN162" s="1"/>
      <c r="EO162" s="1"/>
      <c r="EP162" s="1"/>
      <c r="EQ162" s="1"/>
      <c r="ER162" s="1"/>
      <c r="ES162" s="1"/>
      <c r="ET162" s="1"/>
      <c r="EU162" s="1"/>
      <c r="EV162" s="1"/>
      <c r="EW162" s="1"/>
      <c r="EX162" s="1"/>
      <c r="EY162" s="1"/>
      <c r="EZ162" s="1"/>
      <c r="FA162" s="1"/>
      <c r="FB162" s="1"/>
      <c r="FC162" s="1"/>
      <c r="FD162" s="1"/>
      <c r="FE162" s="1"/>
      <c r="FF162" s="1"/>
      <c r="FG162" s="1"/>
      <c r="FH162" s="1"/>
      <c r="FI162" s="1"/>
      <c r="FJ162" s="1"/>
      <c r="FK162" s="1"/>
      <c r="FL162" s="1"/>
      <c r="FM162" s="1"/>
      <c r="FN162" s="1"/>
      <c r="FO162" s="1"/>
      <c r="FP162" s="1"/>
      <c r="FQ162" s="1"/>
      <c r="FR162" s="1"/>
      <c r="FS162" s="1"/>
      <c r="FT162" s="1"/>
      <c r="FU162" s="1"/>
      <c r="FV162" s="1"/>
      <c r="FW162" s="1"/>
      <c r="FX162" s="1"/>
      <c r="FY162" s="1"/>
      <c r="FZ162" s="1"/>
      <c r="GA162" s="1"/>
      <c r="GB162" s="1"/>
      <c r="GC162" s="1"/>
      <c r="GD162" s="1"/>
      <c r="GE162" s="1"/>
      <c r="GF162" s="1"/>
      <c r="GG162" s="1"/>
      <c r="GH162" s="1"/>
      <c r="GI162" s="1"/>
      <c r="GJ162" s="1"/>
      <c r="GK162" s="1"/>
      <c r="GL162" s="1"/>
      <c r="GM162" s="1"/>
      <c r="GN162" s="1"/>
      <c r="GO162" s="1"/>
      <c r="GP162" s="1"/>
      <c r="GQ162" s="1"/>
      <c r="GR162" s="1"/>
      <c r="GS162" s="1"/>
      <c r="GT162" s="1"/>
      <c r="GU162" s="1"/>
      <c r="GV162" s="1"/>
      <c r="GW162" s="1"/>
      <c r="GX162" s="1"/>
      <c r="GY162" s="1"/>
      <c r="GZ162" s="1"/>
      <c r="HA162" s="1"/>
      <c r="HB162" s="1"/>
      <c r="HC162" s="1"/>
      <c r="HD162" s="1"/>
      <c r="HE162" s="1"/>
      <c r="HF162" s="1"/>
      <c r="HG162" s="1"/>
      <c r="HH162" s="1"/>
      <c r="HI162" s="1"/>
      <c r="HJ162" s="1"/>
      <c r="HK162" s="1"/>
      <c r="HL162" s="1"/>
      <c r="HM162" s="1"/>
      <c r="HN162" s="1"/>
      <c r="HO162" s="1"/>
      <c r="HP162" s="1"/>
      <c r="HQ162" s="1"/>
      <c r="HR162" s="1"/>
      <c r="HS162" s="1"/>
      <c r="HT162" s="1"/>
      <c r="HU162" s="1"/>
      <c r="HV162" s="1"/>
      <c r="HW162" s="1"/>
      <c r="HX162" s="1"/>
      <c r="HY162" s="1"/>
      <c r="HZ162" s="1"/>
      <c r="IA162" s="1"/>
      <c r="IB162" s="1"/>
      <c r="IC162" s="1"/>
      <c r="ID162" s="1"/>
      <c r="IE162" s="1"/>
      <c r="IF162" s="1"/>
      <c r="IG162" s="1"/>
      <c r="IH162" s="1"/>
      <c r="II162" s="1"/>
      <c r="IJ162" s="1"/>
      <c r="IK162" s="1"/>
      <c r="IL162" s="1"/>
      <c r="IM162" s="1"/>
      <c r="IN162" s="1"/>
      <c r="IO162" s="1"/>
      <c r="IP162" s="1"/>
      <c r="IQ162" s="1"/>
      <c r="IR162" s="1"/>
      <c r="IS162" s="1"/>
      <c r="IT162" s="1"/>
      <c r="IU162" s="1"/>
      <c r="IV162" s="1"/>
      <c r="IW162" s="1"/>
      <c r="IX162" s="1"/>
      <c r="IY162" s="1"/>
      <c r="IZ162" s="1"/>
      <c r="JA162" s="1"/>
      <c r="JB162" s="1"/>
      <c r="JC162" s="1"/>
      <c r="JD162" s="1"/>
      <c r="JE162" s="1"/>
      <c r="JF162" s="1"/>
      <c r="JG162" s="1"/>
      <c r="JH162" s="1"/>
      <c r="JI162" s="1"/>
      <c r="JJ162" s="1"/>
      <c r="JK162" s="1"/>
      <c r="JL162" s="1">
        <v>6</v>
      </c>
      <c r="JM162" s="1">
        <v>4</v>
      </c>
      <c r="JN162" s="1">
        <v>6</v>
      </c>
      <c r="JO162" s="1">
        <v>13</v>
      </c>
      <c r="JP162" s="1">
        <v>12</v>
      </c>
      <c r="JQ162" s="1">
        <v>37</v>
      </c>
      <c r="JR162" s="1">
        <v>56</v>
      </c>
      <c r="JS162" s="1">
        <v>75</v>
      </c>
      <c r="JT162" s="1">
        <v>72</v>
      </c>
      <c r="JU162" s="1">
        <v>66</v>
      </c>
      <c r="JV162" s="1">
        <v>80</v>
      </c>
      <c r="JW162" s="1">
        <v>61</v>
      </c>
      <c r="JX162" s="1">
        <v>105</v>
      </c>
      <c r="JY162" s="1">
        <v>157</v>
      </c>
      <c r="JZ162" s="1">
        <v>180</v>
      </c>
      <c r="KA162" s="1">
        <v>221</v>
      </c>
      <c r="KB162" s="1">
        <v>196</v>
      </c>
      <c r="KC162" s="1">
        <v>181</v>
      </c>
      <c r="KD162" s="1">
        <v>146</v>
      </c>
      <c r="KE162" s="1">
        <v>105</v>
      </c>
      <c r="KF162" s="1">
        <v>122</v>
      </c>
      <c r="KG162" s="1">
        <v>158</v>
      </c>
      <c r="KH162" s="1">
        <v>108</v>
      </c>
      <c r="KI162" s="1">
        <v>120</v>
      </c>
      <c r="KJ162" s="1">
        <v>100</v>
      </c>
      <c r="KK162" s="1">
        <v>95</v>
      </c>
      <c r="KL162" s="1">
        <v>39</v>
      </c>
      <c r="KM162" s="1">
        <v>23</v>
      </c>
      <c r="KN162" s="1">
        <v>18</v>
      </c>
      <c r="KO162" s="1">
        <v>7</v>
      </c>
      <c r="KP162" s="1"/>
      <c r="KQ162" s="1"/>
      <c r="KR162" s="1"/>
      <c r="KS162" s="1"/>
      <c r="KT162" s="1"/>
      <c r="KU162" s="1"/>
      <c r="KV162" s="1"/>
      <c r="KW162" s="1"/>
      <c r="KX162" s="1"/>
      <c r="KY162" s="1"/>
      <c r="KZ162" s="1"/>
      <c r="LA162" s="1"/>
      <c r="LB162" s="1"/>
      <c r="LC162" s="1"/>
      <c r="LD162" s="1"/>
      <c r="LE162" s="1"/>
      <c r="LF162" s="1"/>
      <c r="LG162" s="1"/>
      <c r="LH162" s="1"/>
      <c r="LI162" s="1"/>
      <c r="LJ162" s="1"/>
      <c r="LK162" s="1"/>
    </row>
    <row r="163" spans="1:374" x14ac:dyDescent="0.2">
      <c r="A163" s="15" t="b">
        <v>1</v>
      </c>
      <c r="B163" s="9">
        <v>10</v>
      </c>
      <c r="C163" s="9"/>
      <c r="D163">
        <v>10446</v>
      </c>
      <c r="E163" s="14" t="s">
        <v>325</v>
      </c>
      <c r="F163" t="s">
        <v>999</v>
      </c>
      <c r="G163">
        <v>4</v>
      </c>
      <c r="H163" s="15">
        <f t="shared" si="62"/>
        <v>1.7000000000000028</v>
      </c>
      <c r="I163" s="15">
        <v>0.37634026817830701</v>
      </c>
      <c r="J163" s="15">
        <v>0.58995701867878836</v>
      </c>
      <c r="K163" s="15">
        <v>0.31316442068690592</v>
      </c>
      <c r="L163" s="15">
        <f t="shared" si="63"/>
        <v>3.3620312499453355</v>
      </c>
      <c r="M163" s="15">
        <f t="shared" si="64"/>
        <v>2.4999999999999964</v>
      </c>
      <c r="N163" s="15">
        <f t="shared" si="65"/>
        <v>4.1999999999999993</v>
      </c>
      <c r="O163" s="15">
        <f t="shared" si="66"/>
        <v>3.3763648314490062</v>
      </c>
      <c r="P163" s="15">
        <f t="shared" si="91"/>
        <v>2.5999999999999979</v>
      </c>
      <c r="Q163" s="15">
        <f t="shared" si="81"/>
        <v>2.8000000000000007</v>
      </c>
      <c r="R163" s="15">
        <f t="shared" si="67"/>
        <v>3.0999999999999979</v>
      </c>
      <c r="S163" s="15">
        <f t="shared" si="68"/>
        <v>3.6999999999999993</v>
      </c>
      <c r="T163" s="15">
        <f t="shared" si="69"/>
        <v>3.8000000000000007</v>
      </c>
      <c r="U163" s="15">
        <f t="shared" si="70"/>
        <v>4.0999999999999979</v>
      </c>
      <c r="V163" s="15">
        <f t="shared" si="82"/>
        <v>0.74825530769943605</v>
      </c>
      <c r="W163" s="15">
        <f t="shared" si="71"/>
        <v>0.33644224064988032</v>
      </c>
      <c r="X163" s="15">
        <f t="shared" si="83"/>
        <v>1.0857421062964985E-2</v>
      </c>
      <c r="Y163" s="21">
        <f t="shared" si="84"/>
        <v>2.9722783859374342</v>
      </c>
      <c r="Z163" s="4">
        <v>34.662031249945336</v>
      </c>
      <c r="AA163" s="2">
        <v>33.799999999999997</v>
      </c>
      <c r="AB163" s="2">
        <v>35.5</v>
      </c>
      <c r="AC163" s="4">
        <v>34.676364831449007</v>
      </c>
      <c r="AD163">
        <v>33.9</v>
      </c>
      <c r="AE163">
        <v>34.1</v>
      </c>
      <c r="AF163">
        <v>34.4</v>
      </c>
      <c r="AG163">
        <v>35</v>
      </c>
      <c r="AH163">
        <v>35.1</v>
      </c>
      <c r="AI163">
        <v>35.4</v>
      </c>
      <c r="AJ163">
        <v>2020</v>
      </c>
      <c r="AK163" s="2">
        <v>10</v>
      </c>
      <c r="AL163" s="2">
        <v>25</v>
      </c>
      <c r="AM163">
        <v>11</v>
      </c>
      <c r="AN163">
        <v>30</v>
      </c>
      <c r="AO163">
        <v>49</v>
      </c>
      <c r="AP163">
        <v>167</v>
      </c>
      <c r="AQ163" s="5">
        <v>0.47916666666666669</v>
      </c>
      <c r="AR163">
        <v>31.3</v>
      </c>
      <c r="AS163">
        <v>32</v>
      </c>
      <c r="AT163">
        <v>713</v>
      </c>
      <c r="AU163">
        <v>2.4</v>
      </c>
      <c r="AV163">
        <v>226</v>
      </c>
      <c r="AW163" s="4">
        <f t="shared" si="72"/>
        <v>38.48515032719564</v>
      </c>
      <c r="AX163" s="4">
        <f t="shared" si="73"/>
        <v>23.29865704976919</v>
      </c>
      <c r="AY163" s="4">
        <f t="shared" si="85"/>
        <v>18.391619477551114</v>
      </c>
      <c r="AZ163" s="20">
        <f t="shared" si="74"/>
        <v>185.77705905317623</v>
      </c>
      <c r="BA163" s="21">
        <f t="shared" si="86"/>
        <v>1.1594261272629942</v>
      </c>
      <c r="BB163" s="20">
        <f t="shared" si="75"/>
        <v>20.412414523193149</v>
      </c>
      <c r="BC163" s="4">
        <f t="shared" si="87"/>
        <v>18.900383817771434</v>
      </c>
      <c r="BD163" s="4">
        <f t="shared" si="76"/>
        <v>66.923600000000008</v>
      </c>
      <c r="BE163" s="4">
        <f t="shared" si="77"/>
        <v>455.22387427439236</v>
      </c>
      <c r="BF163" s="20">
        <f t="shared" si="78"/>
        <v>390.8474749341994</v>
      </c>
      <c r="BG163" s="20">
        <f t="shared" si="88"/>
        <v>498.89360065980708</v>
      </c>
      <c r="BH163" s="20">
        <f t="shared" si="79"/>
        <v>1462.0225496694513</v>
      </c>
      <c r="BI163" s="20">
        <f t="shared" si="89"/>
        <v>4568.8204677170352</v>
      </c>
      <c r="BJ163" s="4">
        <f t="shared" si="80"/>
        <v>257.75028356698721</v>
      </c>
      <c r="BK163" s="4">
        <f t="shared" si="90"/>
        <v>3106.7979180475836</v>
      </c>
      <c r="KO163">
        <v>2</v>
      </c>
      <c r="KP163">
        <v>11</v>
      </c>
      <c r="KQ163">
        <v>18</v>
      </c>
      <c r="KR163">
        <v>57</v>
      </c>
      <c r="KS163">
        <v>55</v>
      </c>
      <c r="KT163">
        <v>70</v>
      </c>
      <c r="KU163">
        <v>65</v>
      </c>
      <c r="KV163">
        <v>82</v>
      </c>
      <c r="KW163">
        <v>91</v>
      </c>
      <c r="KX163">
        <v>99</v>
      </c>
      <c r="KY163">
        <v>98</v>
      </c>
      <c r="KZ163">
        <v>84</v>
      </c>
      <c r="LA163">
        <v>87</v>
      </c>
      <c r="LB163">
        <v>91</v>
      </c>
      <c r="LC163">
        <v>75</v>
      </c>
      <c r="LD163">
        <v>27</v>
      </c>
      <c r="LE163">
        <v>18</v>
      </c>
      <c r="LF163">
        <v>5</v>
      </c>
      <c r="LG163">
        <v>6</v>
      </c>
      <c r="LH163">
        <v>3</v>
      </c>
      <c r="LI163">
        <v>0</v>
      </c>
      <c r="LJ163">
        <v>1</v>
      </c>
    </row>
    <row r="164" spans="1:374" x14ac:dyDescent="0.2">
      <c r="A164" s="15" t="b">
        <v>1</v>
      </c>
      <c r="B164" s="9">
        <v>10</v>
      </c>
      <c r="C164" s="9"/>
      <c r="D164">
        <v>10446</v>
      </c>
      <c r="E164" s="14" t="s">
        <v>1032</v>
      </c>
      <c r="F164" t="s">
        <v>953</v>
      </c>
      <c r="G164">
        <v>4</v>
      </c>
      <c r="H164" s="15">
        <f t="shared" si="62"/>
        <v>3.2000000000000028</v>
      </c>
      <c r="I164" s="15">
        <v>0.74001866791106952</v>
      </c>
      <c r="J164" s="15">
        <v>1.0903604440650838</v>
      </c>
      <c r="K164" s="15">
        <v>0.60609014349118084</v>
      </c>
      <c r="L164" s="15">
        <f t="shared" si="63"/>
        <v>1.4654186838031791</v>
      </c>
      <c r="M164" s="15">
        <f t="shared" si="64"/>
        <v>-0.30000000000000426</v>
      </c>
      <c r="N164" s="15">
        <f t="shared" si="65"/>
        <v>2.8999999999999986</v>
      </c>
      <c r="O164" s="15">
        <f t="shared" si="66"/>
        <v>1.4430765381192572</v>
      </c>
      <c r="P164" s="15">
        <f t="shared" si="91"/>
        <v>9.9999999999994316E-2</v>
      </c>
      <c r="Q164" s="15">
        <f t="shared" si="81"/>
        <v>0.5</v>
      </c>
      <c r="R164" s="15">
        <f t="shared" si="67"/>
        <v>0.89999999999999858</v>
      </c>
      <c r="S164" s="15">
        <f t="shared" si="68"/>
        <v>2</v>
      </c>
      <c r="T164" s="15">
        <f t="shared" si="69"/>
        <v>2.5</v>
      </c>
      <c r="U164" s="15">
        <f t="shared" si="70"/>
        <v>2.7999999999999972</v>
      </c>
      <c r="V164" s="15">
        <f t="shared" si="82"/>
        <v>0.60053670665018355</v>
      </c>
      <c r="W164" s="15">
        <f t="shared" si="71"/>
        <v>0.66517714725222687</v>
      </c>
      <c r="X164" s="15">
        <f t="shared" si="83"/>
        <v>2.1981567342487886E-2</v>
      </c>
      <c r="Y164" s="21">
        <f t="shared" si="84"/>
        <v>1.5033589234550364</v>
      </c>
      <c r="Z164" s="4">
        <v>33.665418683803182</v>
      </c>
      <c r="AA164" s="2">
        <v>31.9</v>
      </c>
      <c r="AB164" s="2">
        <v>35.1</v>
      </c>
      <c r="AC164" s="4">
        <v>33.64307653811926</v>
      </c>
      <c r="AD164">
        <v>32.299999999999997</v>
      </c>
      <c r="AE164">
        <v>32.700000000000003</v>
      </c>
      <c r="AF164">
        <v>33.1</v>
      </c>
      <c r="AG164">
        <v>34.200000000000003</v>
      </c>
      <c r="AH164">
        <v>34.700000000000003</v>
      </c>
      <c r="AI164">
        <v>35</v>
      </c>
      <c r="AJ164">
        <v>2020</v>
      </c>
      <c r="AK164" s="2">
        <v>10</v>
      </c>
      <c r="AL164" s="2">
        <v>25</v>
      </c>
      <c r="AM164">
        <v>11</v>
      </c>
      <c r="AN164">
        <v>38</v>
      </c>
      <c r="AO164">
        <v>19</v>
      </c>
      <c r="AP164">
        <v>721</v>
      </c>
      <c r="AQ164" s="5">
        <v>0.48472222222222222</v>
      </c>
      <c r="AR164">
        <v>32.200000000000003</v>
      </c>
      <c r="AS164">
        <v>30</v>
      </c>
      <c r="AT164">
        <v>711</v>
      </c>
      <c r="AU164">
        <v>2</v>
      </c>
      <c r="AV164">
        <v>252</v>
      </c>
      <c r="AW164" s="4">
        <f t="shared" si="72"/>
        <v>40.157181771644211</v>
      </c>
      <c r="AX164" s="4">
        <f t="shared" si="73"/>
        <v>23.905968716741349</v>
      </c>
      <c r="AY164" s="4">
        <f t="shared" si="85"/>
        <v>19.932990188500181</v>
      </c>
      <c r="AZ164" s="20">
        <f t="shared" si="74"/>
        <v>183.59645855969345</v>
      </c>
      <c r="BA164" s="21">
        <f t="shared" si="86"/>
        <v>1.1560087913712742</v>
      </c>
      <c r="BB164" s="20">
        <f t="shared" si="75"/>
        <v>22.360679774997898</v>
      </c>
      <c r="BC164" s="4">
        <f t="shared" si="87"/>
        <v>20.704333124998051</v>
      </c>
      <c r="BD164" s="4">
        <f t="shared" si="76"/>
        <v>66.988399999999999</v>
      </c>
      <c r="BE164" s="4">
        <f t="shared" si="77"/>
        <v>463.78214485381966</v>
      </c>
      <c r="BF164" s="20">
        <f t="shared" si="78"/>
        <v>394.55613164668694</v>
      </c>
      <c r="BG164" s="20">
        <f t="shared" si="88"/>
        <v>492.46398679286733</v>
      </c>
      <c r="BH164" s="20">
        <f t="shared" si="79"/>
        <v>1442.2915889007388</v>
      </c>
      <c r="BI164" s="20">
        <f t="shared" si="89"/>
        <v>4807.6386296691298</v>
      </c>
      <c r="BJ164" s="4">
        <f t="shared" si="80"/>
        <v>269.41992531380691</v>
      </c>
      <c r="BK164" s="4">
        <f t="shared" si="90"/>
        <v>3365.3470407683908</v>
      </c>
      <c r="JV164">
        <v>4</v>
      </c>
      <c r="JW164">
        <v>5</v>
      </c>
      <c r="JX164">
        <v>2</v>
      </c>
      <c r="JY164">
        <v>8</v>
      </c>
      <c r="JZ164">
        <v>14</v>
      </c>
      <c r="KA164">
        <v>21</v>
      </c>
      <c r="KB164">
        <v>27</v>
      </c>
      <c r="KC164">
        <v>36</v>
      </c>
      <c r="KD164">
        <v>37</v>
      </c>
      <c r="KE164">
        <v>36</v>
      </c>
      <c r="KF164">
        <v>43</v>
      </c>
      <c r="KG164">
        <v>41</v>
      </c>
      <c r="KH164">
        <v>41</v>
      </c>
      <c r="KI164">
        <v>49</v>
      </c>
      <c r="KJ164">
        <v>42</v>
      </c>
      <c r="KK164">
        <v>69</v>
      </c>
      <c r="KL164">
        <v>75</v>
      </c>
      <c r="KM164">
        <v>73</v>
      </c>
      <c r="KN164">
        <v>69</v>
      </c>
      <c r="KO164">
        <v>64</v>
      </c>
      <c r="KP164">
        <v>79</v>
      </c>
      <c r="KQ164">
        <v>40</v>
      </c>
      <c r="KR164">
        <v>40</v>
      </c>
      <c r="KS164">
        <v>48</v>
      </c>
      <c r="KT164">
        <v>29</v>
      </c>
      <c r="KU164">
        <v>35</v>
      </c>
      <c r="KV164">
        <v>45</v>
      </c>
      <c r="KW164">
        <v>54</v>
      </c>
      <c r="KX164">
        <v>42</v>
      </c>
      <c r="KY164">
        <v>34</v>
      </c>
      <c r="KZ164">
        <v>36</v>
      </c>
      <c r="LA164">
        <v>25</v>
      </c>
      <c r="LB164">
        <v>14</v>
      </c>
      <c r="LC164">
        <v>6</v>
      </c>
      <c r="LD164">
        <v>1</v>
      </c>
    </row>
    <row r="165" spans="1:374" x14ac:dyDescent="0.2">
      <c r="A165" s="15" t="b">
        <v>1</v>
      </c>
      <c r="B165" s="9">
        <v>10</v>
      </c>
      <c r="C165" s="9"/>
      <c r="D165" s="4">
        <v>10446</v>
      </c>
      <c r="E165" s="14" t="s">
        <v>1032</v>
      </c>
      <c r="F165" s="4" t="s">
        <v>954</v>
      </c>
      <c r="G165" s="4">
        <v>4</v>
      </c>
      <c r="H165" s="15">
        <f t="shared" si="62"/>
        <v>3.2999999999999972</v>
      </c>
      <c r="I165" s="15">
        <v>0.76984570988636225</v>
      </c>
      <c r="J165" s="15">
        <v>1.1229490881846118</v>
      </c>
      <c r="K165" s="15">
        <v>0.63474338747975312</v>
      </c>
      <c r="L165" s="15">
        <f t="shared" si="63"/>
        <v>1.1474598175421988</v>
      </c>
      <c r="M165" s="15">
        <f t="shared" si="64"/>
        <v>-0.60000000000000142</v>
      </c>
      <c r="N165" s="15">
        <f t="shared" si="65"/>
        <v>2.6999999999999957</v>
      </c>
      <c r="O165" s="15">
        <f t="shared" si="66"/>
        <v>1.2376585727081277</v>
      </c>
      <c r="P165" s="15">
        <f>AD165-AR165</f>
        <v>-0.40000000000000213</v>
      </c>
      <c r="Q165" s="15">
        <f t="shared" si="81"/>
        <v>9.9999999999994316E-2</v>
      </c>
      <c r="R165" s="15">
        <f t="shared" si="67"/>
        <v>0.59999999999999432</v>
      </c>
      <c r="S165" s="15">
        <f t="shared" si="68"/>
        <v>1.6999999999999957</v>
      </c>
      <c r="T165" s="15">
        <f t="shared" si="69"/>
        <v>2.1999999999999957</v>
      </c>
      <c r="U165" s="15">
        <f t="shared" si="70"/>
        <v>2.5</v>
      </c>
      <c r="V165" s="15">
        <f t="shared" si="82"/>
        <v>0.57953872613290935</v>
      </c>
      <c r="W165" s="15">
        <f t="shared" si="71"/>
        <v>0.72551022892413863</v>
      </c>
      <c r="X165" s="15">
        <f t="shared" si="83"/>
        <v>2.3085587750866415E-2</v>
      </c>
      <c r="Y165" s="21">
        <f t="shared" si="84"/>
        <v>1.3783403184857961</v>
      </c>
      <c r="Z165" s="4">
        <v>33.347459817542202</v>
      </c>
      <c r="AA165" s="2">
        <v>31.6</v>
      </c>
      <c r="AB165" s="2">
        <v>34.9</v>
      </c>
      <c r="AC165" s="4">
        <v>33.437658572708131</v>
      </c>
      <c r="AD165" s="4">
        <v>31.8</v>
      </c>
      <c r="AE165" s="4">
        <v>32.299999999999997</v>
      </c>
      <c r="AF165" s="4">
        <v>32.799999999999997</v>
      </c>
      <c r="AG165" s="4">
        <v>33.9</v>
      </c>
      <c r="AH165" s="4">
        <v>34.4</v>
      </c>
      <c r="AI165" s="4">
        <v>34.700000000000003</v>
      </c>
      <c r="AJ165" s="4">
        <v>2020</v>
      </c>
      <c r="AK165" s="2">
        <v>10</v>
      </c>
      <c r="AL165" s="2">
        <v>25</v>
      </c>
      <c r="AM165" s="4">
        <v>11</v>
      </c>
      <c r="AN165" s="4">
        <v>38</v>
      </c>
      <c r="AO165" s="4">
        <v>26</v>
      </c>
      <c r="AP165" s="4">
        <v>121</v>
      </c>
      <c r="AQ165" s="5">
        <v>0.48472222222222222</v>
      </c>
      <c r="AR165" s="4">
        <v>32.200000000000003</v>
      </c>
      <c r="AS165" s="4">
        <v>30</v>
      </c>
      <c r="AT165" s="4">
        <v>711</v>
      </c>
      <c r="AU165" s="4">
        <v>2</v>
      </c>
      <c r="AV165" s="4">
        <v>252</v>
      </c>
      <c r="AW165" s="4">
        <f t="shared" si="72"/>
        <v>40.192150850179722</v>
      </c>
      <c r="AX165" s="4">
        <f t="shared" si="73"/>
        <v>23.91314619967973</v>
      </c>
      <c r="AY165" s="4">
        <f t="shared" si="85"/>
        <v>19.932990188500181</v>
      </c>
      <c r="AZ165" s="20">
        <f t="shared" si="74"/>
        <v>183.59645855969345</v>
      </c>
      <c r="BA165" s="21">
        <f t="shared" si="86"/>
        <v>1.1560087913712742</v>
      </c>
      <c r="BB165" s="20">
        <f t="shared" si="75"/>
        <v>22.360679774997898</v>
      </c>
      <c r="BC165" s="4">
        <f t="shared" si="87"/>
        <v>20.704333124998051</v>
      </c>
      <c r="BD165" s="4">
        <f t="shared" si="76"/>
        <v>66.988399999999999</v>
      </c>
      <c r="BE165" s="4">
        <f t="shared" si="77"/>
        <v>465.82030795128139</v>
      </c>
      <c r="BF165" s="20">
        <f t="shared" si="78"/>
        <v>394.55613164668694</v>
      </c>
      <c r="BG165" s="20">
        <f t="shared" si="88"/>
        <v>490.4258236954056</v>
      </c>
      <c r="BH165" s="20">
        <f t="shared" si="79"/>
        <v>1442.2915889007388</v>
      </c>
      <c r="BI165" s="20">
        <f t="shared" si="89"/>
        <v>4807.6386296691298</v>
      </c>
      <c r="BJ165" s="4">
        <f t="shared" si="80"/>
        <v>269.41992531380691</v>
      </c>
      <c r="BK165" s="4">
        <f t="shared" si="90"/>
        <v>3365.3470407683908</v>
      </c>
      <c r="CZ165" s="4"/>
      <c r="DA165" s="4"/>
      <c r="DB165" s="4"/>
      <c r="DC165" s="4"/>
      <c r="DD165" s="4"/>
      <c r="DE165" s="4"/>
      <c r="DF165" s="4"/>
      <c r="DG165" s="4"/>
      <c r="DH165" s="4"/>
      <c r="DI165" s="4"/>
      <c r="DJ165" s="4"/>
      <c r="DK165" s="4"/>
      <c r="DL165" s="4"/>
      <c r="DM165" s="4"/>
      <c r="DN165" s="4"/>
      <c r="DO165" s="4"/>
      <c r="DP165" s="4"/>
      <c r="DQ165" s="4"/>
      <c r="DR165" s="4"/>
      <c r="DS165" s="4"/>
      <c r="DT165" s="4"/>
      <c r="DU165" s="4"/>
      <c r="DV165" s="4"/>
      <c r="DW165" s="4"/>
      <c r="DX165" s="4"/>
      <c r="DY165" s="4"/>
      <c r="DZ165" s="4"/>
      <c r="EA165" s="4"/>
      <c r="EB165" s="4"/>
      <c r="EC165" s="4"/>
      <c r="ED165" s="4"/>
      <c r="EE165" s="4"/>
      <c r="EF165" s="4"/>
      <c r="EG165" s="4"/>
      <c r="EH165" s="4"/>
      <c r="EI165" s="4"/>
      <c r="EJ165" s="4"/>
      <c r="EK165" s="4"/>
      <c r="EL165" s="4"/>
      <c r="EM165" s="4"/>
      <c r="EN165" s="4"/>
      <c r="EO165" s="4"/>
      <c r="EP165" s="4"/>
      <c r="EQ165" s="4"/>
      <c r="ER165" s="4"/>
      <c r="ES165" s="4"/>
      <c r="ET165" s="4"/>
      <c r="EU165" s="4"/>
      <c r="EV165" s="4"/>
      <c r="EW165" s="4"/>
      <c r="EX165" s="4"/>
      <c r="EY165" s="4"/>
      <c r="EZ165" s="4"/>
      <c r="FA165" s="4"/>
      <c r="FB165" s="4"/>
      <c r="FC165" s="4"/>
      <c r="FD165" s="4"/>
      <c r="FE165" s="4"/>
      <c r="FF165" s="4"/>
      <c r="FG165" s="4"/>
      <c r="FH165" s="4"/>
      <c r="FI165" s="4"/>
      <c r="FJ165" s="4"/>
      <c r="FK165" s="4"/>
      <c r="FL165" s="4"/>
      <c r="FM165" s="4"/>
      <c r="FN165" s="4"/>
      <c r="FO165" s="4"/>
      <c r="FP165" s="4"/>
      <c r="FQ165" s="4"/>
      <c r="FR165" s="4"/>
      <c r="FS165" s="4"/>
      <c r="FT165" s="4"/>
      <c r="FU165" s="4"/>
      <c r="FV165" s="4"/>
      <c r="FW165" s="4"/>
      <c r="FX165" s="4"/>
      <c r="FY165" s="4"/>
      <c r="FZ165" s="4"/>
      <c r="GA165" s="4"/>
      <c r="GB165" s="4"/>
      <c r="GC165" s="4"/>
      <c r="GD165" s="4"/>
      <c r="GE165" s="4"/>
      <c r="GF165" s="4"/>
      <c r="GG165" s="4"/>
      <c r="GH165" s="4"/>
      <c r="GI165" s="4"/>
      <c r="GJ165" s="4"/>
      <c r="GK165" s="4"/>
      <c r="GL165" s="4"/>
      <c r="GM165" s="4"/>
      <c r="GN165" s="4"/>
      <c r="GO165" s="4"/>
      <c r="GP165" s="4"/>
      <c r="GQ165" s="4"/>
      <c r="GR165" s="4"/>
      <c r="GS165" s="4"/>
      <c r="GT165" s="4"/>
      <c r="GU165" s="4"/>
      <c r="GV165" s="4"/>
      <c r="GW165" s="4"/>
      <c r="GX165" s="4"/>
      <c r="GY165" s="4"/>
      <c r="GZ165" s="4"/>
      <c r="HA165" s="4"/>
      <c r="HB165" s="4"/>
      <c r="HC165" s="4"/>
      <c r="HD165" s="4"/>
      <c r="HE165" s="4"/>
      <c r="HF165" s="4"/>
      <c r="HG165" s="4"/>
      <c r="HH165" s="4"/>
      <c r="HI165" s="4"/>
      <c r="HJ165" s="4"/>
      <c r="HK165" s="4"/>
      <c r="HL165" s="4"/>
      <c r="HM165" s="4"/>
      <c r="HN165" s="4"/>
      <c r="HO165" s="4"/>
      <c r="HP165" s="4"/>
      <c r="HQ165" s="4"/>
      <c r="HR165" s="4"/>
      <c r="HS165" s="4"/>
      <c r="HT165" s="4"/>
      <c r="HU165" s="4"/>
      <c r="HV165" s="4"/>
      <c r="HW165" s="4"/>
      <c r="HX165" s="4"/>
      <c r="HY165" s="4"/>
      <c r="HZ165" s="4"/>
      <c r="IA165" s="4"/>
      <c r="IB165" s="4"/>
      <c r="IC165" s="4"/>
      <c r="ID165" s="4"/>
      <c r="IE165" s="4"/>
      <c r="IF165" s="4"/>
      <c r="IG165" s="4"/>
      <c r="IH165" s="4"/>
      <c r="II165" s="4"/>
      <c r="IJ165" s="4"/>
      <c r="IK165" s="4"/>
      <c r="IL165" s="4"/>
      <c r="IM165" s="4"/>
      <c r="IN165" s="4"/>
      <c r="IO165" s="4"/>
      <c r="IP165" s="4"/>
      <c r="IQ165" s="4"/>
      <c r="IR165" s="4"/>
      <c r="IS165" s="4"/>
      <c r="IT165" s="4"/>
      <c r="IU165" s="4"/>
      <c r="IV165" s="4"/>
      <c r="IW165" s="4"/>
      <c r="IX165" s="4"/>
      <c r="IY165" s="4"/>
      <c r="IZ165" s="4"/>
      <c r="JA165" s="4"/>
      <c r="JB165" s="4"/>
      <c r="JC165" s="4"/>
      <c r="JD165" s="4"/>
      <c r="JE165" s="4"/>
      <c r="JF165" s="4"/>
      <c r="JG165" s="4"/>
      <c r="JH165" s="4"/>
      <c r="JI165" s="4"/>
      <c r="JJ165" s="4"/>
      <c r="JK165" s="4"/>
      <c r="JL165" s="4"/>
      <c r="JM165" s="4"/>
      <c r="JN165" s="4"/>
      <c r="JO165" s="4"/>
      <c r="JP165" s="4"/>
      <c r="JQ165" s="4"/>
      <c r="JR165" s="4"/>
      <c r="JS165" s="4"/>
      <c r="JT165" s="4">
        <v>7</v>
      </c>
      <c r="JU165" s="4">
        <v>18</v>
      </c>
      <c r="JV165" s="4">
        <v>27</v>
      </c>
      <c r="JW165" s="4">
        <v>40</v>
      </c>
      <c r="JX165" s="4">
        <v>28</v>
      </c>
      <c r="JY165" s="4">
        <v>32</v>
      </c>
      <c r="JZ165" s="4">
        <v>35</v>
      </c>
      <c r="KA165" s="4">
        <v>48</v>
      </c>
      <c r="KB165" s="4">
        <v>48</v>
      </c>
      <c r="KC165" s="4">
        <v>37</v>
      </c>
      <c r="KD165" s="4">
        <v>48</v>
      </c>
      <c r="KE165" s="4">
        <v>67</v>
      </c>
      <c r="KF165" s="4">
        <v>48</v>
      </c>
      <c r="KG165" s="4">
        <v>54</v>
      </c>
      <c r="KH165" s="4">
        <v>71</v>
      </c>
      <c r="KI165" s="4">
        <v>62</v>
      </c>
      <c r="KJ165" s="4">
        <v>84</v>
      </c>
      <c r="KK165" s="4">
        <v>59</v>
      </c>
      <c r="KL165" s="4">
        <v>87</v>
      </c>
      <c r="KM165" s="4">
        <v>108</v>
      </c>
      <c r="KN165" s="4">
        <v>117</v>
      </c>
      <c r="KO165" s="4">
        <v>92</v>
      </c>
      <c r="KP165" s="4">
        <v>62</v>
      </c>
      <c r="KQ165" s="4">
        <v>58</v>
      </c>
      <c r="KR165" s="4">
        <v>55</v>
      </c>
      <c r="KS165" s="4">
        <v>61</v>
      </c>
      <c r="KT165" s="4">
        <v>52</v>
      </c>
      <c r="KU165" s="4">
        <v>52</v>
      </c>
      <c r="KV165" s="4">
        <v>51</v>
      </c>
      <c r="KW165" s="4">
        <v>45</v>
      </c>
      <c r="KX165" s="4">
        <v>24</v>
      </c>
      <c r="KY165" s="4">
        <v>12</v>
      </c>
      <c r="KZ165" s="4">
        <v>14</v>
      </c>
      <c r="LA165" s="4">
        <v>10</v>
      </c>
      <c r="LB165" s="4">
        <v>3</v>
      </c>
      <c r="LC165" s="4">
        <v>0</v>
      </c>
      <c r="LD165" s="4"/>
      <c r="LE165" s="4"/>
      <c r="LF165" s="4"/>
      <c r="LG165" s="4"/>
      <c r="LH165" s="4"/>
      <c r="LI165" s="4"/>
      <c r="LJ165" s="4"/>
      <c r="LK165" s="4"/>
      <c r="LL165" s="4"/>
      <c r="LM165" s="4"/>
      <c r="LN165" s="4"/>
      <c r="LO165" s="4"/>
      <c r="LP165" s="4"/>
      <c r="LQ165" s="4"/>
      <c r="LR165" s="4"/>
      <c r="LS165" s="4"/>
      <c r="LT165" s="4"/>
      <c r="LU165" s="4"/>
      <c r="LV165" s="4"/>
      <c r="LW165" s="4"/>
      <c r="LX165" s="4"/>
      <c r="LY165" s="4"/>
      <c r="LZ165" s="4"/>
      <c r="MA165" s="4"/>
      <c r="MB165" s="4"/>
      <c r="MC165" s="4"/>
      <c r="MD165" s="4"/>
      <c r="ME165" s="4"/>
      <c r="MF165" s="4"/>
      <c r="MG165" s="4"/>
      <c r="MH165" s="4"/>
      <c r="MI165" s="4"/>
      <c r="MJ165" s="4"/>
      <c r="MK165" s="4"/>
      <c r="ML165" s="4"/>
      <c r="MM165" s="4"/>
      <c r="MN165" s="4"/>
      <c r="MO165" s="4"/>
      <c r="MP165" s="4"/>
      <c r="MQ165" s="4"/>
      <c r="MR165" s="4"/>
      <c r="MS165" s="4"/>
      <c r="MT165" s="4"/>
      <c r="MU165" s="4"/>
      <c r="MV165" s="4"/>
      <c r="MW165" s="4"/>
      <c r="MX165" s="4"/>
      <c r="MY165" s="4"/>
      <c r="MZ165" s="4"/>
      <c r="NA165" s="4"/>
      <c r="NB165" s="4"/>
      <c r="NC165" s="4"/>
      <c r="ND165" s="4"/>
      <c r="NE165" s="4"/>
      <c r="NF165" s="4"/>
      <c r="NG165" s="4"/>
      <c r="NH165" s="4"/>
      <c r="NI165" s="4"/>
      <c r="NJ165" s="4"/>
    </row>
    <row r="166" spans="1:374" x14ac:dyDescent="0.2">
      <c r="A166" s="15" t="b">
        <v>1</v>
      </c>
      <c r="B166" s="9">
        <v>10</v>
      </c>
      <c r="C166" s="9"/>
      <c r="D166">
        <v>10446</v>
      </c>
      <c r="E166" s="14" t="s">
        <v>1032</v>
      </c>
      <c r="F166" t="s">
        <v>955</v>
      </c>
      <c r="G166">
        <v>4</v>
      </c>
      <c r="H166" s="15">
        <f t="shared" si="62"/>
        <v>3.1000000000000014</v>
      </c>
      <c r="I166" s="15">
        <v>0.56768062694988941</v>
      </c>
      <c r="J166" s="15">
        <v>0.79176811482676601</v>
      </c>
      <c r="K166" s="15">
        <v>0.457076140474729</v>
      </c>
      <c r="L166" s="15">
        <f t="shared" si="63"/>
        <v>0.54901900831384864</v>
      </c>
      <c r="M166" s="15">
        <f t="shared" si="64"/>
        <v>-1.1000000000000014</v>
      </c>
      <c r="N166" s="15">
        <f t="shared" si="65"/>
        <v>2</v>
      </c>
      <c r="O166" s="15">
        <f t="shared" si="66"/>
        <v>0.53648662273313619</v>
      </c>
      <c r="P166" s="15">
        <f t="shared" si="91"/>
        <v>-0.80000000000000426</v>
      </c>
      <c r="Q166" s="15">
        <f t="shared" si="81"/>
        <v>-0.20000000000000284</v>
      </c>
      <c r="R166" s="15">
        <f t="shared" si="67"/>
        <v>0.19999999999999574</v>
      </c>
      <c r="S166" s="15">
        <f t="shared" si="68"/>
        <v>1</v>
      </c>
      <c r="T166" s="15">
        <f t="shared" si="69"/>
        <v>1.1999999999999957</v>
      </c>
      <c r="U166" s="15">
        <f t="shared" si="70"/>
        <v>1.6999999999999957</v>
      </c>
      <c r="V166" s="15">
        <f t="shared" si="82"/>
        <v>0.54022301895911373</v>
      </c>
      <c r="W166" s="15">
        <f t="shared" si="71"/>
        <v>0.8510873563417779</v>
      </c>
      <c r="X166" s="15">
        <f t="shared" si="83"/>
        <v>1.7334278831551406E-2</v>
      </c>
      <c r="Y166" s="21">
        <f t="shared" si="84"/>
        <v>1.1749675195485128</v>
      </c>
      <c r="Z166" s="4">
        <v>32.749019008313851</v>
      </c>
      <c r="AA166" s="2">
        <v>31.1</v>
      </c>
      <c r="AB166" s="2">
        <v>34.200000000000003</v>
      </c>
      <c r="AC166" s="4">
        <v>32.736486622733139</v>
      </c>
      <c r="AD166">
        <v>31.4</v>
      </c>
      <c r="AE166">
        <v>32</v>
      </c>
      <c r="AF166">
        <v>32.4</v>
      </c>
      <c r="AG166">
        <v>33.200000000000003</v>
      </c>
      <c r="AH166">
        <v>33.4</v>
      </c>
      <c r="AI166">
        <v>33.9</v>
      </c>
      <c r="AJ166">
        <v>2020</v>
      </c>
      <c r="AK166" s="2">
        <v>10</v>
      </c>
      <c r="AL166" s="2">
        <v>25</v>
      </c>
      <c r="AM166">
        <v>11</v>
      </c>
      <c r="AN166">
        <v>38</v>
      </c>
      <c r="AO166">
        <v>35</v>
      </c>
      <c r="AP166">
        <v>720</v>
      </c>
      <c r="AQ166" s="5">
        <v>0.48472222222222222</v>
      </c>
      <c r="AR166">
        <v>32.200000000000003</v>
      </c>
      <c r="AS166">
        <v>30</v>
      </c>
      <c r="AT166">
        <v>711</v>
      </c>
      <c r="AU166">
        <v>2</v>
      </c>
      <c r="AV166">
        <v>252</v>
      </c>
      <c r="AW166" s="4">
        <f t="shared" si="72"/>
        <v>40.257672769989021</v>
      </c>
      <c r="AX166" s="4">
        <f t="shared" si="73"/>
        <v>23.926594722809767</v>
      </c>
      <c r="AY166" s="4">
        <f t="shared" si="85"/>
        <v>19.932990188500181</v>
      </c>
      <c r="AZ166" s="20">
        <f t="shared" si="74"/>
        <v>183.59645855969345</v>
      </c>
      <c r="BA166" s="21">
        <f t="shared" si="86"/>
        <v>1.1560087913712742</v>
      </c>
      <c r="BB166" s="20">
        <f t="shared" si="75"/>
        <v>22.360679774997898</v>
      </c>
      <c r="BC166" s="4">
        <f t="shared" si="87"/>
        <v>20.704333124998051</v>
      </c>
      <c r="BD166" s="4">
        <f t="shared" si="76"/>
        <v>66.988399999999999</v>
      </c>
      <c r="BE166" s="4">
        <f t="shared" si="77"/>
        <v>469.63923497546779</v>
      </c>
      <c r="BF166" s="20">
        <f t="shared" si="78"/>
        <v>394.55613164668694</v>
      </c>
      <c r="BG166" s="20">
        <f t="shared" si="88"/>
        <v>486.6068966712192</v>
      </c>
      <c r="BH166" s="20">
        <f t="shared" si="79"/>
        <v>1442.2915889007388</v>
      </c>
      <c r="BI166" s="20">
        <f t="shared" si="89"/>
        <v>4807.6386296691298</v>
      </c>
      <c r="BJ166" s="4">
        <f t="shared" si="80"/>
        <v>269.41992531380691</v>
      </c>
      <c r="BK166" s="4">
        <f t="shared" si="90"/>
        <v>3365.3470407683908</v>
      </c>
      <c r="JO166">
        <v>9</v>
      </c>
      <c r="JP166">
        <v>7</v>
      </c>
      <c r="JQ166">
        <v>21</v>
      </c>
      <c r="JR166">
        <v>5</v>
      </c>
      <c r="JS166">
        <v>9</v>
      </c>
      <c r="JT166">
        <v>17</v>
      </c>
      <c r="JU166">
        <v>26</v>
      </c>
      <c r="JV166">
        <v>31</v>
      </c>
      <c r="JW166">
        <v>35</v>
      </c>
      <c r="JX166">
        <v>69</v>
      </c>
      <c r="JY166">
        <v>79</v>
      </c>
      <c r="JZ166">
        <v>97</v>
      </c>
      <c r="KA166">
        <v>101</v>
      </c>
      <c r="KB166">
        <v>105</v>
      </c>
      <c r="KC166">
        <v>152</v>
      </c>
      <c r="KD166">
        <v>150</v>
      </c>
      <c r="KE166">
        <v>110</v>
      </c>
      <c r="KF166">
        <v>109</v>
      </c>
      <c r="KG166">
        <v>92</v>
      </c>
      <c r="KH166">
        <v>123</v>
      </c>
      <c r="KI166">
        <v>134</v>
      </c>
      <c r="KJ166">
        <v>119</v>
      </c>
      <c r="KK166">
        <v>104</v>
      </c>
      <c r="KL166">
        <v>50</v>
      </c>
      <c r="KM166">
        <v>44</v>
      </c>
      <c r="KN166">
        <v>31</v>
      </c>
      <c r="KO166">
        <v>34</v>
      </c>
      <c r="KP166">
        <v>18</v>
      </c>
      <c r="KQ166">
        <v>16</v>
      </c>
      <c r="KR166">
        <v>8</v>
      </c>
      <c r="KS166">
        <v>1</v>
      </c>
      <c r="KT166">
        <v>5</v>
      </c>
      <c r="KU166">
        <v>1</v>
      </c>
      <c r="KV166">
        <v>0</v>
      </c>
      <c r="KW166">
        <v>1</v>
      </c>
    </row>
    <row r="167" spans="1:374" s="22" customFormat="1" x14ac:dyDescent="0.2">
      <c r="A167" s="22" t="b">
        <v>1</v>
      </c>
      <c r="B167" s="12">
        <v>10</v>
      </c>
      <c r="C167" s="12"/>
      <c r="D167" s="22">
        <v>10446</v>
      </c>
      <c r="E167" s="23" t="s">
        <v>331</v>
      </c>
      <c r="F167" s="22" t="s">
        <v>930</v>
      </c>
      <c r="G167" s="22">
        <v>4</v>
      </c>
      <c r="H167" s="15">
        <f t="shared" si="62"/>
        <v>2.2999999999999972</v>
      </c>
      <c r="I167" s="4">
        <v>0.55428373235471529</v>
      </c>
      <c r="J167" s="4">
        <v>0.74366620652258997</v>
      </c>
      <c r="K167" s="4">
        <v>0.44835607376230974</v>
      </c>
      <c r="L167" s="22">
        <f>Z167-AR167</f>
        <v>3.5173423935684376</v>
      </c>
      <c r="M167" s="22">
        <f>AA167-AR167</f>
        <v>2.5000000000000036</v>
      </c>
      <c r="N167" s="22">
        <f>AB167-AR167</f>
        <v>4.8000000000000007</v>
      </c>
      <c r="O167" s="22">
        <f t="shared" si="66"/>
        <v>3.4461850816236854</v>
      </c>
      <c r="P167" s="15">
        <f t="shared" si="91"/>
        <v>2.5999999999999979</v>
      </c>
      <c r="Q167" s="15">
        <f t="shared" si="81"/>
        <v>2.9000000000000021</v>
      </c>
      <c r="R167" s="15">
        <f t="shared" si="67"/>
        <v>3.0999999999999979</v>
      </c>
      <c r="S167" s="15">
        <f t="shared" si="68"/>
        <v>3.8000000000000007</v>
      </c>
      <c r="T167" s="15">
        <f t="shared" si="69"/>
        <v>4.4000000000000021</v>
      </c>
      <c r="U167" s="15">
        <f t="shared" si="70"/>
        <v>4.6999999999999993</v>
      </c>
      <c r="V167" s="22">
        <f>(Z167-AX167)/(AW167-AX167)</f>
        <v>0.73004658103400499</v>
      </c>
      <c r="W167" s="22">
        <f>(AW167-Z167)/(Z167-AX167)</f>
        <v>0.36977560881614596</v>
      </c>
      <c r="X167" s="22">
        <f>I167/Z167</f>
        <v>1.5738942653888081E-2</v>
      </c>
      <c r="Y167" s="22">
        <f>(Z167-AX167)/(AW167-Z167)</f>
        <v>2.7043427856194926</v>
      </c>
      <c r="Z167" s="4">
        <v>35.217342393568437</v>
      </c>
      <c r="AA167" s="4">
        <v>34.200000000000003</v>
      </c>
      <c r="AB167" s="4">
        <v>36.5</v>
      </c>
      <c r="AC167" s="4">
        <v>35.146185081623685</v>
      </c>
      <c r="AD167" s="4">
        <v>34.299999999999997</v>
      </c>
      <c r="AE167" s="4">
        <v>34.6</v>
      </c>
      <c r="AF167" s="4">
        <v>34.799999999999997</v>
      </c>
      <c r="AG167" s="4">
        <v>35.5</v>
      </c>
      <c r="AH167" s="4">
        <v>36.1</v>
      </c>
      <c r="AI167" s="4">
        <v>36.4</v>
      </c>
      <c r="AJ167" s="22">
        <v>2020</v>
      </c>
      <c r="AK167" s="22">
        <v>10</v>
      </c>
      <c r="AL167" s="22">
        <v>25</v>
      </c>
      <c r="AM167" s="22">
        <v>12</v>
      </c>
      <c r="AN167" s="22">
        <v>1</v>
      </c>
      <c r="AO167" s="22">
        <v>3</v>
      </c>
      <c r="AP167" s="22">
        <v>347.00000000000006</v>
      </c>
      <c r="AQ167" s="24">
        <v>0.50069444444444444</v>
      </c>
      <c r="AR167" s="22">
        <v>31.7</v>
      </c>
      <c r="AS167" s="22">
        <v>39</v>
      </c>
      <c r="AT167" s="22">
        <v>718</v>
      </c>
      <c r="AU167" s="22">
        <v>2.4</v>
      </c>
      <c r="AV167" s="22">
        <v>229</v>
      </c>
      <c r="AW167" s="22">
        <f>AR167+(AY167*BE167)/(BA167*1005)</f>
        <v>39.126150687761431</v>
      </c>
      <c r="AX167" s="22">
        <f>AR167+(AY167*BC167*BD167*BE167)/(BA167*1005*(BD167*BC167+BJ167*AY167))-(AY167*BK167)/(BD167*BC167+BJ167*AY167)</f>
        <v>24.646584882797978</v>
      </c>
      <c r="AY167" s="22">
        <f>AZ167*BB167/(AZ167+BB167)</f>
        <v>18.382036922408769</v>
      </c>
      <c r="AZ167" s="22">
        <f>BA167*1005/(4*0.98*0.0000000567*(AR167+273.15)^3)</f>
        <v>184.80392873517354</v>
      </c>
      <c r="BA167" s="22">
        <f>101325/(287.05*(AR167+273.15))</f>
        <v>1.1579048202237778</v>
      </c>
      <c r="BB167" s="22">
        <f>100*SQRT(0.1/AU167)</f>
        <v>20.412414523193149</v>
      </c>
      <c r="BC167" s="22">
        <f>BB167/1.08</f>
        <v>18.900383817771434</v>
      </c>
      <c r="BD167" s="22">
        <f>0.072*AR167+64.67</f>
        <v>66.952399999999997</v>
      </c>
      <c r="BE167" s="22">
        <f t="shared" si="77"/>
        <v>470.12034585338034</v>
      </c>
      <c r="BF167" s="22">
        <f t="shared" si="78"/>
        <v>405.40371739938678</v>
      </c>
      <c r="BG167" s="22">
        <f t="shared" si="88"/>
        <v>502.50337154600646</v>
      </c>
      <c r="BH167" s="22">
        <f t="shared" si="79"/>
        <v>1822.7265655645263</v>
      </c>
      <c r="BI167" s="22">
        <f t="shared" si="89"/>
        <v>4673.6578604218621</v>
      </c>
      <c r="BJ167" s="22">
        <f t="shared" si="80"/>
        <v>262.87305185018857</v>
      </c>
      <c r="BK167" s="22">
        <f t="shared" si="90"/>
        <v>2850.9312948573356</v>
      </c>
      <c r="KS167" s="4">
        <v>2</v>
      </c>
      <c r="KT167" s="4">
        <v>11</v>
      </c>
      <c r="KU167" s="4">
        <v>18</v>
      </c>
      <c r="KV167" s="4">
        <v>20</v>
      </c>
      <c r="KW167" s="4">
        <v>60</v>
      </c>
      <c r="KX167" s="4">
        <v>51</v>
      </c>
      <c r="KY167" s="4">
        <v>58</v>
      </c>
      <c r="KZ167" s="4">
        <v>72</v>
      </c>
      <c r="LA167" s="4">
        <v>62</v>
      </c>
      <c r="LB167" s="4">
        <v>58</v>
      </c>
      <c r="LC167" s="4">
        <v>67</v>
      </c>
      <c r="LD167" s="4">
        <v>62</v>
      </c>
      <c r="LE167" s="4">
        <v>55</v>
      </c>
      <c r="LF167" s="4">
        <v>46</v>
      </c>
      <c r="LG167" s="4">
        <v>37</v>
      </c>
      <c r="LH167" s="4">
        <v>20</v>
      </c>
      <c r="LI167" s="4">
        <v>29</v>
      </c>
      <c r="LJ167" s="4">
        <v>27</v>
      </c>
      <c r="LK167" s="4">
        <v>29</v>
      </c>
      <c r="LL167" s="4">
        <v>16</v>
      </c>
      <c r="LM167" s="4">
        <v>16</v>
      </c>
      <c r="LN167" s="4">
        <v>20</v>
      </c>
      <c r="LO167" s="4">
        <v>17</v>
      </c>
      <c r="LP167" s="4">
        <v>16</v>
      </c>
      <c r="LQ167" s="4">
        <v>5</v>
      </c>
      <c r="LR167" s="4">
        <v>4</v>
      </c>
    </row>
    <row r="168" spans="1:374" x14ac:dyDescent="0.2">
      <c r="A168" s="15" t="b">
        <v>1</v>
      </c>
      <c r="B168" s="9">
        <v>10</v>
      </c>
      <c r="C168" s="9"/>
      <c r="D168">
        <v>10446</v>
      </c>
      <c r="E168" s="14" t="s">
        <v>331</v>
      </c>
      <c r="F168" t="s">
        <v>931</v>
      </c>
      <c r="G168">
        <v>4</v>
      </c>
      <c r="H168" s="15">
        <f t="shared" si="62"/>
        <v>1.6000000000000014</v>
      </c>
      <c r="I168" s="15">
        <v>0.38329885388857921</v>
      </c>
      <c r="J168" s="15">
        <v>0.61039176210709911</v>
      </c>
      <c r="K168" s="15">
        <v>0.31890002447539667</v>
      </c>
      <c r="L168" s="15">
        <f t="shared" si="63"/>
        <v>2.9601491461783205</v>
      </c>
      <c r="M168" s="15">
        <f t="shared" si="64"/>
        <v>2.0999999999999979</v>
      </c>
      <c r="N168" s="15">
        <f t="shared" si="65"/>
        <v>3.6999999999999993</v>
      </c>
      <c r="O168" s="15">
        <f t="shared" si="66"/>
        <v>2.9066007904682358</v>
      </c>
      <c r="P168" s="15">
        <f t="shared" si="91"/>
        <v>2.3000000000000007</v>
      </c>
      <c r="Q168" s="15">
        <f t="shared" si="81"/>
        <v>2.5000000000000036</v>
      </c>
      <c r="R168" s="15">
        <f t="shared" si="67"/>
        <v>2.5999999999999979</v>
      </c>
      <c r="S168" s="15">
        <f t="shared" si="68"/>
        <v>3.3000000000000007</v>
      </c>
      <c r="T168" s="15">
        <f t="shared" si="69"/>
        <v>3.5000000000000036</v>
      </c>
      <c r="U168" s="15">
        <f t="shared" si="70"/>
        <v>3.6999999999999993</v>
      </c>
      <c r="V168" s="15">
        <f t="shared" si="82"/>
        <v>0.68858901866496736</v>
      </c>
      <c r="W168" s="15">
        <f t="shared" si="71"/>
        <v>0.45224505894502137</v>
      </c>
      <c r="X168" s="15">
        <f t="shared" si="83"/>
        <v>1.1058776818069242E-2</v>
      </c>
      <c r="Y168" s="21">
        <f t="shared" si="84"/>
        <v>2.2111905486214902</v>
      </c>
      <c r="Z168" s="4">
        <v>34.66014914617832</v>
      </c>
      <c r="AA168" s="2">
        <v>33.799999999999997</v>
      </c>
      <c r="AB168" s="2">
        <v>35.4</v>
      </c>
      <c r="AC168" s="4">
        <v>34.606600790468235</v>
      </c>
      <c r="AD168">
        <v>34</v>
      </c>
      <c r="AE168">
        <v>34.200000000000003</v>
      </c>
      <c r="AF168">
        <v>34.299999999999997</v>
      </c>
      <c r="AG168">
        <v>35</v>
      </c>
      <c r="AH168">
        <v>35.200000000000003</v>
      </c>
      <c r="AI168">
        <v>35.4</v>
      </c>
      <c r="AJ168">
        <v>2020</v>
      </c>
      <c r="AK168" s="2">
        <v>10</v>
      </c>
      <c r="AL168" s="2">
        <v>25</v>
      </c>
      <c r="AM168">
        <v>12</v>
      </c>
      <c r="AN168">
        <v>1</v>
      </c>
      <c r="AO168">
        <v>13</v>
      </c>
      <c r="AP168">
        <v>268</v>
      </c>
      <c r="AQ168" s="5">
        <v>0.50069444444444444</v>
      </c>
      <c r="AR168">
        <v>31.7</v>
      </c>
      <c r="AS168">
        <v>39</v>
      </c>
      <c r="AT168">
        <v>718</v>
      </c>
      <c r="AU168">
        <v>2.4</v>
      </c>
      <c r="AV168">
        <v>229</v>
      </c>
      <c r="AW168" s="4">
        <f t="shared" si="72"/>
        <v>39.18336436045945</v>
      </c>
      <c r="AX168" s="4">
        <f t="shared" si="73"/>
        <v>24.658458414978956</v>
      </c>
      <c r="AY168" s="4">
        <f t="shared" si="85"/>
        <v>18.382036922408769</v>
      </c>
      <c r="AZ168" s="20">
        <f t="shared" si="74"/>
        <v>184.80392873517354</v>
      </c>
      <c r="BA168" s="21">
        <f t="shared" si="86"/>
        <v>1.1579048202237778</v>
      </c>
      <c r="BB168" s="20">
        <f t="shared" si="75"/>
        <v>20.412414523193149</v>
      </c>
      <c r="BC168" s="4">
        <f t="shared" si="87"/>
        <v>18.900383817771434</v>
      </c>
      <c r="BD168" s="4">
        <f t="shared" si="76"/>
        <v>66.952399999999997</v>
      </c>
      <c r="BE168" s="4">
        <f t="shared" si="77"/>
        <v>473.74231808734856</v>
      </c>
      <c r="BF168" s="20">
        <f t="shared" si="78"/>
        <v>405.40371739938678</v>
      </c>
      <c r="BG168" s="20">
        <f t="shared" si="88"/>
        <v>498.88139931203824</v>
      </c>
      <c r="BH168" s="20">
        <f t="shared" si="79"/>
        <v>1822.7265655645263</v>
      </c>
      <c r="BI168" s="20">
        <f t="shared" si="89"/>
        <v>4673.6578604218621</v>
      </c>
      <c r="BJ168" s="4">
        <f t="shared" si="80"/>
        <v>262.87305185018857</v>
      </c>
      <c r="BK168" s="4">
        <f t="shared" si="90"/>
        <v>2850.9312948573356</v>
      </c>
      <c r="KP168">
        <v>5</v>
      </c>
      <c r="KQ168">
        <v>11</v>
      </c>
      <c r="KR168">
        <v>22</v>
      </c>
      <c r="KS168">
        <v>31</v>
      </c>
      <c r="KT168">
        <v>57</v>
      </c>
      <c r="KU168">
        <v>123</v>
      </c>
      <c r="KV168">
        <v>74</v>
      </c>
      <c r="KW168">
        <v>107</v>
      </c>
      <c r="KX168">
        <v>86</v>
      </c>
      <c r="KY168">
        <v>87</v>
      </c>
      <c r="KZ168">
        <v>68</v>
      </c>
      <c r="LA168">
        <v>47</v>
      </c>
      <c r="LB168">
        <v>52</v>
      </c>
      <c r="LC168">
        <v>39</v>
      </c>
      <c r="LD168">
        <v>76</v>
      </c>
      <c r="LE168">
        <v>39</v>
      </c>
      <c r="LF168">
        <v>28</v>
      </c>
      <c r="LG168">
        <v>4</v>
      </c>
    </row>
    <row r="169" spans="1:374" x14ac:dyDescent="0.2">
      <c r="A169" s="15" t="b">
        <v>1</v>
      </c>
      <c r="B169" s="9">
        <v>10</v>
      </c>
      <c r="C169" s="9"/>
      <c r="D169">
        <v>10446</v>
      </c>
      <c r="E169" s="14" t="s">
        <v>331</v>
      </c>
      <c r="F169" t="s">
        <v>932</v>
      </c>
      <c r="G169">
        <v>4</v>
      </c>
      <c r="H169" s="15">
        <f t="shared" si="62"/>
        <v>1.1999999999999957</v>
      </c>
      <c r="I169" s="15">
        <v>0.28408832757678015</v>
      </c>
      <c r="J169" s="15">
        <v>0.40073444021624027</v>
      </c>
      <c r="K169" s="15">
        <v>0.23356497934413392</v>
      </c>
      <c r="L169" s="15">
        <f t="shared" si="63"/>
        <v>3.0751254082695034</v>
      </c>
      <c r="M169" s="15">
        <f t="shared" si="64"/>
        <v>2.4000000000000021</v>
      </c>
      <c r="N169" s="15">
        <f t="shared" si="65"/>
        <v>3.5999999999999979</v>
      </c>
      <c r="O169" s="15">
        <f t="shared" si="66"/>
        <v>3.0867393087998956</v>
      </c>
      <c r="P169" s="15">
        <f t="shared" si="91"/>
        <v>2.5000000000000036</v>
      </c>
      <c r="Q169" s="15">
        <f t="shared" si="81"/>
        <v>2.6999999999999993</v>
      </c>
      <c r="R169" s="15">
        <f t="shared" si="67"/>
        <v>2.9000000000000021</v>
      </c>
      <c r="S169" s="15">
        <f t="shared" si="68"/>
        <v>3.3000000000000007</v>
      </c>
      <c r="T169" s="15">
        <f t="shared" si="69"/>
        <v>3.4000000000000021</v>
      </c>
      <c r="U169" s="15">
        <f t="shared" si="70"/>
        <v>3.5999999999999979</v>
      </c>
      <c r="V169" s="15">
        <f t="shared" si="82"/>
        <v>0.6971212070667796</v>
      </c>
      <c r="W169" s="15">
        <f t="shared" si="71"/>
        <v>0.43447077762505465</v>
      </c>
      <c r="X169" s="15">
        <f t="shared" si="83"/>
        <v>8.1692969972503426E-3</v>
      </c>
      <c r="Y169" s="21">
        <f t="shared" si="84"/>
        <v>2.3016507703148528</v>
      </c>
      <c r="Z169" s="4">
        <v>34.775125408269503</v>
      </c>
      <c r="AA169" s="2">
        <v>34.1</v>
      </c>
      <c r="AB169" s="2">
        <v>35.299999999999997</v>
      </c>
      <c r="AC169" s="4">
        <v>34.786739308799895</v>
      </c>
      <c r="AD169">
        <v>34.200000000000003</v>
      </c>
      <c r="AE169">
        <v>34.4</v>
      </c>
      <c r="AF169">
        <v>34.6</v>
      </c>
      <c r="AG169">
        <v>35</v>
      </c>
      <c r="AH169">
        <v>35.1</v>
      </c>
      <c r="AI169">
        <v>35.299999999999997</v>
      </c>
      <c r="AJ169">
        <v>2020</v>
      </c>
      <c r="AK169" s="2">
        <v>10</v>
      </c>
      <c r="AL169" s="2">
        <v>25</v>
      </c>
      <c r="AM169">
        <v>12</v>
      </c>
      <c r="AN169">
        <v>1</v>
      </c>
      <c r="AO169">
        <v>30</v>
      </c>
      <c r="AP169">
        <v>866</v>
      </c>
      <c r="AQ169" s="5">
        <v>0.50069444444444444</v>
      </c>
      <c r="AR169">
        <v>31.7</v>
      </c>
      <c r="AS169">
        <v>39</v>
      </c>
      <c r="AT169">
        <v>718</v>
      </c>
      <c r="AU169">
        <v>2.4</v>
      </c>
      <c r="AV169">
        <v>229</v>
      </c>
      <c r="AW169" s="4">
        <f t="shared" si="72"/>
        <v>39.171583785903898</v>
      </c>
      <c r="AX169" s="4">
        <f t="shared" si="73"/>
        <v>24.656013596730109</v>
      </c>
      <c r="AY169" s="4">
        <f t="shared" si="85"/>
        <v>18.382036922408769</v>
      </c>
      <c r="AZ169" s="20">
        <f t="shared" si="74"/>
        <v>184.80392873517354</v>
      </c>
      <c r="BA169" s="21">
        <f t="shared" si="86"/>
        <v>1.1579048202237778</v>
      </c>
      <c r="BB169" s="20">
        <f t="shared" si="75"/>
        <v>20.412414523193149</v>
      </c>
      <c r="BC169" s="4">
        <f t="shared" si="87"/>
        <v>18.900383817771434</v>
      </c>
      <c r="BD169" s="4">
        <f t="shared" si="76"/>
        <v>66.952399999999997</v>
      </c>
      <c r="BE169" s="4">
        <f t="shared" si="77"/>
        <v>472.99653632001463</v>
      </c>
      <c r="BF169" s="20">
        <f t="shared" si="78"/>
        <v>405.40371739938678</v>
      </c>
      <c r="BG169" s="20">
        <f t="shared" si="88"/>
        <v>499.62718107937218</v>
      </c>
      <c r="BH169" s="20">
        <f t="shared" si="79"/>
        <v>1822.7265655645263</v>
      </c>
      <c r="BI169" s="20">
        <f t="shared" si="89"/>
        <v>4673.6578604218621</v>
      </c>
      <c r="BJ169" s="4">
        <f t="shared" si="80"/>
        <v>262.87305185018857</v>
      </c>
      <c r="BK169" s="4">
        <f t="shared" si="90"/>
        <v>2850.9312948573356</v>
      </c>
      <c r="KQ169">
        <v>1</v>
      </c>
      <c r="KR169">
        <v>2</v>
      </c>
      <c r="KS169">
        <v>9</v>
      </c>
      <c r="KT169">
        <v>6</v>
      </c>
      <c r="KU169">
        <v>29</v>
      </c>
      <c r="KV169">
        <v>32</v>
      </c>
      <c r="KW169">
        <v>60</v>
      </c>
      <c r="KX169">
        <v>57</v>
      </c>
      <c r="KY169">
        <v>48</v>
      </c>
      <c r="KZ169">
        <v>56</v>
      </c>
      <c r="LA169">
        <v>75</v>
      </c>
      <c r="LB169">
        <v>33</v>
      </c>
      <c r="LC169">
        <v>30</v>
      </c>
      <c r="LD169">
        <v>18</v>
      </c>
      <c r="LE169">
        <v>13</v>
      </c>
      <c r="LF169">
        <v>3</v>
      </c>
    </row>
    <row r="170" spans="1:374" x14ac:dyDescent="0.2">
      <c r="A170" s="15" t="b">
        <v>1</v>
      </c>
      <c r="B170" s="9">
        <v>10</v>
      </c>
      <c r="C170" s="9"/>
      <c r="D170">
        <v>10446</v>
      </c>
      <c r="E170" s="14" t="s">
        <v>1055</v>
      </c>
      <c r="F170" t="s">
        <v>1052</v>
      </c>
      <c r="G170">
        <v>4</v>
      </c>
      <c r="H170" s="15">
        <f t="shared" si="62"/>
        <v>1.3999999999999986</v>
      </c>
      <c r="I170" s="15">
        <v>0.27787264667720601</v>
      </c>
      <c r="J170" s="15">
        <v>0.35783271994682764</v>
      </c>
      <c r="K170" s="15">
        <v>0.21993263085064699</v>
      </c>
      <c r="L170" s="15">
        <f t="shared" si="63"/>
        <v>2.0960845669259811</v>
      </c>
      <c r="M170" s="15">
        <f t="shared" si="64"/>
        <v>1.3999999999999986</v>
      </c>
      <c r="N170" s="15">
        <f t="shared" si="65"/>
        <v>2.7999999999999972</v>
      </c>
      <c r="O170" s="15">
        <f t="shared" si="66"/>
        <v>2.072688654488843</v>
      </c>
      <c r="P170" s="15">
        <f t="shared" si="91"/>
        <v>1.6000000000000014</v>
      </c>
      <c r="Q170" s="15">
        <f t="shared" si="81"/>
        <v>1.7000000000000028</v>
      </c>
      <c r="R170" s="15">
        <f t="shared" si="67"/>
        <v>1.8999999999999986</v>
      </c>
      <c r="S170" s="15">
        <f t="shared" si="68"/>
        <v>2.2999999999999972</v>
      </c>
      <c r="T170" s="15">
        <f t="shared" si="69"/>
        <v>2.5</v>
      </c>
      <c r="U170" s="15">
        <f t="shared" si="70"/>
        <v>2.7000000000000028</v>
      </c>
      <c r="V170" s="15">
        <f t="shared" si="82"/>
        <v>0.56721353136886266</v>
      </c>
      <c r="W170" s="15">
        <f t="shared" si="71"/>
        <v>0.76300448543018529</v>
      </c>
      <c r="X170" s="15">
        <f t="shared" si="83"/>
        <v>8.2709830701748095E-3</v>
      </c>
      <c r="Y170" s="21">
        <f t="shared" si="84"/>
        <v>1.3106082848729199</v>
      </c>
      <c r="Z170" s="4">
        <v>33.596084566925981</v>
      </c>
      <c r="AA170" s="2">
        <v>32.9</v>
      </c>
      <c r="AB170" s="2">
        <v>34.299999999999997</v>
      </c>
      <c r="AC170" s="4">
        <v>33.572688654488843</v>
      </c>
      <c r="AD170">
        <v>33.1</v>
      </c>
      <c r="AE170">
        <v>33.200000000000003</v>
      </c>
      <c r="AF170">
        <v>33.4</v>
      </c>
      <c r="AG170">
        <v>33.799999999999997</v>
      </c>
      <c r="AH170">
        <v>34</v>
      </c>
      <c r="AI170">
        <v>34.200000000000003</v>
      </c>
      <c r="AJ170">
        <v>2020</v>
      </c>
      <c r="AK170" s="2">
        <v>10</v>
      </c>
      <c r="AL170" s="2">
        <v>25</v>
      </c>
      <c r="AM170">
        <v>12</v>
      </c>
      <c r="AN170">
        <v>17</v>
      </c>
      <c r="AO170">
        <v>10</v>
      </c>
      <c r="AP170">
        <v>218</v>
      </c>
      <c r="AQ170" s="5">
        <v>0.51180555555555551</v>
      </c>
      <c r="AR170">
        <v>31.5</v>
      </c>
      <c r="AS170">
        <v>40</v>
      </c>
      <c r="AT170">
        <v>691</v>
      </c>
      <c r="AU170">
        <v>1.6</v>
      </c>
      <c r="AV170">
        <v>240</v>
      </c>
      <c r="AW170" s="4">
        <f t="shared" si="72"/>
        <v>40.183949275682664</v>
      </c>
      <c r="AX170" s="4">
        <f t="shared" si="73"/>
        <v>24.961974500007546</v>
      </c>
      <c r="AY170" s="4">
        <f t="shared" si="85"/>
        <v>22.027909527294188</v>
      </c>
      <c r="AZ170" s="20">
        <f t="shared" si="74"/>
        <v>185.2896953305044</v>
      </c>
      <c r="BA170" s="21">
        <f t="shared" si="86"/>
        <v>1.1586649743811541</v>
      </c>
      <c r="BB170" s="20">
        <f t="shared" si="75"/>
        <v>25</v>
      </c>
      <c r="BC170" s="4">
        <f t="shared" si="87"/>
        <v>23.148148148148145</v>
      </c>
      <c r="BD170" s="4">
        <f t="shared" si="76"/>
        <v>66.938000000000002</v>
      </c>
      <c r="BE170" s="4">
        <f t="shared" si="77"/>
        <v>459.05839552462527</v>
      </c>
      <c r="BF170" s="20">
        <f t="shared" si="78"/>
        <v>405.18739983969868</v>
      </c>
      <c r="BG170" s="20">
        <f t="shared" si="88"/>
        <v>492.01900431507346</v>
      </c>
      <c r="BH170" s="20">
        <f t="shared" si="79"/>
        <v>1848.392345325876</v>
      </c>
      <c r="BI170" s="20">
        <f t="shared" si="89"/>
        <v>4620.9808633146904</v>
      </c>
      <c r="BJ170" s="4">
        <f t="shared" si="80"/>
        <v>260.29906580029336</v>
      </c>
      <c r="BK170" s="4">
        <f t="shared" si="90"/>
        <v>2772.5885179888141</v>
      </c>
      <c r="KF170">
        <v>5</v>
      </c>
      <c r="KG170">
        <v>10</v>
      </c>
      <c r="KH170">
        <v>28</v>
      </c>
      <c r="KI170">
        <v>62</v>
      </c>
      <c r="KJ170">
        <v>107</v>
      </c>
      <c r="KK170">
        <v>113</v>
      </c>
      <c r="KL170">
        <v>202</v>
      </c>
      <c r="KM170">
        <v>223</v>
      </c>
      <c r="KN170">
        <v>159</v>
      </c>
      <c r="KO170">
        <v>155</v>
      </c>
      <c r="KP170">
        <v>98</v>
      </c>
      <c r="KQ170">
        <v>83</v>
      </c>
      <c r="KR170">
        <v>38</v>
      </c>
      <c r="KS170">
        <v>35</v>
      </c>
      <c r="KT170">
        <v>8</v>
      </c>
      <c r="KU170">
        <v>14</v>
      </c>
    </row>
    <row r="171" spans="1:374" x14ac:dyDescent="0.2">
      <c r="A171" s="15" t="b">
        <v>1</v>
      </c>
      <c r="B171" s="9">
        <v>10</v>
      </c>
      <c r="C171" s="9"/>
      <c r="D171">
        <v>10446</v>
      </c>
      <c r="E171" s="14" t="s">
        <v>1055</v>
      </c>
      <c r="F171" t="s">
        <v>1053</v>
      </c>
      <c r="G171">
        <v>4</v>
      </c>
      <c r="H171" s="15">
        <f t="shared" si="62"/>
        <v>2.1000000000000014</v>
      </c>
      <c r="I171" s="15">
        <v>0.38937852193346745</v>
      </c>
      <c r="J171" s="15">
        <v>0.54086442185990791</v>
      </c>
      <c r="K171" s="15">
        <v>0.31662582416541096</v>
      </c>
      <c r="L171" s="15">
        <f t="shared" si="63"/>
        <v>5.5939019666721208</v>
      </c>
      <c r="M171" s="15">
        <f t="shared" si="64"/>
        <v>4.3999999999999986</v>
      </c>
      <c r="N171" s="15">
        <f t="shared" si="65"/>
        <v>6.5</v>
      </c>
      <c r="O171" s="15">
        <f t="shared" si="66"/>
        <v>5.6435873099090372</v>
      </c>
      <c r="P171" s="15">
        <f t="shared" si="91"/>
        <v>4.7000000000000028</v>
      </c>
      <c r="Q171" s="15">
        <f t="shared" si="81"/>
        <v>5</v>
      </c>
      <c r="R171" s="15">
        <f t="shared" si="67"/>
        <v>5.2999999999999972</v>
      </c>
      <c r="S171" s="15">
        <f t="shared" si="68"/>
        <v>5.8999999999999986</v>
      </c>
      <c r="T171" s="15">
        <f t="shared" si="69"/>
        <v>6</v>
      </c>
      <c r="U171" s="15">
        <f t="shared" si="70"/>
        <v>6.2999999999999972</v>
      </c>
      <c r="V171" s="15">
        <f t="shared" si="82"/>
        <v>0.82138073533494804</v>
      </c>
      <c r="W171" s="15">
        <f t="shared" si="71"/>
        <v>0.21746220355681148</v>
      </c>
      <c r="X171" s="15">
        <f t="shared" si="83"/>
        <v>1.0497103332060177E-2</v>
      </c>
      <c r="Y171" s="21">
        <f t="shared" si="84"/>
        <v>4.5985002618570094</v>
      </c>
      <c r="Z171" s="4">
        <v>37.093901966672121</v>
      </c>
      <c r="AA171" s="2">
        <v>35.9</v>
      </c>
      <c r="AB171" s="2">
        <v>38</v>
      </c>
      <c r="AC171" s="4">
        <v>37.143587309909037</v>
      </c>
      <c r="AD171">
        <v>36.200000000000003</v>
      </c>
      <c r="AE171">
        <v>36.5</v>
      </c>
      <c r="AF171">
        <v>36.799999999999997</v>
      </c>
      <c r="AG171">
        <v>37.4</v>
      </c>
      <c r="AH171">
        <v>37.5</v>
      </c>
      <c r="AI171">
        <v>37.799999999999997</v>
      </c>
      <c r="AJ171">
        <v>2020</v>
      </c>
      <c r="AK171" s="2">
        <v>10</v>
      </c>
      <c r="AL171" s="2">
        <v>25</v>
      </c>
      <c r="AM171">
        <v>12</v>
      </c>
      <c r="AN171">
        <v>17</v>
      </c>
      <c r="AO171">
        <v>16</v>
      </c>
      <c r="AP171">
        <v>617</v>
      </c>
      <c r="AQ171" s="5">
        <v>0.51180555555555551</v>
      </c>
      <c r="AR171">
        <v>31.5</v>
      </c>
      <c r="AS171">
        <v>40</v>
      </c>
      <c r="AT171">
        <v>691</v>
      </c>
      <c r="AU171">
        <v>1.6</v>
      </c>
      <c r="AV171">
        <v>240</v>
      </c>
      <c r="AW171" s="4">
        <f t="shared" si="72"/>
        <v>39.752115951834099</v>
      </c>
      <c r="AX171" s="4">
        <f t="shared" si="73"/>
        <v>24.870104259832797</v>
      </c>
      <c r="AY171" s="4">
        <f t="shared" si="85"/>
        <v>22.027909527294188</v>
      </c>
      <c r="AZ171" s="20">
        <f t="shared" si="74"/>
        <v>185.2896953305044</v>
      </c>
      <c r="BA171" s="21">
        <f t="shared" si="86"/>
        <v>1.1586649743811541</v>
      </c>
      <c r="BB171" s="20">
        <f t="shared" si="75"/>
        <v>25</v>
      </c>
      <c r="BC171" s="4">
        <f t="shared" si="87"/>
        <v>23.148148148148145</v>
      </c>
      <c r="BD171" s="4">
        <f t="shared" si="76"/>
        <v>66.938000000000002</v>
      </c>
      <c r="BE171" s="4">
        <f t="shared" si="77"/>
        <v>436.23045094702354</v>
      </c>
      <c r="BF171" s="20">
        <f t="shared" si="78"/>
        <v>405.18739983969868</v>
      </c>
      <c r="BG171" s="20">
        <f t="shared" si="88"/>
        <v>514.84694889267519</v>
      </c>
      <c r="BH171" s="20">
        <f t="shared" si="79"/>
        <v>1848.392345325876</v>
      </c>
      <c r="BI171" s="20">
        <f t="shared" si="89"/>
        <v>4620.9808633146904</v>
      </c>
      <c r="BJ171" s="4">
        <f t="shared" si="80"/>
        <v>260.29906580029336</v>
      </c>
      <c r="BK171" s="4">
        <f t="shared" si="90"/>
        <v>2772.5885179888141</v>
      </c>
      <c r="LI171">
        <v>3</v>
      </c>
      <c r="LJ171">
        <v>10</v>
      </c>
      <c r="LK171">
        <v>16</v>
      </c>
      <c r="LL171">
        <v>14</v>
      </c>
      <c r="LM171">
        <v>28</v>
      </c>
      <c r="LN171">
        <v>42</v>
      </c>
      <c r="LO171">
        <v>73</v>
      </c>
      <c r="LP171">
        <v>76</v>
      </c>
      <c r="LQ171">
        <v>87</v>
      </c>
      <c r="LR171">
        <v>152</v>
      </c>
      <c r="LS171">
        <v>180</v>
      </c>
      <c r="LT171">
        <v>144</v>
      </c>
      <c r="LU171">
        <v>184</v>
      </c>
      <c r="LV171">
        <v>194</v>
      </c>
      <c r="LW171">
        <v>220</v>
      </c>
      <c r="LX171">
        <v>234</v>
      </c>
      <c r="LY171">
        <v>183</v>
      </c>
      <c r="LZ171">
        <v>132</v>
      </c>
      <c r="MA171">
        <v>56</v>
      </c>
      <c r="MB171">
        <v>22</v>
      </c>
      <c r="MC171">
        <v>22</v>
      </c>
      <c r="MD171">
        <v>10</v>
      </c>
      <c r="ME171">
        <v>5</v>
      </c>
    </row>
    <row r="172" spans="1:374" x14ac:dyDescent="0.2">
      <c r="A172" s="15" t="b">
        <v>1</v>
      </c>
      <c r="B172" s="9">
        <v>10</v>
      </c>
      <c r="C172" s="9"/>
      <c r="D172">
        <v>10446</v>
      </c>
      <c r="E172" s="14" t="s">
        <v>1055</v>
      </c>
      <c r="F172" t="s">
        <v>1054</v>
      </c>
      <c r="G172">
        <v>4</v>
      </c>
      <c r="H172" s="15">
        <f t="shared" si="62"/>
        <v>2.6999999999999957</v>
      </c>
      <c r="I172" s="15">
        <v>0.6533717618305519</v>
      </c>
      <c r="J172" s="15">
        <v>1.0426757900124244</v>
      </c>
      <c r="K172" s="15">
        <v>0.5461772323555476</v>
      </c>
      <c r="L172" s="15">
        <f t="shared" si="63"/>
        <v>6.1270319337612023</v>
      </c>
      <c r="M172" s="15">
        <f t="shared" si="64"/>
        <v>4.6000000000000014</v>
      </c>
      <c r="N172" s="15">
        <f t="shared" si="65"/>
        <v>7.2999999999999972</v>
      </c>
      <c r="O172" s="15">
        <f t="shared" si="66"/>
        <v>6.1320566704336557</v>
      </c>
      <c r="P172" s="15">
        <f t="shared" si="91"/>
        <v>4.8999999999999986</v>
      </c>
      <c r="Q172" s="15">
        <f t="shared" si="81"/>
        <v>5.2999999999999972</v>
      </c>
      <c r="R172" s="15">
        <f t="shared" si="67"/>
        <v>5.6000000000000014</v>
      </c>
      <c r="S172" s="15">
        <f t="shared" si="68"/>
        <v>6.7000000000000028</v>
      </c>
      <c r="T172" s="15">
        <f t="shared" si="69"/>
        <v>7</v>
      </c>
      <c r="U172" s="15">
        <f t="shared" si="70"/>
        <v>7.2000000000000028</v>
      </c>
      <c r="V172" s="15">
        <f t="shared" si="82"/>
        <v>0.86122163905979832</v>
      </c>
      <c r="W172" s="15">
        <f t="shared" si="71"/>
        <v>0.16114128424792834</v>
      </c>
      <c r="X172" s="15">
        <f t="shared" si="83"/>
        <v>1.7364424676938391E-2</v>
      </c>
      <c r="Y172" s="21">
        <f t="shared" si="84"/>
        <v>6.2057343322486034</v>
      </c>
      <c r="Z172" s="4">
        <v>37.627031933761202</v>
      </c>
      <c r="AA172" s="2">
        <v>36.1</v>
      </c>
      <c r="AB172" s="2">
        <v>38.799999999999997</v>
      </c>
      <c r="AC172" s="4">
        <v>37.632056670433656</v>
      </c>
      <c r="AD172">
        <v>36.4</v>
      </c>
      <c r="AE172">
        <v>36.799999999999997</v>
      </c>
      <c r="AF172">
        <v>37.1</v>
      </c>
      <c r="AG172">
        <v>38.200000000000003</v>
      </c>
      <c r="AH172">
        <v>38.5</v>
      </c>
      <c r="AI172">
        <v>38.700000000000003</v>
      </c>
      <c r="AJ172">
        <v>2020</v>
      </c>
      <c r="AK172" s="2">
        <v>10</v>
      </c>
      <c r="AL172" s="2">
        <v>25</v>
      </c>
      <c r="AM172">
        <v>12</v>
      </c>
      <c r="AN172">
        <v>17</v>
      </c>
      <c r="AO172">
        <v>55</v>
      </c>
      <c r="AP172">
        <v>656</v>
      </c>
      <c r="AQ172" s="5">
        <v>0.51180555555555551</v>
      </c>
      <c r="AR172">
        <v>31.5</v>
      </c>
      <c r="AS172">
        <v>40</v>
      </c>
      <c r="AT172">
        <v>691</v>
      </c>
      <c r="AU172">
        <v>1.6</v>
      </c>
      <c r="AV172">
        <v>240</v>
      </c>
      <c r="AW172" s="4">
        <f t="shared" si="72"/>
        <v>39.685000491076664</v>
      </c>
      <c r="AX172" s="4">
        <f t="shared" si="73"/>
        <v>24.855825802940512</v>
      </c>
      <c r="AY172" s="4">
        <f t="shared" si="85"/>
        <v>22.027909527294188</v>
      </c>
      <c r="AZ172" s="20">
        <f t="shared" si="74"/>
        <v>185.2896953305044</v>
      </c>
      <c r="BA172" s="21">
        <f t="shared" si="86"/>
        <v>1.1586649743811541</v>
      </c>
      <c r="BB172" s="20">
        <f t="shared" si="75"/>
        <v>25</v>
      </c>
      <c r="BC172" s="4">
        <f t="shared" si="87"/>
        <v>23.148148148148145</v>
      </c>
      <c r="BD172" s="4">
        <f t="shared" si="76"/>
        <v>66.938000000000002</v>
      </c>
      <c r="BE172" s="4">
        <f t="shared" si="77"/>
        <v>432.68253573562561</v>
      </c>
      <c r="BF172" s="20">
        <f t="shared" si="78"/>
        <v>405.18739983969868</v>
      </c>
      <c r="BG172" s="20">
        <f t="shared" si="88"/>
        <v>518.39486410407312</v>
      </c>
      <c r="BH172" s="20">
        <f t="shared" si="79"/>
        <v>1848.392345325876</v>
      </c>
      <c r="BI172" s="20">
        <f t="shared" si="89"/>
        <v>4620.9808633146904</v>
      </c>
      <c r="BJ172" s="4">
        <f t="shared" si="80"/>
        <v>260.29906580029336</v>
      </c>
      <c r="BK172" s="4">
        <f t="shared" si="90"/>
        <v>2772.5885179888141</v>
      </c>
      <c r="LI172">
        <v>4</v>
      </c>
      <c r="LJ172">
        <v>2</v>
      </c>
      <c r="LK172">
        <v>3</v>
      </c>
      <c r="LL172">
        <v>8</v>
      </c>
      <c r="LM172">
        <v>5</v>
      </c>
      <c r="LN172">
        <v>13</v>
      </c>
      <c r="LO172">
        <v>20</v>
      </c>
      <c r="LP172">
        <v>28</v>
      </c>
      <c r="LQ172">
        <v>47</v>
      </c>
      <c r="LR172">
        <v>41</v>
      </c>
      <c r="LS172">
        <v>61</v>
      </c>
      <c r="LT172">
        <v>61</v>
      </c>
      <c r="LU172">
        <v>54</v>
      </c>
      <c r="LV172">
        <v>73</v>
      </c>
      <c r="LW172">
        <v>79</v>
      </c>
      <c r="LX172">
        <v>74</v>
      </c>
      <c r="LY172">
        <v>77</v>
      </c>
      <c r="LZ172">
        <v>71</v>
      </c>
      <c r="MA172">
        <v>98</v>
      </c>
      <c r="MB172">
        <v>73</v>
      </c>
      <c r="MC172">
        <v>75</v>
      </c>
      <c r="MD172">
        <v>58</v>
      </c>
      <c r="ME172">
        <v>70</v>
      </c>
      <c r="MF172">
        <v>45</v>
      </c>
      <c r="MG172">
        <v>74</v>
      </c>
      <c r="MH172">
        <v>62</v>
      </c>
      <c r="MI172">
        <v>86</v>
      </c>
      <c r="MJ172">
        <v>70</v>
      </c>
      <c r="MK172">
        <v>38</v>
      </c>
      <c r="ML172">
        <v>25</v>
      </c>
      <c r="MM172">
        <v>11</v>
      </c>
      <c r="MN172">
        <v>3</v>
      </c>
      <c r="MO172">
        <v>3</v>
      </c>
    </row>
    <row r="173" spans="1:374" x14ac:dyDescent="0.2">
      <c r="A173" s="15" t="b">
        <v>1</v>
      </c>
      <c r="B173" s="9">
        <v>10</v>
      </c>
      <c r="C173" s="9"/>
      <c r="D173">
        <v>10446</v>
      </c>
      <c r="E173" t="s">
        <v>325</v>
      </c>
      <c r="F173" t="s">
        <v>1026</v>
      </c>
      <c r="G173">
        <v>5</v>
      </c>
      <c r="H173" s="15">
        <f t="shared" si="62"/>
        <v>2.8999999999999986</v>
      </c>
      <c r="I173" s="15">
        <v>0.61365267096410459</v>
      </c>
      <c r="J173" s="15">
        <v>0.59629251217025114</v>
      </c>
      <c r="K173" s="15">
        <v>0.45068160350687503</v>
      </c>
      <c r="L173" s="15">
        <f t="shared" si="63"/>
        <v>7.6292169030105867</v>
      </c>
      <c r="M173" s="15">
        <f t="shared" si="64"/>
        <v>5.6000000000000014</v>
      </c>
      <c r="N173" s="15">
        <f t="shared" si="65"/>
        <v>8.5</v>
      </c>
      <c r="O173" s="15">
        <f t="shared" si="66"/>
        <v>7.7549698178902773</v>
      </c>
      <c r="P173" s="15">
        <f t="shared" si="91"/>
        <v>5.8000000000000043</v>
      </c>
      <c r="Q173" s="15">
        <f t="shared" si="81"/>
        <v>6.8000000000000043</v>
      </c>
      <c r="R173" s="15">
        <f t="shared" si="67"/>
        <v>7.3999999999999986</v>
      </c>
      <c r="S173" s="15">
        <f t="shared" si="68"/>
        <v>8</v>
      </c>
      <c r="T173" s="15">
        <f t="shared" si="69"/>
        <v>8.2000000000000028</v>
      </c>
      <c r="U173" s="15">
        <f t="shared" si="70"/>
        <v>8.5</v>
      </c>
      <c r="V173" s="15">
        <f t="shared" si="82"/>
        <v>0.93311004337514192</v>
      </c>
      <c r="W173" s="15">
        <f t="shared" si="71"/>
        <v>7.1684960525032204E-2</v>
      </c>
      <c r="X173" s="15">
        <f t="shared" si="83"/>
        <v>1.657212121367365E-2</v>
      </c>
      <c r="Y173" s="21">
        <f t="shared" si="84"/>
        <v>13.949927469804528</v>
      </c>
      <c r="Z173" s="4">
        <v>37.029216903010585</v>
      </c>
      <c r="AA173" s="2">
        <v>35</v>
      </c>
      <c r="AB173" s="2">
        <v>37.9</v>
      </c>
      <c r="AC173" s="4">
        <v>37.154969817890276</v>
      </c>
      <c r="AD173">
        <v>35.200000000000003</v>
      </c>
      <c r="AE173">
        <v>36.200000000000003</v>
      </c>
      <c r="AF173">
        <v>36.799999999999997</v>
      </c>
      <c r="AG173">
        <v>37.4</v>
      </c>
      <c r="AH173">
        <v>37.6</v>
      </c>
      <c r="AI173">
        <v>37.9</v>
      </c>
      <c r="AJ173">
        <v>2020</v>
      </c>
      <c r="AK173" s="2">
        <v>10</v>
      </c>
      <c r="AL173" s="2">
        <v>26</v>
      </c>
      <c r="AM173">
        <v>10</v>
      </c>
      <c r="AN173">
        <v>37</v>
      </c>
      <c r="AO173">
        <v>20</v>
      </c>
      <c r="AP173">
        <v>609</v>
      </c>
      <c r="AQ173" s="5">
        <v>0.44236111111111115</v>
      </c>
      <c r="AR173">
        <v>29.4</v>
      </c>
      <c r="AS173">
        <v>42</v>
      </c>
      <c r="AT173">
        <v>734</v>
      </c>
      <c r="AU173">
        <v>1.6</v>
      </c>
      <c r="AV173">
        <v>193</v>
      </c>
      <c r="AW173" s="4">
        <f t="shared" si="72"/>
        <v>37.99389453435883</v>
      </c>
      <c r="AX173" s="4">
        <f t="shared" si="73"/>
        <v>23.572033913959739</v>
      </c>
      <c r="AY173" s="4">
        <f t="shared" si="85"/>
        <v>22.099604974867859</v>
      </c>
      <c r="AZ173" s="20">
        <f t="shared" si="74"/>
        <v>190.48788857528999</v>
      </c>
      <c r="BA173" s="21">
        <f t="shared" si="86"/>
        <v>1.1667072696916827</v>
      </c>
      <c r="BB173" s="20">
        <f t="shared" si="75"/>
        <v>25</v>
      </c>
      <c r="BC173" s="4">
        <f t="shared" si="87"/>
        <v>23.148148148148145</v>
      </c>
      <c r="BD173" s="4">
        <f t="shared" si="76"/>
        <v>66.786799999999999</v>
      </c>
      <c r="BE173" s="4">
        <f t="shared" si="77"/>
        <v>455.96706528467348</v>
      </c>
      <c r="BF173" s="20">
        <f t="shared" si="78"/>
        <v>390.52478516356217</v>
      </c>
      <c r="BG173" s="20">
        <f t="shared" si="88"/>
        <v>514.41771987888865</v>
      </c>
      <c r="BH173" s="20">
        <f t="shared" si="79"/>
        <v>1721.2694626975019</v>
      </c>
      <c r="BI173" s="20">
        <f t="shared" si="89"/>
        <v>4098.2606254702423</v>
      </c>
      <c r="BJ173" s="4">
        <f t="shared" si="80"/>
        <v>234.74767715343239</v>
      </c>
      <c r="BK173" s="4">
        <f t="shared" si="90"/>
        <v>2376.9911627727406</v>
      </c>
      <c r="KX173">
        <v>1</v>
      </c>
      <c r="KY173">
        <v>3</v>
      </c>
      <c r="KZ173">
        <v>0</v>
      </c>
      <c r="LA173">
        <v>1</v>
      </c>
      <c r="LB173">
        <v>6</v>
      </c>
      <c r="LC173">
        <v>6</v>
      </c>
      <c r="LD173">
        <v>3</v>
      </c>
      <c r="LE173">
        <v>5</v>
      </c>
      <c r="LF173">
        <v>6</v>
      </c>
      <c r="LG173">
        <v>4</v>
      </c>
      <c r="LH173">
        <v>7</v>
      </c>
      <c r="LI173">
        <v>6</v>
      </c>
      <c r="LJ173">
        <v>12</v>
      </c>
      <c r="LK173">
        <v>10</v>
      </c>
      <c r="LL173">
        <v>10</v>
      </c>
      <c r="LM173">
        <v>5</v>
      </c>
      <c r="LN173">
        <v>16</v>
      </c>
      <c r="LO173">
        <v>17</v>
      </c>
      <c r="LP173">
        <v>8</v>
      </c>
      <c r="LQ173">
        <v>12</v>
      </c>
      <c r="LR173">
        <v>31</v>
      </c>
      <c r="LS173">
        <v>33</v>
      </c>
      <c r="LT173">
        <v>43</v>
      </c>
      <c r="LU173">
        <v>59</v>
      </c>
      <c r="LV173">
        <v>64</v>
      </c>
      <c r="LW173">
        <v>68</v>
      </c>
      <c r="LX173">
        <v>83</v>
      </c>
      <c r="LY173">
        <v>83</v>
      </c>
      <c r="LZ173">
        <v>74</v>
      </c>
      <c r="MA173">
        <v>61</v>
      </c>
      <c r="MB173">
        <v>28</v>
      </c>
      <c r="MC173">
        <v>27</v>
      </c>
      <c r="MD173">
        <v>15</v>
      </c>
      <c r="ME173">
        <v>16</v>
      </c>
      <c r="MF173">
        <v>0</v>
      </c>
      <c r="MG173">
        <v>1</v>
      </c>
      <c r="MH173">
        <v>3</v>
      </c>
    </row>
    <row r="174" spans="1:374" x14ac:dyDescent="0.2">
      <c r="A174" s="15" t="b">
        <v>1</v>
      </c>
      <c r="B174" s="9">
        <v>10</v>
      </c>
      <c r="C174" s="9"/>
      <c r="D174">
        <v>10446</v>
      </c>
      <c r="E174" t="s">
        <v>325</v>
      </c>
      <c r="F174" t="s">
        <v>1027</v>
      </c>
      <c r="G174">
        <v>5</v>
      </c>
      <c r="H174" s="15">
        <f t="shared" si="62"/>
        <v>2.6999999999999957</v>
      </c>
      <c r="I174" s="15">
        <v>0.54920667081858698</v>
      </c>
      <c r="J174" s="15">
        <v>0.62728466476670519</v>
      </c>
      <c r="K174" s="15">
        <v>0.41663581366273506</v>
      </c>
      <c r="L174" s="15">
        <f t="shared" si="63"/>
        <v>5.3202704253268109</v>
      </c>
      <c r="M174" s="15">
        <f t="shared" si="64"/>
        <v>3.8000000000000043</v>
      </c>
      <c r="N174" s="15">
        <f t="shared" si="65"/>
        <v>6.5</v>
      </c>
      <c r="O174" s="15">
        <f t="shared" si="66"/>
        <v>5.3286604920406049</v>
      </c>
      <c r="P174" s="15">
        <f t="shared" si="91"/>
        <v>4.1000000000000014</v>
      </c>
      <c r="Q174" s="15">
        <f t="shared" si="81"/>
        <v>4.6000000000000014</v>
      </c>
      <c r="R174" s="15">
        <f t="shared" si="67"/>
        <v>5</v>
      </c>
      <c r="S174" s="15">
        <f t="shared" si="68"/>
        <v>5.7000000000000028</v>
      </c>
      <c r="T174" s="15">
        <f t="shared" si="69"/>
        <v>6</v>
      </c>
      <c r="U174" s="15">
        <f t="shared" si="70"/>
        <v>6.3999999999999986</v>
      </c>
      <c r="V174" s="15">
        <f t="shared" si="82"/>
        <v>0.75692195433520282</v>
      </c>
      <c r="W174" s="15">
        <f t="shared" si="71"/>
        <v>0.32114017075682555</v>
      </c>
      <c r="X174" s="15">
        <f t="shared" si="83"/>
        <v>1.581804127936649E-2</v>
      </c>
      <c r="Y174" s="21">
        <f t="shared" si="84"/>
        <v>3.1139050516268867</v>
      </c>
      <c r="Z174" s="4">
        <v>34.72027042532681</v>
      </c>
      <c r="AA174" s="2">
        <v>33.200000000000003</v>
      </c>
      <c r="AB174" s="2">
        <v>35.9</v>
      </c>
      <c r="AC174" s="4">
        <v>34.728660492040603</v>
      </c>
      <c r="AD174">
        <v>33.5</v>
      </c>
      <c r="AE174">
        <v>34</v>
      </c>
      <c r="AF174">
        <v>34.4</v>
      </c>
      <c r="AG174">
        <v>35.1</v>
      </c>
      <c r="AH174">
        <v>35.4</v>
      </c>
      <c r="AI174">
        <v>35.799999999999997</v>
      </c>
      <c r="AJ174">
        <v>2020</v>
      </c>
      <c r="AK174" s="2">
        <v>10</v>
      </c>
      <c r="AL174" s="2">
        <v>26</v>
      </c>
      <c r="AM174">
        <v>10</v>
      </c>
      <c r="AN174">
        <v>37</v>
      </c>
      <c r="AO174">
        <v>45</v>
      </c>
      <c r="AP174">
        <v>890</v>
      </c>
      <c r="AQ174" s="5">
        <v>0.44236111111111115</v>
      </c>
      <c r="AR174">
        <v>29.4</v>
      </c>
      <c r="AS174">
        <v>42</v>
      </c>
      <c r="AT174">
        <v>734</v>
      </c>
      <c r="AU174">
        <v>1.6</v>
      </c>
      <c r="AV174">
        <v>193</v>
      </c>
      <c r="AW174" s="4">
        <f t="shared" si="72"/>
        <v>38.279369167051151</v>
      </c>
      <c r="AX174" s="4">
        <f t="shared" si="73"/>
        <v>23.637574874232488</v>
      </c>
      <c r="AY174" s="4">
        <f t="shared" si="85"/>
        <v>22.099604974867859</v>
      </c>
      <c r="AZ174" s="20">
        <f t="shared" si="74"/>
        <v>190.48788857528999</v>
      </c>
      <c r="BA174" s="21">
        <f t="shared" si="86"/>
        <v>1.1667072696916827</v>
      </c>
      <c r="BB174" s="20">
        <f t="shared" si="75"/>
        <v>25</v>
      </c>
      <c r="BC174" s="4">
        <f t="shared" si="87"/>
        <v>23.148148148148145</v>
      </c>
      <c r="BD174" s="4">
        <f t="shared" si="76"/>
        <v>66.786799999999999</v>
      </c>
      <c r="BE174" s="4">
        <f t="shared" si="77"/>
        <v>471.11351954490709</v>
      </c>
      <c r="BF174" s="20">
        <f t="shared" si="78"/>
        <v>390.52478516356217</v>
      </c>
      <c r="BG174" s="20">
        <f t="shared" si="88"/>
        <v>499.27126561865504</v>
      </c>
      <c r="BH174" s="20">
        <f t="shared" si="79"/>
        <v>1721.2694626975019</v>
      </c>
      <c r="BI174" s="20">
        <f t="shared" si="89"/>
        <v>4098.2606254702423</v>
      </c>
      <c r="BJ174" s="4">
        <f t="shared" si="80"/>
        <v>234.74767715343239</v>
      </c>
      <c r="BK174" s="4">
        <f t="shared" si="90"/>
        <v>2376.9911627727406</v>
      </c>
      <c r="JR174">
        <v>1</v>
      </c>
      <c r="JS174">
        <v>0</v>
      </c>
      <c r="JT174">
        <v>1</v>
      </c>
      <c r="JU174">
        <v>0</v>
      </c>
      <c r="JV174">
        <v>0</v>
      </c>
      <c r="JW174">
        <v>0</v>
      </c>
      <c r="JX174">
        <v>1</v>
      </c>
      <c r="JY174">
        <v>0</v>
      </c>
      <c r="JZ174">
        <v>0</v>
      </c>
      <c r="KA174">
        <v>0</v>
      </c>
      <c r="KB174">
        <v>1</v>
      </c>
      <c r="KC174">
        <v>1</v>
      </c>
      <c r="KD174">
        <v>0</v>
      </c>
      <c r="KE174">
        <v>0</v>
      </c>
      <c r="KF174">
        <v>0</v>
      </c>
      <c r="KG174">
        <v>1</v>
      </c>
      <c r="KH174">
        <v>0</v>
      </c>
      <c r="KI174">
        <v>2</v>
      </c>
      <c r="KJ174">
        <v>6</v>
      </c>
      <c r="KK174">
        <v>6</v>
      </c>
      <c r="KL174">
        <v>13</v>
      </c>
      <c r="KM174">
        <v>14</v>
      </c>
      <c r="KN174">
        <v>19</v>
      </c>
      <c r="KO174">
        <v>21</v>
      </c>
      <c r="KP174">
        <v>36</v>
      </c>
      <c r="KQ174">
        <v>26</v>
      </c>
      <c r="KR174">
        <v>50</v>
      </c>
      <c r="KS174">
        <v>42</v>
      </c>
      <c r="KT174">
        <v>41</v>
      </c>
      <c r="KU174">
        <v>76</v>
      </c>
      <c r="KV174">
        <v>111</v>
      </c>
      <c r="KW174">
        <v>140</v>
      </c>
      <c r="KX174">
        <v>137</v>
      </c>
      <c r="KY174">
        <v>135</v>
      </c>
      <c r="KZ174">
        <v>111</v>
      </c>
      <c r="LA174">
        <v>102</v>
      </c>
      <c r="LB174">
        <v>127</v>
      </c>
      <c r="LC174">
        <v>94</v>
      </c>
      <c r="LD174">
        <v>65</v>
      </c>
      <c r="LE174">
        <v>39</v>
      </c>
      <c r="LF174">
        <v>28</v>
      </c>
      <c r="LG174">
        <v>30</v>
      </c>
      <c r="LH174">
        <v>31</v>
      </c>
      <c r="LI174">
        <v>32</v>
      </c>
      <c r="LJ174">
        <v>23</v>
      </c>
      <c r="LK174">
        <v>6</v>
      </c>
    </row>
    <row r="175" spans="1:374" x14ac:dyDescent="0.2">
      <c r="A175" s="15" t="b">
        <v>1</v>
      </c>
      <c r="B175" s="9">
        <v>10</v>
      </c>
      <c r="C175" s="9"/>
      <c r="D175">
        <v>10446</v>
      </c>
      <c r="E175" t="s">
        <v>325</v>
      </c>
      <c r="F175" t="s">
        <v>1028</v>
      </c>
      <c r="G175">
        <v>5</v>
      </c>
      <c r="H175" s="15">
        <f t="shared" si="62"/>
        <v>2.6999999999999957</v>
      </c>
      <c r="I175" s="15">
        <v>0.61596234599416633</v>
      </c>
      <c r="J175" s="15">
        <v>0.83507827398892687</v>
      </c>
      <c r="K175" s="15">
        <v>0.49462709507026809</v>
      </c>
      <c r="L175" s="15">
        <f t="shared" si="63"/>
        <v>8.7326282476179387</v>
      </c>
      <c r="M175" s="15">
        <f t="shared" si="64"/>
        <v>7.6000000000000014</v>
      </c>
      <c r="N175" s="15">
        <f t="shared" si="65"/>
        <v>10.299999999999997</v>
      </c>
      <c r="O175" s="15">
        <f t="shared" si="66"/>
        <v>8.7201110607863939</v>
      </c>
      <c r="P175" s="15">
        <f t="shared" si="91"/>
        <v>7.7000000000000028</v>
      </c>
      <c r="Q175" s="15">
        <f t="shared" si="81"/>
        <v>7.8999999999999986</v>
      </c>
      <c r="R175" s="15">
        <f t="shared" si="67"/>
        <v>8.2999999999999972</v>
      </c>
      <c r="S175" s="15">
        <f t="shared" si="68"/>
        <v>9.1000000000000014</v>
      </c>
      <c r="T175" s="15">
        <f t="shared" si="69"/>
        <v>9.6000000000000014</v>
      </c>
      <c r="U175" s="15">
        <f t="shared" si="70"/>
        <v>10.200000000000003</v>
      </c>
      <c r="V175" s="15">
        <f t="shared" si="82"/>
        <v>1.135029922123505</v>
      </c>
      <c r="W175" s="15">
        <f t="shared" si="71"/>
        <v>-0.11896595806996896</v>
      </c>
      <c r="X175" s="15">
        <f t="shared" si="83"/>
        <v>1.6110907730559787E-2</v>
      </c>
      <c r="Y175" s="21">
        <f t="shared" si="84"/>
        <v>-8.4057659537517218</v>
      </c>
      <c r="Z175" s="4">
        <v>38.232628247617939</v>
      </c>
      <c r="AA175" s="2">
        <v>37.1</v>
      </c>
      <c r="AB175" s="2">
        <v>39.799999999999997</v>
      </c>
      <c r="AC175" s="4">
        <v>38.220111060786394</v>
      </c>
      <c r="AD175">
        <v>37.200000000000003</v>
      </c>
      <c r="AE175">
        <v>37.4</v>
      </c>
      <c r="AF175">
        <v>37.799999999999997</v>
      </c>
      <c r="AG175">
        <v>38.6</v>
      </c>
      <c r="AH175">
        <v>39.1</v>
      </c>
      <c r="AI175">
        <v>39.700000000000003</v>
      </c>
      <c r="AJ175">
        <v>2020</v>
      </c>
      <c r="AK175" s="2">
        <v>10</v>
      </c>
      <c r="AL175" s="2">
        <v>26</v>
      </c>
      <c r="AM175">
        <v>10</v>
      </c>
      <c r="AN175">
        <v>38</v>
      </c>
      <c r="AO175">
        <v>27</v>
      </c>
      <c r="AP175">
        <v>809</v>
      </c>
      <c r="AQ175" s="5">
        <v>0.44305555555555554</v>
      </c>
      <c r="AR175">
        <v>29.5</v>
      </c>
      <c r="AS175">
        <v>43</v>
      </c>
      <c r="AT175">
        <v>735</v>
      </c>
      <c r="AU175">
        <v>2.5</v>
      </c>
      <c r="AV175">
        <v>207</v>
      </c>
      <c r="AW175" s="4">
        <f t="shared" si="72"/>
        <v>36.461101050631349</v>
      </c>
      <c r="AX175" s="4">
        <f t="shared" si="73"/>
        <v>23.341585249042843</v>
      </c>
      <c r="AY175" s="4">
        <f t="shared" si="85"/>
        <v>18.097378574728246</v>
      </c>
      <c r="AZ175" s="20">
        <f t="shared" si="74"/>
        <v>190.2362533539048</v>
      </c>
      <c r="BA175" s="21">
        <f t="shared" si="86"/>
        <v>1.1663217724937009</v>
      </c>
      <c r="BB175" s="20">
        <f t="shared" si="75"/>
        <v>20</v>
      </c>
      <c r="BC175" s="4">
        <f t="shared" si="87"/>
        <v>18.518518518518519</v>
      </c>
      <c r="BD175" s="4">
        <f t="shared" si="76"/>
        <v>66.793999999999997</v>
      </c>
      <c r="BE175" s="4">
        <f t="shared" si="77"/>
        <v>450.8651957943606</v>
      </c>
      <c r="BF175" s="20">
        <f t="shared" si="78"/>
        <v>392.6624402555982</v>
      </c>
      <c r="BG175" s="20">
        <f t="shared" si="88"/>
        <v>522.44724446123757</v>
      </c>
      <c r="BH175" s="20">
        <f t="shared" si="79"/>
        <v>1772.4305994844406</v>
      </c>
      <c r="BI175" s="20">
        <f t="shared" si="89"/>
        <v>4121.9316267080012</v>
      </c>
      <c r="BJ175" s="4">
        <f t="shared" si="80"/>
        <v>235.9054815884152</v>
      </c>
      <c r="BK175" s="4">
        <f t="shared" si="90"/>
        <v>2349.5010272235609</v>
      </c>
      <c r="LV175">
        <v>4</v>
      </c>
      <c r="LW175">
        <v>10</v>
      </c>
      <c r="LX175">
        <v>27</v>
      </c>
      <c r="LY175">
        <v>28</v>
      </c>
      <c r="LZ175">
        <v>33</v>
      </c>
      <c r="MA175">
        <v>33</v>
      </c>
      <c r="MB175">
        <v>43</v>
      </c>
      <c r="MC175">
        <v>67</v>
      </c>
      <c r="MD175">
        <v>49</v>
      </c>
      <c r="ME175">
        <v>39</v>
      </c>
      <c r="MF175">
        <v>44</v>
      </c>
      <c r="MG175">
        <v>46</v>
      </c>
      <c r="MH175">
        <v>64</v>
      </c>
      <c r="MI175">
        <v>61</v>
      </c>
      <c r="MJ175">
        <v>59</v>
      </c>
      <c r="MK175">
        <v>50</v>
      </c>
      <c r="ML175">
        <v>38</v>
      </c>
      <c r="MM175">
        <v>22</v>
      </c>
      <c r="MN175">
        <v>37</v>
      </c>
      <c r="MO175">
        <v>25</v>
      </c>
      <c r="MP175">
        <v>12</v>
      </c>
      <c r="MQ175">
        <v>12</v>
      </c>
      <c r="MR175">
        <v>15</v>
      </c>
      <c r="MS175">
        <v>13</v>
      </c>
      <c r="MT175">
        <v>13</v>
      </c>
      <c r="MU175">
        <v>8</v>
      </c>
      <c r="MV175">
        <v>10</v>
      </c>
      <c r="MW175">
        <v>7</v>
      </c>
      <c r="MX175">
        <v>6</v>
      </c>
    </row>
    <row r="176" spans="1:374" x14ac:dyDescent="0.2">
      <c r="A176" s="15" t="b">
        <v>1</v>
      </c>
      <c r="B176" s="9">
        <v>10</v>
      </c>
      <c r="C176" s="9"/>
      <c r="D176">
        <v>10446</v>
      </c>
      <c r="E176" t="s">
        <v>1032</v>
      </c>
      <c r="F176" t="s">
        <v>972</v>
      </c>
      <c r="G176">
        <v>5</v>
      </c>
      <c r="H176" s="15">
        <f t="shared" si="62"/>
        <v>4</v>
      </c>
      <c r="I176" s="15">
        <v>0.79327134893644324</v>
      </c>
      <c r="J176" s="15">
        <v>1.1169074410442335</v>
      </c>
      <c r="K176" s="15">
        <v>0.63481528199097015</v>
      </c>
      <c r="L176" s="15">
        <f t="shared" si="63"/>
        <v>5.2102122812113159</v>
      </c>
      <c r="M176" s="15">
        <f t="shared" si="64"/>
        <v>2.8000000000000007</v>
      </c>
      <c r="N176" s="15">
        <f t="shared" si="65"/>
        <v>6.8000000000000007</v>
      </c>
      <c r="O176" s="15">
        <f t="shared" si="66"/>
        <v>5.2882846171003841</v>
      </c>
      <c r="P176" s="15">
        <f t="shared" si="91"/>
        <v>3.4000000000000021</v>
      </c>
      <c r="Q176" s="15">
        <f t="shared" si="81"/>
        <v>4.1999999999999993</v>
      </c>
      <c r="R176" s="15">
        <f t="shared" si="67"/>
        <v>4.6999999999999993</v>
      </c>
      <c r="S176" s="15">
        <f t="shared" si="68"/>
        <v>5.8000000000000007</v>
      </c>
      <c r="T176" s="15">
        <f t="shared" si="69"/>
        <v>6.1999999999999993</v>
      </c>
      <c r="U176" s="15">
        <f t="shared" si="70"/>
        <v>6.5999999999999979</v>
      </c>
      <c r="V176" s="15">
        <f t="shared" si="82"/>
        <v>0.78433112312145303</v>
      </c>
      <c r="W176" s="15">
        <f t="shared" si="71"/>
        <v>0.27497171860302527</v>
      </c>
      <c r="X176" s="15">
        <f t="shared" si="83"/>
        <v>2.2658284461821519E-2</v>
      </c>
      <c r="Y176" s="21">
        <f t="shared" si="84"/>
        <v>3.6367376437127081</v>
      </c>
      <c r="Z176" s="4">
        <v>35.010212281211317</v>
      </c>
      <c r="AA176" s="2">
        <v>32.6</v>
      </c>
      <c r="AB176" s="2">
        <v>36.6</v>
      </c>
      <c r="AC176" s="4">
        <v>35.088284617100385</v>
      </c>
      <c r="AD176">
        <v>33.200000000000003</v>
      </c>
      <c r="AE176">
        <v>34</v>
      </c>
      <c r="AF176">
        <v>34.5</v>
      </c>
      <c r="AG176">
        <v>35.6</v>
      </c>
      <c r="AH176">
        <v>36</v>
      </c>
      <c r="AI176">
        <v>36.4</v>
      </c>
      <c r="AJ176">
        <v>2020</v>
      </c>
      <c r="AK176" s="2">
        <v>10</v>
      </c>
      <c r="AL176" s="2">
        <v>26</v>
      </c>
      <c r="AM176">
        <v>10</v>
      </c>
      <c r="AN176">
        <v>58</v>
      </c>
      <c r="AO176">
        <v>19</v>
      </c>
      <c r="AP176">
        <v>958.00000000000011</v>
      </c>
      <c r="AQ176" s="5">
        <v>0.45694444444444443</v>
      </c>
      <c r="AR176">
        <v>29.8</v>
      </c>
      <c r="AS176">
        <v>44</v>
      </c>
      <c r="AT176">
        <v>756</v>
      </c>
      <c r="AU176">
        <v>2.1</v>
      </c>
      <c r="AV176">
        <v>182</v>
      </c>
      <c r="AW176" s="4">
        <f t="shared" si="72"/>
        <v>38.030465345782289</v>
      </c>
      <c r="AX176" s="4">
        <f t="shared" si="73"/>
        <v>24.02634426774739</v>
      </c>
      <c r="AY176" s="4">
        <f t="shared" si="85"/>
        <v>19.568226324326197</v>
      </c>
      <c r="AZ176" s="20">
        <f t="shared" si="74"/>
        <v>189.48383666149351</v>
      </c>
      <c r="BA176" s="21">
        <f t="shared" si="86"/>
        <v>1.1651668078733077</v>
      </c>
      <c r="BB176" s="20">
        <f t="shared" si="75"/>
        <v>21.821789023599237</v>
      </c>
      <c r="BC176" s="4">
        <f t="shared" si="87"/>
        <v>20.205360207036328</v>
      </c>
      <c r="BD176" s="4">
        <f t="shared" si="76"/>
        <v>66.815600000000003</v>
      </c>
      <c r="BE176" s="4">
        <f t="shared" si="77"/>
        <v>492.5236554243595</v>
      </c>
      <c r="BF176" s="20">
        <f t="shared" si="78"/>
        <v>396.4383058216892</v>
      </c>
      <c r="BG176" s="20">
        <f t="shared" si="88"/>
        <v>501.15465039732976</v>
      </c>
      <c r="BH176" s="20">
        <f t="shared" si="79"/>
        <v>1845.2102267388148</v>
      </c>
      <c r="BI176" s="20">
        <f t="shared" si="89"/>
        <v>4193.659606224579</v>
      </c>
      <c r="BJ176" s="4">
        <f t="shared" si="80"/>
        <v>239.41327029433879</v>
      </c>
      <c r="BK176" s="4">
        <f t="shared" si="90"/>
        <v>2348.4493794857644</v>
      </c>
      <c r="KB176">
        <v>3</v>
      </c>
      <c r="KC176">
        <v>2</v>
      </c>
      <c r="KD176">
        <v>6</v>
      </c>
      <c r="KE176">
        <v>1</v>
      </c>
      <c r="KF176">
        <v>5</v>
      </c>
      <c r="KG176">
        <v>2</v>
      </c>
      <c r="KH176">
        <v>7</v>
      </c>
      <c r="KI176">
        <v>4</v>
      </c>
      <c r="KJ176">
        <v>4</v>
      </c>
      <c r="KK176">
        <v>9</v>
      </c>
      <c r="KL176">
        <v>9</v>
      </c>
      <c r="KM176">
        <v>7</v>
      </c>
      <c r="KN176">
        <v>11</v>
      </c>
      <c r="KO176">
        <v>27</v>
      </c>
      <c r="KP176">
        <v>24</v>
      </c>
      <c r="KQ176">
        <v>32</v>
      </c>
      <c r="KR176">
        <v>42</v>
      </c>
      <c r="KS176">
        <v>56</v>
      </c>
      <c r="KT176">
        <v>41</v>
      </c>
      <c r="KU176">
        <v>52</v>
      </c>
      <c r="KV176">
        <v>38</v>
      </c>
      <c r="KW176">
        <v>42</v>
      </c>
      <c r="KX176">
        <v>55</v>
      </c>
      <c r="KY176">
        <v>51</v>
      </c>
      <c r="KZ176">
        <v>65</v>
      </c>
      <c r="LA176">
        <v>73</v>
      </c>
      <c r="LB176">
        <v>84</v>
      </c>
      <c r="LC176">
        <v>95</v>
      </c>
      <c r="LD176">
        <v>70</v>
      </c>
      <c r="LE176">
        <v>71</v>
      </c>
      <c r="LF176">
        <v>71</v>
      </c>
      <c r="LG176">
        <v>54</v>
      </c>
      <c r="LH176">
        <v>45</v>
      </c>
      <c r="LI176">
        <v>63</v>
      </c>
      <c r="LJ176">
        <v>38</v>
      </c>
      <c r="LK176">
        <v>69</v>
      </c>
      <c r="LL176">
        <v>32</v>
      </c>
      <c r="LM176">
        <v>34</v>
      </c>
      <c r="LN176">
        <v>35</v>
      </c>
      <c r="LO176">
        <v>14</v>
      </c>
      <c r="LP176">
        <v>10</v>
      </c>
      <c r="LQ176">
        <v>4</v>
      </c>
      <c r="LR176">
        <v>5</v>
      </c>
      <c r="LS176">
        <v>4</v>
      </c>
      <c r="LT176">
        <v>3</v>
      </c>
      <c r="LU176">
        <v>0</v>
      </c>
      <c r="LV176">
        <v>1</v>
      </c>
    </row>
    <row r="177" spans="1:348" x14ac:dyDescent="0.2">
      <c r="A177" s="15" t="b">
        <v>1</v>
      </c>
      <c r="B177" s="9">
        <v>10</v>
      </c>
      <c r="C177" s="9"/>
      <c r="D177">
        <v>10446</v>
      </c>
      <c r="E177" t="s">
        <v>1032</v>
      </c>
      <c r="F177" t="s">
        <v>973</v>
      </c>
      <c r="G177">
        <v>5</v>
      </c>
      <c r="H177" s="15">
        <f t="shared" si="62"/>
        <v>3.5</v>
      </c>
      <c r="I177" s="15">
        <v>0.71386362498311096</v>
      </c>
      <c r="J177" s="15">
        <v>0.89097002592484387</v>
      </c>
      <c r="K177" s="15">
        <v>0.55595958117148603</v>
      </c>
      <c r="L177" s="15">
        <f t="shared" si="63"/>
        <v>5.593438205509127</v>
      </c>
      <c r="M177" s="15">
        <f t="shared" si="64"/>
        <v>3.8000000000000007</v>
      </c>
      <c r="N177" s="15">
        <f t="shared" si="65"/>
        <v>7.3000000000000007</v>
      </c>
      <c r="O177" s="15">
        <f t="shared" si="66"/>
        <v>5.6294845356680518</v>
      </c>
      <c r="P177" s="15">
        <f t="shared" si="91"/>
        <v>3.9999999999999964</v>
      </c>
      <c r="Q177" s="15">
        <f t="shared" si="81"/>
        <v>4.5999999999999979</v>
      </c>
      <c r="R177" s="15">
        <f t="shared" si="67"/>
        <v>5.1999999999999993</v>
      </c>
      <c r="S177" s="15">
        <f t="shared" si="68"/>
        <v>5.9999999999999964</v>
      </c>
      <c r="T177" s="15">
        <f t="shared" si="69"/>
        <v>6.4999999999999964</v>
      </c>
      <c r="U177" s="15">
        <f t="shared" si="70"/>
        <v>6.9999999999999964</v>
      </c>
      <c r="V177" s="15">
        <f t="shared" si="82"/>
        <v>0.8142468164576887</v>
      </c>
      <c r="W177" s="15">
        <f t="shared" si="71"/>
        <v>0.22812884224763041</v>
      </c>
      <c r="X177" s="15">
        <f t="shared" si="83"/>
        <v>2.0169377748443646E-2</v>
      </c>
      <c r="Y177" s="21">
        <f t="shared" si="84"/>
        <v>4.3834878139368065</v>
      </c>
      <c r="Z177" s="4">
        <v>35.393438205509128</v>
      </c>
      <c r="AA177" s="2">
        <v>33.6</v>
      </c>
      <c r="AB177" s="2">
        <v>37.1</v>
      </c>
      <c r="AC177" s="4">
        <v>35.429484535668053</v>
      </c>
      <c r="AD177">
        <v>33.799999999999997</v>
      </c>
      <c r="AE177">
        <v>34.4</v>
      </c>
      <c r="AF177">
        <v>35</v>
      </c>
      <c r="AG177">
        <v>35.799999999999997</v>
      </c>
      <c r="AH177">
        <v>36.299999999999997</v>
      </c>
      <c r="AI177">
        <v>36.799999999999997</v>
      </c>
      <c r="AJ177">
        <v>2020</v>
      </c>
      <c r="AK177" s="2">
        <v>10</v>
      </c>
      <c r="AL177" s="2">
        <v>26</v>
      </c>
      <c r="AM177">
        <v>10</v>
      </c>
      <c r="AN177">
        <v>58</v>
      </c>
      <c r="AO177">
        <v>33</v>
      </c>
      <c r="AP177">
        <v>398</v>
      </c>
      <c r="AQ177" s="5">
        <v>0.45694444444444443</v>
      </c>
      <c r="AR177">
        <v>29.8</v>
      </c>
      <c r="AS177">
        <v>44</v>
      </c>
      <c r="AT177">
        <v>756</v>
      </c>
      <c r="AU177">
        <v>2.1</v>
      </c>
      <c r="AV177">
        <v>182</v>
      </c>
      <c r="AW177" s="4">
        <f t="shared" si="72"/>
        <v>37.98873006942889</v>
      </c>
      <c r="AX177" s="4">
        <f t="shared" si="73"/>
        <v>24.01700794640751</v>
      </c>
      <c r="AY177" s="4">
        <f t="shared" si="85"/>
        <v>19.568226324326197</v>
      </c>
      <c r="AZ177" s="20">
        <f t="shared" si="74"/>
        <v>189.48383666149351</v>
      </c>
      <c r="BA177" s="21">
        <f t="shared" si="86"/>
        <v>1.1651668078733077</v>
      </c>
      <c r="BB177" s="20">
        <f t="shared" si="75"/>
        <v>21.821789023599237</v>
      </c>
      <c r="BC177" s="4">
        <f t="shared" si="87"/>
        <v>20.205360207036328</v>
      </c>
      <c r="BD177" s="4">
        <f t="shared" si="76"/>
        <v>66.815600000000003</v>
      </c>
      <c r="BE177" s="4">
        <f t="shared" si="77"/>
        <v>490.02615254862513</v>
      </c>
      <c r="BF177" s="20">
        <f t="shared" si="78"/>
        <v>396.4383058216892</v>
      </c>
      <c r="BG177" s="20">
        <f t="shared" si="88"/>
        <v>503.65215327306413</v>
      </c>
      <c r="BH177" s="20">
        <f t="shared" si="79"/>
        <v>1845.2102267388148</v>
      </c>
      <c r="BI177" s="20">
        <f t="shared" si="89"/>
        <v>4193.659606224579</v>
      </c>
      <c r="BJ177" s="4">
        <f t="shared" si="80"/>
        <v>239.41327029433879</v>
      </c>
      <c r="BK177" s="4">
        <f t="shared" si="90"/>
        <v>2348.4493794857644</v>
      </c>
      <c r="KL177">
        <v>3</v>
      </c>
      <c r="KM177">
        <v>4</v>
      </c>
      <c r="KN177">
        <v>8</v>
      </c>
      <c r="KO177">
        <v>7</v>
      </c>
      <c r="KP177">
        <v>20</v>
      </c>
      <c r="KQ177">
        <v>16</v>
      </c>
      <c r="KR177">
        <v>21</v>
      </c>
      <c r="KS177">
        <v>16</v>
      </c>
      <c r="KT177">
        <v>20</v>
      </c>
      <c r="KU177">
        <v>11</v>
      </c>
      <c r="KV177">
        <v>32</v>
      </c>
      <c r="KW177">
        <v>38</v>
      </c>
      <c r="KX177">
        <v>28</v>
      </c>
      <c r="KY177">
        <v>40</v>
      </c>
      <c r="KZ177">
        <v>47</v>
      </c>
      <c r="LA177">
        <v>69</v>
      </c>
      <c r="LB177">
        <v>59</v>
      </c>
      <c r="LC177">
        <v>83</v>
      </c>
      <c r="LD177">
        <v>72</v>
      </c>
      <c r="LE177">
        <v>94</v>
      </c>
      <c r="LF177">
        <v>104</v>
      </c>
      <c r="LG177">
        <v>108</v>
      </c>
      <c r="LH177">
        <v>70</v>
      </c>
      <c r="LI177">
        <v>62</v>
      </c>
      <c r="LJ177">
        <v>61</v>
      </c>
      <c r="LK177">
        <v>49</v>
      </c>
      <c r="LL177">
        <v>52</v>
      </c>
      <c r="LM177">
        <v>34</v>
      </c>
      <c r="LN177">
        <v>44</v>
      </c>
      <c r="LO177">
        <v>27</v>
      </c>
      <c r="LP177">
        <v>31</v>
      </c>
      <c r="LQ177">
        <v>25</v>
      </c>
      <c r="LR177">
        <v>23</v>
      </c>
      <c r="LS177">
        <v>16</v>
      </c>
      <c r="LT177">
        <v>9</v>
      </c>
      <c r="LU177">
        <v>6</v>
      </c>
      <c r="LV177">
        <v>5</v>
      </c>
      <c r="LW177">
        <v>6</v>
      </c>
    </row>
    <row r="178" spans="1:348" x14ac:dyDescent="0.2">
      <c r="A178" s="15" t="b">
        <v>1</v>
      </c>
      <c r="B178" s="9">
        <v>10</v>
      </c>
      <c r="C178" s="9"/>
      <c r="D178">
        <v>10446</v>
      </c>
      <c r="E178" t="s">
        <v>1032</v>
      </c>
      <c r="F178" t="s">
        <v>974</v>
      </c>
      <c r="G178">
        <v>5</v>
      </c>
      <c r="H178" s="15">
        <f t="shared" si="62"/>
        <v>3.1000000000000014</v>
      </c>
      <c r="I178" s="15">
        <v>0.68113843239130345</v>
      </c>
      <c r="J178" s="15">
        <v>0.74556671276093311</v>
      </c>
      <c r="K178" s="15">
        <v>0.48599563960149822</v>
      </c>
      <c r="L178" s="15">
        <f t="shared" si="63"/>
        <v>3.6844739695149862</v>
      </c>
      <c r="M178" s="15">
        <f t="shared" si="64"/>
        <v>2.0999999999999979</v>
      </c>
      <c r="N178" s="15">
        <f t="shared" si="65"/>
        <v>5.1999999999999993</v>
      </c>
      <c r="O178" s="15">
        <f t="shared" si="66"/>
        <v>3.7022578731650349</v>
      </c>
      <c r="P178" s="15">
        <f t="shared" si="91"/>
        <v>2.3000000000000007</v>
      </c>
      <c r="Q178" s="15">
        <f t="shared" si="81"/>
        <v>2.9999999999999964</v>
      </c>
      <c r="R178" s="15">
        <f t="shared" si="67"/>
        <v>3.3000000000000007</v>
      </c>
      <c r="S178" s="15">
        <f t="shared" si="68"/>
        <v>4.0999999999999979</v>
      </c>
      <c r="T178" s="15">
        <f t="shared" si="69"/>
        <v>4.4999999999999964</v>
      </c>
      <c r="U178" s="15">
        <f t="shared" si="70"/>
        <v>4.9000000000000021</v>
      </c>
      <c r="V178" s="15">
        <f t="shared" si="82"/>
        <v>0.6666683907691443</v>
      </c>
      <c r="W178" s="15">
        <f t="shared" si="71"/>
        <v>0.49999612077945749</v>
      </c>
      <c r="X178" s="15">
        <f t="shared" si="83"/>
        <v>2.0341918257740201E-2</v>
      </c>
      <c r="Y178" s="21">
        <f t="shared" si="84"/>
        <v>2.000015517002558</v>
      </c>
      <c r="Z178" s="4">
        <v>33.484473969514987</v>
      </c>
      <c r="AA178" s="2">
        <v>31.9</v>
      </c>
      <c r="AB178" s="2">
        <v>35</v>
      </c>
      <c r="AC178" s="4">
        <v>33.502257873165036</v>
      </c>
      <c r="AD178">
        <v>32.1</v>
      </c>
      <c r="AE178">
        <v>32.799999999999997</v>
      </c>
      <c r="AF178">
        <v>33.1</v>
      </c>
      <c r="AG178">
        <v>33.9</v>
      </c>
      <c r="AH178">
        <v>34.299999999999997</v>
      </c>
      <c r="AI178">
        <v>34.700000000000003</v>
      </c>
      <c r="AJ178">
        <v>2020</v>
      </c>
      <c r="AK178" s="2">
        <v>10</v>
      </c>
      <c r="AL178" s="2">
        <v>26</v>
      </c>
      <c r="AM178">
        <v>10</v>
      </c>
      <c r="AN178">
        <v>58</v>
      </c>
      <c r="AO178">
        <v>49</v>
      </c>
      <c r="AP178">
        <v>397</v>
      </c>
      <c r="AQ178" s="5">
        <v>0.45694444444444443</v>
      </c>
      <c r="AR178">
        <v>29.8</v>
      </c>
      <c r="AS178">
        <v>44</v>
      </c>
      <c r="AT178">
        <v>756</v>
      </c>
      <c r="AU178">
        <v>2.1</v>
      </c>
      <c r="AV178">
        <v>182</v>
      </c>
      <c r="AW178" s="4">
        <f t="shared" si="72"/>
        <v>38.195088857185183</v>
      </c>
      <c r="AX178" s="4">
        <f t="shared" si="73"/>
        <v>24.063171099551333</v>
      </c>
      <c r="AY178" s="4">
        <f t="shared" si="85"/>
        <v>19.568226324326197</v>
      </c>
      <c r="AZ178" s="20">
        <f t="shared" si="74"/>
        <v>189.48383666149351</v>
      </c>
      <c r="BA178" s="21">
        <f t="shared" si="86"/>
        <v>1.1651668078733077</v>
      </c>
      <c r="BB178" s="20">
        <f t="shared" si="75"/>
        <v>21.821789023599237</v>
      </c>
      <c r="BC178" s="4">
        <f t="shared" si="87"/>
        <v>20.205360207036328</v>
      </c>
      <c r="BD178" s="4">
        <f t="shared" si="76"/>
        <v>66.815600000000003</v>
      </c>
      <c r="BE178" s="4">
        <f t="shared" si="77"/>
        <v>502.37497855112503</v>
      </c>
      <c r="BF178" s="20">
        <f t="shared" si="78"/>
        <v>396.4383058216892</v>
      </c>
      <c r="BG178" s="20">
        <f t="shared" si="88"/>
        <v>491.30332727056424</v>
      </c>
      <c r="BH178" s="20">
        <f t="shared" si="79"/>
        <v>1845.2102267388148</v>
      </c>
      <c r="BI178" s="20">
        <f t="shared" si="89"/>
        <v>4193.659606224579</v>
      </c>
      <c r="BJ178" s="4">
        <f t="shared" si="80"/>
        <v>239.41327029433879</v>
      </c>
      <c r="BK178" s="4">
        <f t="shared" si="90"/>
        <v>2348.4493794857644</v>
      </c>
      <c r="IU178">
        <v>1</v>
      </c>
      <c r="IV178">
        <v>0</v>
      </c>
      <c r="IW178">
        <v>0</v>
      </c>
      <c r="IX178">
        <v>0</v>
      </c>
      <c r="IY178">
        <v>0</v>
      </c>
      <c r="IZ178">
        <v>1</v>
      </c>
      <c r="JA178">
        <v>1</v>
      </c>
      <c r="JB178">
        <v>3</v>
      </c>
      <c r="JC178">
        <v>0</v>
      </c>
      <c r="JD178">
        <v>0</v>
      </c>
      <c r="JE178">
        <v>0</v>
      </c>
      <c r="JF178">
        <v>0</v>
      </c>
      <c r="JG178">
        <v>0</v>
      </c>
      <c r="JH178">
        <v>0</v>
      </c>
      <c r="JI178">
        <v>1</v>
      </c>
      <c r="JJ178">
        <v>0</v>
      </c>
      <c r="JK178">
        <v>0</v>
      </c>
      <c r="JL178">
        <v>1</v>
      </c>
      <c r="JM178">
        <v>0</v>
      </c>
      <c r="JN178">
        <v>1</v>
      </c>
      <c r="JO178">
        <v>0</v>
      </c>
      <c r="JP178">
        <v>1</v>
      </c>
      <c r="JQ178">
        <v>1</v>
      </c>
      <c r="JR178">
        <v>1</v>
      </c>
      <c r="JS178">
        <v>4</v>
      </c>
      <c r="JT178">
        <v>3</v>
      </c>
      <c r="JU178">
        <v>2</v>
      </c>
      <c r="JV178">
        <v>6</v>
      </c>
      <c r="JW178">
        <v>9</v>
      </c>
      <c r="JX178">
        <v>9</v>
      </c>
      <c r="JY178">
        <v>17</v>
      </c>
      <c r="JZ178">
        <v>25</v>
      </c>
      <c r="KA178">
        <v>25</v>
      </c>
      <c r="KB178">
        <v>25</v>
      </c>
      <c r="KC178">
        <v>21</v>
      </c>
      <c r="KD178">
        <v>57</v>
      </c>
      <c r="KE178">
        <v>55</v>
      </c>
      <c r="KF178">
        <v>67</v>
      </c>
      <c r="KG178">
        <v>102</v>
      </c>
      <c r="KH178">
        <v>116</v>
      </c>
      <c r="KI178">
        <v>143</v>
      </c>
      <c r="KJ178">
        <v>148</v>
      </c>
      <c r="KK178">
        <v>130</v>
      </c>
      <c r="KL178">
        <v>158</v>
      </c>
      <c r="KM178">
        <v>147</v>
      </c>
      <c r="KN178">
        <v>108</v>
      </c>
      <c r="KO178">
        <v>120</v>
      </c>
      <c r="KP178">
        <v>82</v>
      </c>
      <c r="KQ178">
        <v>89</v>
      </c>
      <c r="KR178">
        <v>65</v>
      </c>
      <c r="KS178">
        <v>43</v>
      </c>
      <c r="KT178">
        <v>46</v>
      </c>
      <c r="KU178">
        <v>44</v>
      </c>
      <c r="KV178">
        <v>27</v>
      </c>
      <c r="KW178">
        <v>37</v>
      </c>
      <c r="KX178">
        <v>12</v>
      </c>
      <c r="KY178">
        <v>12</v>
      </c>
      <c r="KZ178">
        <v>3</v>
      </c>
      <c r="LA178">
        <v>6</v>
      </c>
      <c r="LB178">
        <v>3</v>
      </c>
      <c r="LC178">
        <v>0</v>
      </c>
      <c r="LD178">
        <v>0</v>
      </c>
      <c r="LE178">
        <v>0</v>
      </c>
      <c r="LF178">
        <v>0</v>
      </c>
      <c r="LG178">
        <v>1</v>
      </c>
      <c r="LH178">
        <v>1</v>
      </c>
      <c r="LI178">
        <v>0</v>
      </c>
      <c r="LJ178">
        <v>0</v>
      </c>
      <c r="LK178">
        <v>0</v>
      </c>
      <c r="LL178">
        <v>0</v>
      </c>
      <c r="LM178">
        <v>0</v>
      </c>
      <c r="LN178">
        <v>0</v>
      </c>
      <c r="LO178">
        <v>0</v>
      </c>
      <c r="LP178">
        <v>0</v>
      </c>
    </row>
    <row r="179" spans="1:348" x14ac:dyDescent="0.2">
      <c r="A179" s="15" t="b">
        <v>1</v>
      </c>
      <c r="B179" s="9">
        <v>10</v>
      </c>
      <c r="C179" s="9"/>
      <c r="D179">
        <v>10446</v>
      </c>
      <c r="E179" t="s">
        <v>1036</v>
      </c>
      <c r="F179" t="s">
        <v>962</v>
      </c>
      <c r="G179">
        <v>5</v>
      </c>
      <c r="H179" s="15">
        <f t="shared" si="62"/>
        <v>6.5</v>
      </c>
      <c r="I179" s="15">
        <v>1.7325380090510072</v>
      </c>
      <c r="J179" s="15">
        <v>3.2798922335849738</v>
      </c>
      <c r="K179" s="15">
        <v>1.5336619379428924</v>
      </c>
      <c r="L179" s="15">
        <f t="shared" si="63"/>
        <v>3.3817730963789288</v>
      </c>
      <c r="M179" s="15">
        <f t="shared" si="64"/>
        <v>0.20000000000000284</v>
      </c>
      <c r="N179" s="15">
        <f t="shared" si="65"/>
        <v>6.7000000000000028</v>
      </c>
      <c r="O179" s="15">
        <f t="shared" si="66"/>
        <v>3.6076968704820516</v>
      </c>
      <c r="P179" s="15">
        <f t="shared" si="91"/>
        <v>0.60000000000000142</v>
      </c>
      <c r="Q179" s="15">
        <f t="shared" si="81"/>
        <v>1.2000000000000028</v>
      </c>
      <c r="R179" s="15">
        <f t="shared" si="67"/>
        <v>1.7000000000000028</v>
      </c>
      <c r="S179" s="15">
        <f t="shared" si="68"/>
        <v>4.8999999999999986</v>
      </c>
      <c r="T179" s="15">
        <f t="shared" si="69"/>
        <v>5.5</v>
      </c>
      <c r="U179" s="15">
        <f t="shared" si="70"/>
        <v>6.5</v>
      </c>
      <c r="V179" s="15">
        <f t="shared" si="82"/>
        <v>0.66369404720983116</v>
      </c>
      <c r="W179" s="15">
        <f t="shared" si="71"/>
        <v>0.50671835042667424</v>
      </c>
      <c r="X179" s="15">
        <f t="shared" si="83"/>
        <v>5.0538168028246171E-2</v>
      </c>
      <c r="Y179" s="21">
        <f t="shared" si="84"/>
        <v>1.973482900625102</v>
      </c>
      <c r="Z179" s="4">
        <v>34.281773096378927</v>
      </c>
      <c r="AA179" s="2">
        <v>31.1</v>
      </c>
      <c r="AB179" s="2">
        <v>37.6</v>
      </c>
      <c r="AC179" s="4">
        <v>34.50769687048205</v>
      </c>
      <c r="AD179">
        <v>31.5</v>
      </c>
      <c r="AE179">
        <v>32.1</v>
      </c>
      <c r="AF179">
        <v>32.6</v>
      </c>
      <c r="AG179">
        <v>35.799999999999997</v>
      </c>
      <c r="AH179">
        <v>36.4</v>
      </c>
      <c r="AI179">
        <v>37.4</v>
      </c>
      <c r="AJ179">
        <v>2020</v>
      </c>
      <c r="AK179" s="2">
        <v>10</v>
      </c>
      <c r="AL179" s="2">
        <v>26</v>
      </c>
      <c r="AM179">
        <v>11</v>
      </c>
      <c r="AN179">
        <v>7</v>
      </c>
      <c r="AO179">
        <v>12</v>
      </c>
      <c r="AP179">
        <v>113</v>
      </c>
      <c r="AQ179" s="5">
        <v>0.46319444444444446</v>
      </c>
      <c r="AR179">
        <v>30.9</v>
      </c>
      <c r="AS179">
        <v>38</v>
      </c>
      <c r="AT179">
        <v>770</v>
      </c>
      <c r="AU179">
        <v>2.1</v>
      </c>
      <c r="AV179">
        <v>183</v>
      </c>
      <c r="AW179" s="4">
        <f t="shared" si="72"/>
        <v>39.425654937463648</v>
      </c>
      <c r="AX179" s="4">
        <f t="shared" si="73"/>
        <v>24.130410240162263</v>
      </c>
      <c r="AY179" s="4">
        <f t="shared" si="85"/>
        <v>19.538760224353819</v>
      </c>
      <c r="AZ179" s="20">
        <f t="shared" si="74"/>
        <v>186.756603131535</v>
      </c>
      <c r="BA179" s="21">
        <f t="shared" si="86"/>
        <v>1.1609514370834357</v>
      </c>
      <c r="BB179" s="20">
        <f t="shared" si="75"/>
        <v>21.821789023599237</v>
      </c>
      <c r="BC179" s="4">
        <f t="shared" si="87"/>
        <v>20.205360207036328</v>
      </c>
      <c r="BD179" s="4">
        <f t="shared" si="76"/>
        <v>66.894800000000004</v>
      </c>
      <c r="BE179" s="4">
        <f t="shared" si="77"/>
        <v>509.10910386656928</v>
      </c>
      <c r="BF179" s="20">
        <f t="shared" si="78"/>
        <v>397.24209931534801</v>
      </c>
      <c r="BG179" s="20">
        <f t="shared" si="88"/>
        <v>496.4329954487788</v>
      </c>
      <c r="BH179" s="20">
        <f t="shared" si="79"/>
        <v>1697.0923521620302</v>
      </c>
      <c r="BI179" s="20">
        <f t="shared" si="89"/>
        <v>4466.0325056895535</v>
      </c>
      <c r="BJ179" s="4">
        <f t="shared" si="80"/>
        <v>252.72734580919976</v>
      </c>
      <c r="BK179" s="4">
        <f t="shared" si="90"/>
        <v>2768.9401535275233</v>
      </c>
      <c r="JO179">
        <v>6</v>
      </c>
      <c r="JP179">
        <v>11</v>
      </c>
      <c r="JQ179">
        <v>16</v>
      </c>
      <c r="JR179">
        <v>13</v>
      </c>
      <c r="JS179">
        <v>15</v>
      </c>
      <c r="JT179">
        <v>22</v>
      </c>
      <c r="JU179">
        <v>33</v>
      </c>
      <c r="JV179">
        <v>31</v>
      </c>
      <c r="JW179">
        <v>44</v>
      </c>
      <c r="JX179">
        <v>54</v>
      </c>
      <c r="JY179">
        <v>76</v>
      </c>
      <c r="JZ179">
        <v>89</v>
      </c>
      <c r="KA179">
        <v>75</v>
      </c>
      <c r="KB179">
        <v>64</v>
      </c>
      <c r="KC179">
        <v>68</v>
      </c>
      <c r="KD179">
        <v>47</v>
      </c>
      <c r="KE179">
        <v>47</v>
      </c>
      <c r="KF179">
        <v>41</v>
      </c>
      <c r="KG179">
        <v>31</v>
      </c>
      <c r="KH179">
        <v>39</v>
      </c>
      <c r="KI179">
        <v>31</v>
      </c>
      <c r="KJ179">
        <v>24</v>
      </c>
      <c r="KK179">
        <v>26</v>
      </c>
      <c r="KL179">
        <v>33</v>
      </c>
      <c r="KM179">
        <v>25</v>
      </c>
      <c r="KN179">
        <v>19</v>
      </c>
      <c r="KO179">
        <v>25</v>
      </c>
      <c r="KP179">
        <v>9</v>
      </c>
      <c r="KQ179">
        <v>21</v>
      </c>
      <c r="KR179">
        <v>22</v>
      </c>
      <c r="KS179">
        <v>16</v>
      </c>
      <c r="KT179">
        <v>35</v>
      </c>
      <c r="KU179">
        <v>30</v>
      </c>
      <c r="KV179">
        <v>40</v>
      </c>
      <c r="KW179">
        <v>49</v>
      </c>
      <c r="KX179">
        <v>55</v>
      </c>
      <c r="KY179">
        <v>71</v>
      </c>
      <c r="KZ179">
        <v>52</v>
      </c>
      <c r="LA179">
        <v>30</v>
      </c>
      <c r="LB179">
        <v>34</v>
      </c>
      <c r="LC179">
        <v>41</v>
      </c>
      <c r="LD179">
        <v>32</v>
      </c>
      <c r="LE179">
        <v>30</v>
      </c>
      <c r="LF179">
        <v>35</v>
      </c>
      <c r="LG179">
        <v>58</v>
      </c>
      <c r="LH179">
        <v>43</v>
      </c>
      <c r="LI179">
        <v>49</v>
      </c>
      <c r="LJ179">
        <v>49</v>
      </c>
      <c r="LK179">
        <v>61</v>
      </c>
      <c r="LL179">
        <v>79</v>
      </c>
      <c r="LM179">
        <v>61</v>
      </c>
      <c r="LN179">
        <v>80</v>
      </c>
      <c r="LO179">
        <v>28</v>
      </c>
      <c r="LP179">
        <v>33</v>
      </c>
      <c r="LQ179">
        <v>17</v>
      </c>
      <c r="LR179">
        <v>20</v>
      </c>
      <c r="LS179">
        <v>24</v>
      </c>
      <c r="LT179">
        <v>21</v>
      </c>
      <c r="LU179">
        <v>19</v>
      </c>
      <c r="LV179">
        <v>24</v>
      </c>
      <c r="LW179">
        <v>15</v>
      </c>
      <c r="LX179">
        <v>17</v>
      </c>
      <c r="LY179">
        <v>8</v>
      </c>
      <c r="LZ179">
        <v>11</v>
      </c>
      <c r="MA179">
        <v>24</v>
      </c>
      <c r="MB179">
        <v>15</v>
      </c>
    </row>
    <row r="180" spans="1:348" x14ac:dyDescent="0.2">
      <c r="A180" s="15" t="b">
        <v>1</v>
      </c>
      <c r="B180" s="9">
        <v>10</v>
      </c>
      <c r="C180" s="9"/>
      <c r="D180">
        <v>10446</v>
      </c>
      <c r="E180" t="s">
        <v>1036</v>
      </c>
      <c r="F180" t="s">
        <v>963</v>
      </c>
      <c r="G180">
        <v>5</v>
      </c>
      <c r="H180" s="15">
        <f t="shared" si="62"/>
        <v>4.3999999999999986</v>
      </c>
      <c r="I180" s="15">
        <v>1.0807010734915907</v>
      </c>
      <c r="J180" s="15">
        <v>1.5534133777888997</v>
      </c>
      <c r="K180" s="15">
        <v>0.89805091825688099</v>
      </c>
      <c r="L180" s="15">
        <f t="shared" si="63"/>
        <v>4.3502388324265198</v>
      </c>
      <c r="M180" s="15">
        <f t="shared" si="64"/>
        <v>2.2000000000000028</v>
      </c>
      <c r="N180" s="15">
        <f t="shared" si="65"/>
        <v>6.6000000000000014</v>
      </c>
      <c r="O180" s="15">
        <f t="shared" si="66"/>
        <v>4.1940759523771831</v>
      </c>
      <c r="P180" s="15">
        <f t="shared" si="91"/>
        <v>2.6000000000000014</v>
      </c>
      <c r="Q180" s="15">
        <f t="shared" si="81"/>
        <v>3</v>
      </c>
      <c r="R180" s="15">
        <f t="shared" si="67"/>
        <v>3.5</v>
      </c>
      <c r="S180" s="15">
        <f t="shared" si="68"/>
        <v>5.1000000000000014</v>
      </c>
      <c r="T180" s="15">
        <f t="shared" si="69"/>
        <v>6</v>
      </c>
      <c r="U180" s="15">
        <f t="shared" si="70"/>
        <v>6.5</v>
      </c>
      <c r="V180" s="15">
        <f t="shared" si="82"/>
        <v>0.73244778034928315</v>
      </c>
      <c r="W180" s="15">
        <f t="shared" si="71"/>
        <v>0.3652850439701365</v>
      </c>
      <c r="X180" s="15">
        <f t="shared" si="83"/>
        <v>3.0657978762329952E-2</v>
      </c>
      <c r="Y180" s="21">
        <f t="shared" si="84"/>
        <v>2.7375881287977233</v>
      </c>
      <c r="Z180" s="4">
        <v>35.250238832426518</v>
      </c>
      <c r="AA180" s="2">
        <v>33.1</v>
      </c>
      <c r="AB180" s="2">
        <v>37.5</v>
      </c>
      <c r="AC180" s="4">
        <v>35.094075952377182</v>
      </c>
      <c r="AD180">
        <v>33.5</v>
      </c>
      <c r="AE180">
        <v>33.9</v>
      </c>
      <c r="AF180">
        <v>34.4</v>
      </c>
      <c r="AG180">
        <v>36</v>
      </c>
      <c r="AH180">
        <v>36.9</v>
      </c>
      <c r="AI180">
        <v>37.4</v>
      </c>
      <c r="AJ180">
        <v>2020</v>
      </c>
      <c r="AK180" s="2">
        <v>10</v>
      </c>
      <c r="AL180" s="2">
        <v>26</v>
      </c>
      <c r="AM180">
        <v>11</v>
      </c>
      <c r="AN180">
        <v>7</v>
      </c>
      <c r="AO180">
        <v>43</v>
      </c>
      <c r="AP180">
        <v>470.00000000000006</v>
      </c>
      <c r="AQ180" s="5">
        <v>0.46319444444444446</v>
      </c>
      <c r="AR180">
        <v>30.9</v>
      </c>
      <c r="AS180">
        <v>38</v>
      </c>
      <c r="AT180">
        <v>770</v>
      </c>
      <c r="AU180">
        <v>2.1</v>
      </c>
      <c r="AV180">
        <v>183</v>
      </c>
      <c r="AW180" s="4">
        <f t="shared" si="72"/>
        <v>39.320407760679352</v>
      </c>
      <c r="AX180" s="4">
        <f t="shared" si="73"/>
        <v>24.10779269224021</v>
      </c>
      <c r="AY180" s="4">
        <f t="shared" si="85"/>
        <v>19.538760224353819</v>
      </c>
      <c r="AZ180" s="20">
        <f t="shared" si="74"/>
        <v>186.756603131535</v>
      </c>
      <c r="BA180" s="21">
        <f t="shared" si="86"/>
        <v>1.1609514370834357</v>
      </c>
      <c r="BB180" s="20">
        <f t="shared" si="75"/>
        <v>21.821789023599237</v>
      </c>
      <c r="BC180" s="4">
        <f t="shared" si="87"/>
        <v>20.205360207036328</v>
      </c>
      <c r="BD180" s="4">
        <f t="shared" si="76"/>
        <v>66.894800000000004</v>
      </c>
      <c r="BE180" s="4">
        <f t="shared" si="77"/>
        <v>502.82427340484287</v>
      </c>
      <c r="BF180" s="20">
        <f t="shared" si="78"/>
        <v>397.24209931534801</v>
      </c>
      <c r="BG180" s="20">
        <f t="shared" si="88"/>
        <v>502.71782591050521</v>
      </c>
      <c r="BH180" s="20">
        <f t="shared" si="79"/>
        <v>1697.0923521620302</v>
      </c>
      <c r="BI180" s="20">
        <f t="shared" si="89"/>
        <v>4466.0325056895535</v>
      </c>
      <c r="BJ180" s="4">
        <f t="shared" si="80"/>
        <v>252.72734580919976</v>
      </c>
      <c r="BK180" s="4">
        <f t="shared" si="90"/>
        <v>2768.9401535275233</v>
      </c>
      <c r="KI180">
        <v>6</v>
      </c>
      <c r="KJ180">
        <v>5</v>
      </c>
      <c r="KK180">
        <v>12</v>
      </c>
      <c r="KL180">
        <v>13</v>
      </c>
      <c r="KM180">
        <v>18</v>
      </c>
      <c r="KN180">
        <v>34</v>
      </c>
      <c r="KO180">
        <v>37</v>
      </c>
      <c r="KP180">
        <v>60</v>
      </c>
      <c r="KQ180">
        <v>51</v>
      </c>
      <c r="KR180">
        <v>37</v>
      </c>
      <c r="KS180">
        <v>50</v>
      </c>
      <c r="KT180">
        <v>54</v>
      </c>
      <c r="KU180">
        <v>49</v>
      </c>
      <c r="KV180">
        <v>67</v>
      </c>
      <c r="KW180">
        <v>68</v>
      </c>
      <c r="KX180">
        <v>93</v>
      </c>
      <c r="KY180">
        <v>54</v>
      </c>
      <c r="KZ180">
        <v>73</v>
      </c>
      <c r="LA180">
        <v>56</v>
      </c>
      <c r="LB180">
        <v>68</v>
      </c>
      <c r="LC180">
        <v>63</v>
      </c>
      <c r="LD180">
        <v>38</v>
      </c>
      <c r="LE180">
        <v>66</v>
      </c>
      <c r="LF180">
        <v>58</v>
      </c>
      <c r="LG180">
        <v>55</v>
      </c>
      <c r="LH180">
        <v>41</v>
      </c>
      <c r="LI180">
        <v>42</v>
      </c>
      <c r="LJ180">
        <v>44</v>
      </c>
      <c r="LK180">
        <v>38</v>
      </c>
      <c r="LL180">
        <v>28</v>
      </c>
      <c r="LM180">
        <v>30</v>
      </c>
      <c r="LN180">
        <v>26</v>
      </c>
      <c r="LO180">
        <v>26</v>
      </c>
      <c r="LP180">
        <v>23</v>
      </c>
      <c r="LQ180">
        <v>21</v>
      </c>
      <c r="LR180">
        <v>25</v>
      </c>
      <c r="LS180">
        <v>36</v>
      </c>
      <c r="LT180">
        <v>46</v>
      </c>
      <c r="LU180">
        <v>40</v>
      </c>
      <c r="LV180">
        <v>39</v>
      </c>
      <c r="LW180">
        <v>30</v>
      </c>
      <c r="LX180">
        <v>16</v>
      </c>
      <c r="LY180">
        <v>15</v>
      </c>
      <c r="LZ180">
        <v>15</v>
      </c>
      <c r="MA180">
        <v>21</v>
      </c>
      <c r="MB180">
        <v>2</v>
      </c>
      <c r="MC180">
        <v>3</v>
      </c>
      <c r="MD180">
        <v>3</v>
      </c>
    </row>
    <row r="181" spans="1:348" x14ac:dyDescent="0.2">
      <c r="A181" s="15" t="b">
        <v>1</v>
      </c>
      <c r="B181" s="9">
        <v>10</v>
      </c>
      <c r="C181" s="9"/>
      <c r="D181">
        <v>10446</v>
      </c>
      <c r="E181" t="s">
        <v>1036</v>
      </c>
      <c r="F181" t="s">
        <v>964</v>
      </c>
      <c r="G181">
        <v>5</v>
      </c>
      <c r="H181" s="15">
        <f t="shared" si="62"/>
        <v>3.2000000000000028</v>
      </c>
      <c r="I181" s="15">
        <v>0.60522406352882541</v>
      </c>
      <c r="J181" s="15">
        <v>0.82915080177525624</v>
      </c>
      <c r="K181" s="15">
        <v>0.48537669949864687</v>
      </c>
      <c r="L181" s="15">
        <f t="shared" si="63"/>
        <v>5.2625245338168938</v>
      </c>
      <c r="M181" s="15">
        <f t="shared" si="64"/>
        <v>3.3999999999999986</v>
      </c>
      <c r="N181" s="15">
        <f t="shared" si="65"/>
        <v>6.6000000000000014</v>
      </c>
      <c r="O181" s="15">
        <f t="shared" si="66"/>
        <v>5.2639374558769418</v>
      </c>
      <c r="P181" s="15">
        <f t="shared" si="91"/>
        <v>4</v>
      </c>
      <c r="Q181" s="15">
        <f t="shared" si="81"/>
        <v>4.5</v>
      </c>
      <c r="R181" s="15">
        <f t="shared" si="67"/>
        <v>4.8999999999999986</v>
      </c>
      <c r="S181" s="15">
        <f t="shared" si="68"/>
        <v>5.7000000000000028</v>
      </c>
      <c r="T181" s="15">
        <f t="shared" si="69"/>
        <v>6.1000000000000014</v>
      </c>
      <c r="U181" s="15">
        <f t="shared" si="70"/>
        <v>6.3999999999999986</v>
      </c>
      <c r="V181" s="15">
        <f t="shared" si="82"/>
        <v>0.69003927197544868</v>
      </c>
      <c r="W181" s="15">
        <f t="shared" si="71"/>
        <v>0.44919288019244741</v>
      </c>
      <c r="X181" s="15">
        <f t="shared" si="83"/>
        <v>1.6923415542337568E-2</v>
      </c>
      <c r="Y181" s="21">
        <f t="shared" si="84"/>
        <v>2.2262151607825365</v>
      </c>
      <c r="Z181" s="4">
        <v>35.762524533816894</v>
      </c>
      <c r="AA181" s="2">
        <v>33.9</v>
      </c>
      <c r="AB181" s="2">
        <v>37.1</v>
      </c>
      <c r="AC181" s="4">
        <v>35.763937455876942</v>
      </c>
      <c r="AD181">
        <v>34.5</v>
      </c>
      <c r="AE181">
        <v>35</v>
      </c>
      <c r="AF181">
        <v>35.4</v>
      </c>
      <c r="AG181">
        <v>36.200000000000003</v>
      </c>
      <c r="AH181">
        <v>36.6</v>
      </c>
      <c r="AI181">
        <v>36.9</v>
      </c>
      <c r="AJ181">
        <v>2020</v>
      </c>
      <c r="AK181" s="2">
        <v>10</v>
      </c>
      <c r="AL181" s="2">
        <v>26</v>
      </c>
      <c r="AM181">
        <v>11</v>
      </c>
      <c r="AN181">
        <v>8</v>
      </c>
      <c r="AO181">
        <v>2</v>
      </c>
      <c r="AP181">
        <v>990</v>
      </c>
      <c r="AQ181" s="5">
        <v>0.46388888888888885</v>
      </c>
      <c r="AR181">
        <v>30.5</v>
      </c>
      <c r="AS181">
        <v>39</v>
      </c>
      <c r="AT181">
        <v>773</v>
      </c>
      <c r="AU181">
        <v>1.3</v>
      </c>
      <c r="AV181">
        <v>218</v>
      </c>
      <c r="AW181" s="4">
        <f t="shared" si="72"/>
        <v>40.842309797451485</v>
      </c>
      <c r="AX181" s="4">
        <f t="shared" si="73"/>
        <v>24.453829566393853</v>
      </c>
      <c r="AY181" s="4">
        <f t="shared" si="85"/>
        <v>24.165122768662489</v>
      </c>
      <c r="AZ181" s="20">
        <f t="shared" si="74"/>
        <v>187.7426117637757</v>
      </c>
      <c r="BA181" s="21">
        <f t="shared" si="86"/>
        <v>1.1624807655037661</v>
      </c>
      <c r="BB181" s="20">
        <f t="shared" si="75"/>
        <v>27.735009811261456</v>
      </c>
      <c r="BC181" s="4">
        <f t="shared" si="87"/>
        <v>25.6805646400569</v>
      </c>
      <c r="BD181" s="4">
        <f t="shared" si="76"/>
        <v>66.866</v>
      </c>
      <c r="BE181" s="4">
        <f t="shared" si="77"/>
        <v>500.01193898918342</v>
      </c>
      <c r="BF181" s="20">
        <f t="shared" si="78"/>
        <v>395.40825988002661</v>
      </c>
      <c r="BG181" s="20">
        <f t="shared" si="88"/>
        <v>506.06632089084331</v>
      </c>
      <c r="BH181" s="20">
        <f t="shared" si="79"/>
        <v>1702.4515161789539</v>
      </c>
      <c r="BI181" s="20">
        <f t="shared" si="89"/>
        <v>4365.2602978947534</v>
      </c>
      <c r="BJ181" s="4">
        <f t="shared" si="80"/>
        <v>247.80229311818883</v>
      </c>
      <c r="BK181" s="4">
        <f t="shared" si="90"/>
        <v>2662.8087817157993</v>
      </c>
      <c r="KL181">
        <v>3</v>
      </c>
      <c r="KM181">
        <v>0</v>
      </c>
      <c r="KN181">
        <v>1</v>
      </c>
      <c r="KO181">
        <v>3</v>
      </c>
      <c r="KP181">
        <v>1</v>
      </c>
      <c r="KQ181">
        <v>6</v>
      </c>
      <c r="KR181">
        <v>2</v>
      </c>
      <c r="KS181">
        <v>3</v>
      </c>
      <c r="KT181">
        <v>2</v>
      </c>
      <c r="KU181">
        <v>15</v>
      </c>
      <c r="KV181">
        <v>12</v>
      </c>
      <c r="KW181">
        <v>18</v>
      </c>
      <c r="KX181">
        <v>18</v>
      </c>
      <c r="KY181">
        <v>33</v>
      </c>
      <c r="KZ181">
        <v>49</v>
      </c>
      <c r="LA181">
        <v>69</v>
      </c>
      <c r="LB181">
        <v>87</v>
      </c>
      <c r="LC181">
        <v>110</v>
      </c>
      <c r="LD181">
        <v>98</v>
      </c>
      <c r="LE181">
        <v>123</v>
      </c>
      <c r="LF181">
        <v>117</v>
      </c>
      <c r="LG181">
        <v>153</v>
      </c>
      <c r="LH181">
        <v>138</v>
      </c>
      <c r="LI181">
        <v>169</v>
      </c>
      <c r="LJ181">
        <v>145</v>
      </c>
      <c r="LK181">
        <v>153</v>
      </c>
      <c r="LL181">
        <v>127</v>
      </c>
      <c r="LM181">
        <v>121</v>
      </c>
      <c r="LN181">
        <v>113</v>
      </c>
      <c r="LO181">
        <v>77</v>
      </c>
      <c r="LP181">
        <v>78</v>
      </c>
      <c r="LQ181">
        <v>85</v>
      </c>
      <c r="LR181">
        <v>85</v>
      </c>
      <c r="LS181">
        <v>45</v>
      </c>
      <c r="LT181">
        <v>43</v>
      </c>
      <c r="LU181">
        <v>18</v>
      </c>
      <c r="LV181">
        <v>12</v>
      </c>
      <c r="LW181">
        <v>9</v>
      </c>
      <c r="LX181">
        <v>4</v>
      </c>
      <c r="LY181">
        <v>1</v>
      </c>
      <c r="LZ181">
        <v>0</v>
      </c>
      <c r="MA181">
        <v>0</v>
      </c>
      <c r="MB181">
        <v>1</v>
      </c>
    </row>
    <row r="182" spans="1:348" x14ac:dyDescent="0.2">
      <c r="A182" s="15" t="b">
        <v>1</v>
      </c>
      <c r="B182" s="9">
        <v>10</v>
      </c>
      <c r="C182" s="9"/>
      <c r="D182">
        <v>10446</v>
      </c>
      <c r="E182" t="s">
        <v>1048</v>
      </c>
      <c r="F182" t="s">
        <v>997</v>
      </c>
      <c r="G182">
        <v>5</v>
      </c>
      <c r="H182" s="15">
        <f t="shared" si="62"/>
        <v>2.9999999999999964</v>
      </c>
      <c r="I182" s="15">
        <v>0.60376434095546427</v>
      </c>
      <c r="J182" s="15">
        <v>0.75871339838656127</v>
      </c>
      <c r="K182" s="15">
        <v>0.4701559158054085</v>
      </c>
      <c r="L182" s="15">
        <f t="shared" si="63"/>
        <v>2.1632623011597722</v>
      </c>
      <c r="M182" s="15">
        <f t="shared" si="64"/>
        <v>0.60000000000000142</v>
      </c>
      <c r="N182" s="15">
        <f t="shared" si="65"/>
        <v>3.5999999999999979</v>
      </c>
      <c r="O182" s="15">
        <f t="shared" si="66"/>
        <v>2.1428210255081588</v>
      </c>
      <c r="P182" s="15">
        <f t="shared" si="91"/>
        <v>1</v>
      </c>
      <c r="Q182" s="15">
        <f t="shared" si="81"/>
        <v>1.4000000000000021</v>
      </c>
      <c r="R182" s="15">
        <f t="shared" si="67"/>
        <v>1.8000000000000007</v>
      </c>
      <c r="S182" s="15">
        <f t="shared" si="68"/>
        <v>2.5000000000000036</v>
      </c>
      <c r="T182" s="15">
        <f t="shared" si="69"/>
        <v>3.0000000000000036</v>
      </c>
      <c r="U182" s="15">
        <f t="shared" si="70"/>
        <v>3.5000000000000036</v>
      </c>
      <c r="V182" s="15">
        <f t="shared" si="82"/>
        <v>0.58696181838435979</v>
      </c>
      <c r="W182" s="15">
        <f t="shared" si="71"/>
        <v>0.70368832976657225</v>
      </c>
      <c r="X182" s="15">
        <f t="shared" si="83"/>
        <v>1.8372014787288993E-2</v>
      </c>
      <c r="Y182" s="21">
        <f t="shared" si="84"/>
        <v>1.4210836782410765</v>
      </c>
      <c r="Z182" s="4">
        <v>32.863262301159772</v>
      </c>
      <c r="AA182" s="2">
        <v>31.3</v>
      </c>
      <c r="AB182" s="2">
        <v>34.299999999999997</v>
      </c>
      <c r="AC182" s="4">
        <v>32.842821025508158</v>
      </c>
      <c r="AD182">
        <v>31.7</v>
      </c>
      <c r="AE182">
        <v>32.1</v>
      </c>
      <c r="AF182">
        <v>32.5</v>
      </c>
      <c r="AG182">
        <v>33.200000000000003</v>
      </c>
      <c r="AH182">
        <v>33.700000000000003</v>
      </c>
      <c r="AI182">
        <v>34.200000000000003</v>
      </c>
      <c r="AJ182">
        <v>2020</v>
      </c>
      <c r="AK182" s="2">
        <v>10</v>
      </c>
      <c r="AL182" s="2">
        <v>26</v>
      </c>
      <c r="AM182">
        <v>11</v>
      </c>
      <c r="AN182">
        <v>23</v>
      </c>
      <c r="AO182">
        <v>42</v>
      </c>
      <c r="AP182">
        <v>20</v>
      </c>
      <c r="AQ182" s="5">
        <v>0.47430555555555554</v>
      </c>
      <c r="AR182">
        <v>30.7</v>
      </c>
      <c r="AS182">
        <v>37</v>
      </c>
      <c r="AT182">
        <v>776</v>
      </c>
      <c r="AU182">
        <v>2.2000000000000002</v>
      </c>
      <c r="AV182">
        <v>176</v>
      </c>
      <c r="AW182" s="4">
        <f t="shared" si="72"/>
        <v>39.221612502075644</v>
      </c>
      <c r="AX182" s="4">
        <f t="shared" si="73"/>
        <v>23.827514610097356</v>
      </c>
      <c r="AY182" s="4">
        <f t="shared" si="85"/>
        <v>19.140717356592774</v>
      </c>
      <c r="AZ182" s="20">
        <f t="shared" si="74"/>
        <v>187.24879618552652</v>
      </c>
      <c r="BA182" s="21">
        <f t="shared" si="86"/>
        <v>1.1617155979766947</v>
      </c>
      <c r="BB182" s="20">
        <f t="shared" si="75"/>
        <v>21.320071635561042</v>
      </c>
      <c r="BC182" s="4">
        <f t="shared" si="87"/>
        <v>19.740807069963928</v>
      </c>
      <c r="BD182" s="4">
        <f t="shared" si="76"/>
        <v>66.880400000000009</v>
      </c>
      <c r="BE182" s="4">
        <f t="shared" si="77"/>
        <v>519.79183585642829</v>
      </c>
      <c r="BF182" s="20">
        <f t="shared" si="78"/>
        <v>394.08604319759144</v>
      </c>
      <c r="BG182" s="20">
        <f t="shared" si="88"/>
        <v>487.33420734116328</v>
      </c>
      <c r="BH182" s="20">
        <f t="shared" si="79"/>
        <v>1633.6967124772125</v>
      </c>
      <c r="BI182" s="20">
        <f t="shared" si="89"/>
        <v>4415.396520208682</v>
      </c>
      <c r="BJ182" s="4">
        <f t="shared" si="80"/>
        <v>250.25270393183206</v>
      </c>
      <c r="BK182" s="4">
        <f t="shared" si="90"/>
        <v>2781.6998077314697</v>
      </c>
      <c r="JQ182">
        <v>9</v>
      </c>
      <c r="JR182">
        <v>3</v>
      </c>
      <c r="JS182">
        <v>8</v>
      </c>
      <c r="JT182">
        <v>30</v>
      </c>
      <c r="JU182">
        <v>27</v>
      </c>
      <c r="JV182">
        <v>28</v>
      </c>
      <c r="JW182">
        <v>42</v>
      </c>
      <c r="JX182">
        <v>46</v>
      </c>
      <c r="JY182">
        <v>66</v>
      </c>
      <c r="JZ182">
        <v>67</v>
      </c>
      <c r="KA182">
        <v>92</v>
      </c>
      <c r="KB182">
        <v>94</v>
      </c>
      <c r="KC182">
        <v>90</v>
      </c>
      <c r="KD182">
        <v>105</v>
      </c>
      <c r="KE182">
        <v>173</v>
      </c>
      <c r="KF182">
        <v>159</v>
      </c>
      <c r="KG182">
        <v>136</v>
      </c>
      <c r="KH182">
        <v>149</v>
      </c>
      <c r="KI182">
        <v>93</v>
      </c>
      <c r="KJ182">
        <v>90</v>
      </c>
      <c r="KK182">
        <v>69</v>
      </c>
      <c r="KL182">
        <v>72</v>
      </c>
      <c r="KM182">
        <v>54</v>
      </c>
      <c r="KN182">
        <v>24</v>
      </c>
      <c r="KO182">
        <v>48</v>
      </c>
      <c r="KP182">
        <v>19</v>
      </c>
      <c r="KQ182">
        <v>34</v>
      </c>
      <c r="KR182">
        <v>35</v>
      </c>
      <c r="KS182">
        <v>25</v>
      </c>
      <c r="KT182">
        <v>17</v>
      </c>
      <c r="KU182">
        <v>11</v>
      </c>
      <c r="KV182">
        <v>2</v>
      </c>
      <c r="KW182">
        <v>2</v>
      </c>
    </row>
    <row r="183" spans="1:348" x14ac:dyDescent="0.2">
      <c r="A183" s="15" t="b">
        <v>1</v>
      </c>
      <c r="B183" s="9">
        <v>10</v>
      </c>
      <c r="C183" s="9"/>
      <c r="D183">
        <v>10446</v>
      </c>
      <c r="E183" t="s">
        <v>1048</v>
      </c>
      <c r="F183" t="s">
        <v>998</v>
      </c>
      <c r="G183">
        <v>5</v>
      </c>
      <c r="H183" s="15">
        <f t="shared" si="62"/>
        <v>3.1999999999999957</v>
      </c>
      <c r="I183" s="15">
        <v>0.82767164263624193</v>
      </c>
      <c r="J183" s="15">
        <v>1.3607394132222339</v>
      </c>
      <c r="K183" s="15">
        <v>0.70605700848014552</v>
      </c>
      <c r="L183" s="15">
        <f t="shared" si="63"/>
        <v>2.5770561547033104</v>
      </c>
      <c r="M183" s="15">
        <f t="shared" si="64"/>
        <v>0.80000000000000071</v>
      </c>
      <c r="N183" s="15">
        <f t="shared" si="65"/>
        <v>3.9999999999999964</v>
      </c>
      <c r="O183" s="15">
        <f t="shared" si="66"/>
        <v>2.7668210622375788</v>
      </c>
      <c r="P183" s="15">
        <f t="shared" si="91"/>
        <v>1</v>
      </c>
      <c r="Q183" s="15">
        <f t="shared" si="81"/>
        <v>1.3000000000000007</v>
      </c>
      <c r="R183" s="15">
        <f t="shared" si="67"/>
        <v>1.9000000000000021</v>
      </c>
      <c r="S183" s="15">
        <f t="shared" si="68"/>
        <v>3.1999999999999993</v>
      </c>
      <c r="T183" s="15">
        <f t="shared" si="69"/>
        <v>3.4999999999999964</v>
      </c>
      <c r="U183" s="15">
        <f t="shared" si="70"/>
        <v>3.9000000000000021</v>
      </c>
      <c r="V183" s="15">
        <f t="shared" si="82"/>
        <v>0.64669503861228717</v>
      </c>
      <c r="W183" s="15">
        <f t="shared" si="71"/>
        <v>0.54632390894145966</v>
      </c>
      <c r="X183" s="15">
        <f t="shared" si="83"/>
        <v>2.4797622618362974E-2</v>
      </c>
      <c r="Y183" s="21">
        <f t="shared" si="84"/>
        <v>1.8304159558705186</v>
      </c>
      <c r="Z183" s="4">
        <v>33.377056154703311</v>
      </c>
      <c r="AA183" s="2">
        <v>31.6</v>
      </c>
      <c r="AB183" s="2">
        <v>34.799999999999997</v>
      </c>
      <c r="AC183" s="4">
        <v>33.56682106223758</v>
      </c>
      <c r="AD183">
        <v>31.8</v>
      </c>
      <c r="AE183">
        <v>32.1</v>
      </c>
      <c r="AF183">
        <v>32.700000000000003</v>
      </c>
      <c r="AG183">
        <v>34</v>
      </c>
      <c r="AH183">
        <v>34.299999999999997</v>
      </c>
      <c r="AI183">
        <v>34.700000000000003</v>
      </c>
      <c r="AJ183">
        <v>2020</v>
      </c>
      <c r="AK183" s="2">
        <v>10</v>
      </c>
      <c r="AL183" s="2">
        <v>26</v>
      </c>
      <c r="AM183">
        <v>11</v>
      </c>
      <c r="AN183">
        <v>24</v>
      </c>
      <c r="AO183">
        <v>17</v>
      </c>
      <c r="AP183">
        <v>540</v>
      </c>
      <c r="AQ183" s="5">
        <v>0.47500000000000003</v>
      </c>
      <c r="AR183">
        <v>30.8</v>
      </c>
      <c r="AS183">
        <v>38</v>
      </c>
      <c r="AT183">
        <v>778</v>
      </c>
      <c r="AU183">
        <v>2.7</v>
      </c>
      <c r="AV183">
        <v>182</v>
      </c>
      <c r="AW183" s="4">
        <f t="shared" si="72"/>
        <v>38.580509473960035</v>
      </c>
      <c r="AX183" s="4">
        <f t="shared" si="73"/>
        <v>23.852572173508392</v>
      </c>
      <c r="AY183" s="4">
        <f t="shared" si="85"/>
        <v>17.449252131292461</v>
      </c>
      <c r="AZ183" s="20">
        <f t="shared" si="74"/>
        <v>187.0024972432592</v>
      </c>
      <c r="BA183" s="21">
        <f t="shared" si="86"/>
        <v>1.1613333918250324</v>
      </c>
      <c r="BB183" s="20">
        <f t="shared" si="75"/>
        <v>19.245008972987527</v>
      </c>
      <c r="BC183" s="4">
        <f t="shared" si="87"/>
        <v>17.819452752766228</v>
      </c>
      <c r="BD183" s="4">
        <f t="shared" si="76"/>
        <v>66.887600000000006</v>
      </c>
      <c r="BE183" s="4">
        <f t="shared" si="77"/>
        <v>520.42025735436414</v>
      </c>
      <c r="BF183" s="20">
        <f t="shared" si="78"/>
        <v>396.41553040930899</v>
      </c>
      <c r="BG183" s="20">
        <f t="shared" si="88"/>
        <v>490.61527305494491</v>
      </c>
      <c r="BH183" s="20">
        <f t="shared" si="79"/>
        <v>1687.4476774087898</v>
      </c>
      <c r="BI183" s="20">
        <f t="shared" si="89"/>
        <v>4440.6517826547097</v>
      </c>
      <c r="BJ183" s="4">
        <f t="shared" si="80"/>
        <v>251.48698106714673</v>
      </c>
      <c r="BK183" s="4">
        <f t="shared" si="90"/>
        <v>2753.2041052459199</v>
      </c>
      <c r="JT183">
        <v>5</v>
      </c>
      <c r="JU183">
        <v>16</v>
      </c>
      <c r="JV183">
        <v>19</v>
      </c>
      <c r="JW183">
        <v>48</v>
      </c>
      <c r="JX183">
        <v>57</v>
      </c>
      <c r="JY183">
        <v>46</v>
      </c>
      <c r="JZ183">
        <v>54</v>
      </c>
      <c r="KA183">
        <v>29</v>
      </c>
      <c r="KB183">
        <v>21</v>
      </c>
      <c r="KC183">
        <v>19</v>
      </c>
      <c r="KD183">
        <v>34</v>
      </c>
      <c r="KE183">
        <v>29</v>
      </c>
      <c r="KF183">
        <v>22</v>
      </c>
      <c r="KG183">
        <v>35</v>
      </c>
      <c r="KH183">
        <v>43</v>
      </c>
      <c r="KI183">
        <v>38</v>
      </c>
      <c r="KJ183">
        <v>38</v>
      </c>
      <c r="KK183">
        <v>60</v>
      </c>
      <c r="KL183">
        <v>46</v>
      </c>
      <c r="KM183">
        <v>52</v>
      </c>
      <c r="KN183">
        <v>62</v>
      </c>
      <c r="KO183">
        <v>72</v>
      </c>
      <c r="KP183">
        <v>67</v>
      </c>
      <c r="KQ183">
        <v>72</v>
      </c>
      <c r="KR183">
        <v>110</v>
      </c>
      <c r="KS183">
        <v>99</v>
      </c>
      <c r="KT183">
        <v>43</v>
      </c>
      <c r="KU183">
        <v>45</v>
      </c>
      <c r="KV183">
        <v>36</v>
      </c>
      <c r="KW183">
        <v>22</v>
      </c>
      <c r="KX183">
        <v>21</v>
      </c>
      <c r="KY183">
        <v>17</v>
      </c>
      <c r="KZ183">
        <v>6</v>
      </c>
      <c r="LA183">
        <v>3</v>
      </c>
    </row>
    <row r="184" spans="1:348" x14ac:dyDescent="0.2">
      <c r="A184" s="15" t="b">
        <v>1</v>
      </c>
      <c r="B184" s="9">
        <v>10</v>
      </c>
      <c r="C184" s="9"/>
      <c r="D184">
        <v>10446</v>
      </c>
      <c r="E184" t="s">
        <v>1048</v>
      </c>
      <c r="F184" t="s">
        <v>999</v>
      </c>
      <c r="G184">
        <v>5</v>
      </c>
      <c r="H184" s="15">
        <f t="shared" si="62"/>
        <v>2.3000000000000043</v>
      </c>
      <c r="I184" s="15">
        <v>0.40634097640693756</v>
      </c>
      <c r="J184" s="15">
        <v>0.47183831083719951</v>
      </c>
      <c r="K184" s="15">
        <v>0.30808955021833478</v>
      </c>
      <c r="L184" s="15">
        <f t="shared" si="63"/>
        <v>3.5741208926441992</v>
      </c>
      <c r="M184" s="15">
        <f t="shared" si="64"/>
        <v>2.0999999999999979</v>
      </c>
      <c r="N184" s="15">
        <f t="shared" si="65"/>
        <v>4.4000000000000021</v>
      </c>
      <c r="O184" s="15">
        <f t="shared" si="66"/>
        <v>3.626183480641668</v>
      </c>
      <c r="P184" s="15">
        <f t="shared" si="91"/>
        <v>2.4999999999999964</v>
      </c>
      <c r="Q184" s="15">
        <f t="shared" si="81"/>
        <v>2.9999999999999964</v>
      </c>
      <c r="R184" s="15">
        <f t="shared" si="67"/>
        <v>3.4000000000000021</v>
      </c>
      <c r="S184" s="15">
        <f t="shared" si="68"/>
        <v>3.8000000000000007</v>
      </c>
      <c r="T184" s="15">
        <f t="shared" si="69"/>
        <v>3.9999999999999964</v>
      </c>
      <c r="U184" s="15">
        <f t="shared" si="70"/>
        <v>4.1999999999999993</v>
      </c>
      <c r="V184" s="15">
        <f t="shared" si="82"/>
        <v>0.7194687936341202</v>
      </c>
      <c r="W184" s="15">
        <f t="shared" si="71"/>
        <v>0.38991434909759493</v>
      </c>
      <c r="X184" s="15">
        <f t="shared" si="83"/>
        <v>1.1821130718542723E-2</v>
      </c>
      <c r="Y184" s="21">
        <f t="shared" si="84"/>
        <v>2.5646658101051361</v>
      </c>
      <c r="Z184" s="4">
        <v>34.3741208926442</v>
      </c>
      <c r="AA184" s="2">
        <v>32.9</v>
      </c>
      <c r="AB184" s="2">
        <v>35.200000000000003</v>
      </c>
      <c r="AC184" s="4">
        <v>34.426183480641669</v>
      </c>
      <c r="AD184">
        <v>33.299999999999997</v>
      </c>
      <c r="AE184">
        <v>33.799999999999997</v>
      </c>
      <c r="AF184">
        <v>34.200000000000003</v>
      </c>
      <c r="AG184">
        <v>34.6</v>
      </c>
      <c r="AH184">
        <v>34.799999999999997</v>
      </c>
      <c r="AI184">
        <v>35</v>
      </c>
      <c r="AJ184">
        <v>2020</v>
      </c>
      <c r="AK184" s="2">
        <v>10</v>
      </c>
      <c r="AL184" s="2">
        <v>26</v>
      </c>
      <c r="AM184">
        <v>11</v>
      </c>
      <c r="AN184">
        <v>24</v>
      </c>
      <c r="AO184">
        <v>48</v>
      </c>
      <c r="AP184">
        <v>260</v>
      </c>
      <c r="AQ184" s="5">
        <v>0.47500000000000003</v>
      </c>
      <c r="AR184">
        <v>30.8</v>
      </c>
      <c r="AS184">
        <v>38</v>
      </c>
      <c r="AT184">
        <v>778</v>
      </c>
      <c r="AU184">
        <v>2.7</v>
      </c>
      <c r="AV184">
        <v>182</v>
      </c>
      <c r="AW184" s="4">
        <f t="shared" si="72"/>
        <v>38.484610574443046</v>
      </c>
      <c r="AX184" s="4">
        <f t="shared" si="73"/>
        <v>23.83208854294476</v>
      </c>
      <c r="AY184" s="4">
        <f t="shared" si="85"/>
        <v>17.449252131292461</v>
      </c>
      <c r="AZ184" s="20">
        <f t="shared" si="74"/>
        <v>187.0024972432592</v>
      </c>
      <c r="BA184" s="21">
        <f t="shared" si="86"/>
        <v>1.1613333918250324</v>
      </c>
      <c r="BB184" s="20">
        <f t="shared" si="75"/>
        <v>19.245008972987527</v>
      </c>
      <c r="BC184" s="4">
        <f t="shared" si="87"/>
        <v>17.819452752766228</v>
      </c>
      <c r="BD184" s="4">
        <f t="shared" si="76"/>
        <v>66.887600000000006</v>
      </c>
      <c r="BE184" s="4">
        <f t="shared" si="77"/>
        <v>514.00580208846372</v>
      </c>
      <c r="BF184" s="20">
        <f t="shared" si="78"/>
        <v>396.41553040930899</v>
      </c>
      <c r="BG184" s="20">
        <f t="shared" si="88"/>
        <v>497.02972832084521</v>
      </c>
      <c r="BH184" s="20">
        <f t="shared" si="79"/>
        <v>1687.4476774087898</v>
      </c>
      <c r="BI184" s="20">
        <f t="shared" si="89"/>
        <v>4440.6517826547097</v>
      </c>
      <c r="BJ184" s="4">
        <f t="shared" si="80"/>
        <v>251.48698106714673</v>
      </c>
      <c r="BK184" s="4">
        <f t="shared" si="90"/>
        <v>2753.2041052459199</v>
      </c>
      <c r="KG184">
        <v>8</v>
      </c>
      <c r="KH184">
        <v>4</v>
      </c>
      <c r="KI184">
        <v>11</v>
      </c>
      <c r="KJ184">
        <v>14</v>
      </c>
      <c r="KK184">
        <v>12</v>
      </c>
      <c r="KL184">
        <v>31</v>
      </c>
      <c r="KM184">
        <v>11</v>
      </c>
      <c r="KN184">
        <v>19</v>
      </c>
      <c r="KO184">
        <v>31</v>
      </c>
      <c r="KP184">
        <v>40</v>
      </c>
      <c r="KQ184">
        <v>57</v>
      </c>
      <c r="KR184">
        <v>94</v>
      </c>
      <c r="KS184">
        <v>104</v>
      </c>
      <c r="KT184">
        <v>134</v>
      </c>
      <c r="KU184">
        <v>178</v>
      </c>
      <c r="KV184">
        <v>191</v>
      </c>
      <c r="KW184">
        <v>197</v>
      </c>
      <c r="KX184">
        <v>152</v>
      </c>
      <c r="KY184">
        <v>135</v>
      </c>
      <c r="KZ184">
        <v>81</v>
      </c>
      <c r="LA184">
        <v>66</v>
      </c>
      <c r="LB184">
        <v>28</v>
      </c>
      <c r="LC184">
        <v>12</v>
      </c>
      <c r="LD184">
        <v>5</v>
      </c>
    </row>
    <row r="185" spans="1:348" x14ac:dyDescent="0.2">
      <c r="A185" s="15" t="b">
        <v>1</v>
      </c>
      <c r="B185" s="9">
        <v>10</v>
      </c>
      <c r="C185" s="9"/>
      <c r="D185">
        <v>10446</v>
      </c>
      <c r="E185" t="s">
        <v>1055</v>
      </c>
      <c r="F185" t="s">
        <v>988</v>
      </c>
      <c r="G185">
        <v>5</v>
      </c>
      <c r="H185" s="15">
        <f t="shared" si="62"/>
        <v>2.8999999999999986</v>
      </c>
      <c r="I185" s="15">
        <v>0.73313939759214408</v>
      </c>
      <c r="J185" s="15">
        <v>1.1573506220375265</v>
      </c>
      <c r="K185" s="15">
        <v>0.61433321318422529</v>
      </c>
      <c r="L185" s="15">
        <f t="shared" si="63"/>
        <v>2.8685309605505154</v>
      </c>
      <c r="M185" s="15">
        <f t="shared" si="64"/>
        <v>1.6000000000000014</v>
      </c>
      <c r="N185" s="15">
        <f t="shared" si="65"/>
        <v>4.5</v>
      </c>
      <c r="O185" s="15">
        <f t="shared" si="66"/>
        <v>2.7504413294373862</v>
      </c>
      <c r="P185" s="15">
        <f t="shared" si="91"/>
        <v>1.6999999999999957</v>
      </c>
      <c r="Q185" s="15">
        <f t="shared" si="81"/>
        <v>2</v>
      </c>
      <c r="R185" s="15">
        <f t="shared" si="67"/>
        <v>2.2999999999999972</v>
      </c>
      <c r="S185" s="15">
        <f t="shared" si="68"/>
        <v>3.3999999999999986</v>
      </c>
      <c r="T185" s="15">
        <f t="shared" si="69"/>
        <v>3.8999999999999986</v>
      </c>
      <c r="U185" s="15">
        <f t="shared" si="70"/>
        <v>4.3999999999999986</v>
      </c>
      <c r="V185" s="15">
        <f t="shared" si="82"/>
        <v>0.52176564382354029</v>
      </c>
      <c r="W185" s="15">
        <f t="shared" si="71"/>
        <v>0.9165692717364835</v>
      </c>
      <c r="X185" s="15">
        <f t="shared" si="83"/>
        <v>2.1269818502889705E-2</v>
      </c>
      <c r="Y185" s="21">
        <f t="shared" si="84"/>
        <v>1.0910250112415978</v>
      </c>
      <c r="Z185" s="4">
        <v>34.468530960550517</v>
      </c>
      <c r="AA185" s="2">
        <v>33.200000000000003</v>
      </c>
      <c r="AB185" s="2">
        <v>36.1</v>
      </c>
      <c r="AC185" s="4">
        <v>34.350441329437388</v>
      </c>
      <c r="AD185">
        <v>33.299999999999997</v>
      </c>
      <c r="AE185">
        <v>33.6</v>
      </c>
      <c r="AF185">
        <v>33.9</v>
      </c>
      <c r="AG185">
        <v>35</v>
      </c>
      <c r="AH185">
        <v>35.5</v>
      </c>
      <c r="AI185">
        <v>36</v>
      </c>
      <c r="AJ185">
        <v>2020</v>
      </c>
      <c r="AK185" s="2">
        <v>10</v>
      </c>
      <c r="AL185" s="2">
        <v>26</v>
      </c>
      <c r="AM185">
        <v>11</v>
      </c>
      <c r="AN185">
        <v>31</v>
      </c>
      <c r="AO185">
        <v>54</v>
      </c>
      <c r="AP185">
        <v>177</v>
      </c>
      <c r="AQ185" s="5">
        <v>0.47986111111111113</v>
      </c>
      <c r="AR185">
        <v>31.6</v>
      </c>
      <c r="AS185">
        <v>37</v>
      </c>
      <c r="AT185">
        <v>764</v>
      </c>
      <c r="AU185">
        <v>1.1000000000000001</v>
      </c>
      <c r="AV185">
        <v>234</v>
      </c>
      <c r="AW185" s="4">
        <f t="shared" si="72"/>
        <v>42.902138927067107</v>
      </c>
      <c r="AX185" s="4">
        <f t="shared" si="73"/>
        <v>25.267253734074526</v>
      </c>
      <c r="AY185" s="4">
        <f t="shared" si="85"/>
        <v>25.926690100253381</v>
      </c>
      <c r="AZ185" s="20">
        <f t="shared" si="74"/>
        <v>185.04661278488285</v>
      </c>
      <c r="BA185" s="21">
        <f t="shared" si="86"/>
        <v>1.1582847725848027</v>
      </c>
      <c r="BB185" s="20">
        <f t="shared" si="75"/>
        <v>30.151134457776362</v>
      </c>
      <c r="BC185" s="4">
        <f t="shared" si="87"/>
        <v>27.917717090533667</v>
      </c>
      <c r="BD185" s="4">
        <f t="shared" si="76"/>
        <v>66.9452</v>
      </c>
      <c r="BE185" s="4">
        <f t="shared" si="77"/>
        <v>507.45200575431306</v>
      </c>
      <c r="BF185" s="20">
        <f t="shared" si="78"/>
        <v>401.53234889482559</v>
      </c>
      <c r="BG185" s="20">
        <f t="shared" si="88"/>
        <v>497.64034314051253</v>
      </c>
      <c r="BH185" s="20">
        <f t="shared" si="79"/>
        <v>1719.4841723749819</v>
      </c>
      <c r="BI185" s="20">
        <f t="shared" si="89"/>
        <v>4647.2545199323831</v>
      </c>
      <c r="BJ185" s="4">
        <f t="shared" si="80"/>
        <v>261.58289282878604</v>
      </c>
      <c r="BK185" s="4">
        <f t="shared" si="90"/>
        <v>2927.7703475574012</v>
      </c>
      <c r="KH185">
        <v>4</v>
      </c>
      <c r="KI185">
        <v>1</v>
      </c>
      <c r="KJ185">
        <v>17</v>
      </c>
      <c r="KK185">
        <v>16</v>
      </c>
      <c r="KL185">
        <v>27</v>
      </c>
      <c r="KM185">
        <v>42</v>
      </c>
      <c r="KN185">
        <v>55</v>
      </c>
      <c r="KO185">
        <v>52</v>
      </c>
      <c r="KP185">
        <v>47</v>
      </c>
      <c r="KQ185">
        <v>42</v>
      </c>
      <c r="KR185">
        <v>49</v>
      </c>
      <c r="KS185">
        <v>69</v>
      </c>
      <c r="KT185">
        <v>46</v>
      </c>
      <c r="KU185">
        <v>56</v>
      </c>
      <c r="KV185">
        <v>46</v>
      </c>
      <c r="KW185">
        <v>33</v>
      </c>
      <c r="KX185">
        <v>38</v>
      </c>
      <c r="KY185">
        <v>24</v>
      </c>
      <c r="KZ185">
        <v>35</v>
      </c>
      <c r="LA185">
        <v>40</v>
      </c>
      <c r="LB185">
        <v>32</v>
      </c>
      <c r="LC185">
        <v>33</v>
      </c>
      <c r="LD185">
        <v>20</v>
      </c>
      <c r="LE185">
        <v>29</v>
      </c>
      <c r="LF185">
        <v>28</v>
      </c>
      <c r="LG185">
        <v>25</v>
      </c>
      <c r="LH185">
        <v>17</v>
      </c>
      <c r="LI185">
        <v>23</v>
      </c>
      <c r="LJ185">
        <v>11</v>
      </c>
      <c r="LK185">
        <v>17</v>
      </c>
      <c r="LL185">
        <v>5</v>
      </c>
      <c r="LM185">
        <v>9</v>
      </c>
      <c r="LN185">
        <v>1</v>
      </c>
      <c r="LO185">
        <v>2</v>
      </c>
    </row>
    <row r="186" spans="1:348" x14ac:dyDescent="0.2">
      <c r="A186" s="15" t="b">
        <v>1</v>
      </c>
      <c r="B186" s="9">
        <v>10</v>
      </c>
      <c r="C186" s="9"/>
      <c r="D186">
        <v>10446</v>
      </c>
      <c r="E186" t="s">
        <v>1055</v>
      </c>
      <c r="F186" t="s">
        <v>989</v>
      </c>
      <c r="G186">
        <v>5</v>
      </c>
      <c r="H186" s="15">
        <f t="shared" si="62"/>
        <v>3.6000000000000014</v>
      </c>
      <c r="I186" s="15">
        <v>0.94704173682301751</v>
      </c>
      <c r="J186" s="15">
        <v>1.4116569807225687</v>
      </c>
      <c r="K186" s="15">
        <v>0.77441758737626587</v>
      </c>
      <c r="L186" s="15">
        <f t="shared" si="63"/>
        <v>3.8522603699248101</v>
      </c>
      <c r="M186" s="15">
        <f t="shared" si="64"/>
        <v>1.9999999999999964</v>
      </c>
      <c r="N186" s="15">
        <f t="shared" si="65"/>
        <v>5.5999999999999979</v>
      </c>
      <c r="O186" s="15">
        <f t="shared" si="66"/>
        <v>3.8256585300703243</v>
      </c>
      <c r="P186" s="15">
        <f t="shared" si="91"/>
        <v>2.0999999999999979</v>
      </c>
      <c r="Q186" s="15">
        <f t="shared" si="81"/>
        <v>2.5999999999999979</v>
      </c>
      <c r="R186" s="15">
        <f t="shared" si="67"/>
        <v>3.1999999999999993</v>
      </c>
      <c r="S186" s="15">
        <f t="shared" si="68"/>
        <v>4.5999999999999979</v>
      </c>
      <c r="T186" s="15">
        <f t="shared" si="69"/>
        <v>5.0999999999999979</v>
      </c>
      <c r="U186" s="15">
        <f t="shared" si="70"/>
        <v>5.4999999999999964</v>
      </c>
      <c r="V186" s="15">
        <f t="shared" si="82"/>
        <v>0.67218528222208651</v>
      </c>
      <c r="W186" s="15">
        <f t="shared" si="71"/>
        <v>0.48768505715304433</v>
      </c>
      <c r="X186" s="15">
        <f t="shared" si="83"/>
        <v>2.6563301372664546E-2</v>
      </c>
      <c r="Y186" s="21">
        <f t="shared" si="84"/>
        <v>2.0505036710324753</v>
      </c>
      <c r="Z186" s="4">
        <v>35.652260369924811</v>
      </c>
      <c r="AA186" s="2">
        <v>33.799999999999997</v>
      </c>
      <c r="AB186" s="2">
        <v>37.4</v>
      </c>
      <c r="AC186" s="4">
        <v>35.625658530070325</v>
      </c>
      <c r="AD186">
        <v>33.9</v>
      </c>
      <c r="AE186">
        <v>34.4</v>
      </c>
      <c r="AF186">
        <v>35</v>
      </c>
      <c r="AG186">
        <v>36.4</v>
      </c>
      <c r="AH186">
        <v>36.9</v>
      </c>
      <c r="AI186">
        <v>37.299999999999997</v>
      </c>
      <c r="AJ186">
        <v>2020</v>
      </c>
      <c r="AK186" s="2">
        <v>10</v>
      </c>
      <c r="AL186" s="2">
        <v>26</v>
      </c>
      <c r="AM186">
        <v>11</v>
      </c>
      <c r="AN186">
        <v>32</v>
      </c>
      <c r="AO186">
        <v>24</v>
      </c>
      <c r="AP186">
        <v>575.00000000000011</v>
      </c>
      <c r="AQ186" s="5">
        <v>0.48055555555555557</v>
      </c>
      <c r="AR186">
        <v>31.8</v>
      </c>
      <c r="AS186">
        <v>37</v>
      </c>
      <c r="AT186">
        <v>772</v>
      </c>
      <c r="AU186">
        <v>1.8</v>
      </c>
      <c r="AV186">
        <v>212</v>
      </c>
      <c r="AW186" s="4">
        <f t="shared" si="72"/>
        <v>40.922403398374243</v>
      </c>
      <c r="AX186" s="4">
        <f t="shared" si="73"/>
        <v>24.845812743223043</v>
      </c>
      <c r="AY186" s="4">
        <f t="shared" si="85"/>
        <v>20.900978126068178</v>
      </c>
      <c r="AZ186" s="20">
        <f t="shared" si="74"/>
        <v>184.56164239770692</v>
      </c>
      <c r="BA186" s="21">
        <f t="shared" si="86"/>
        <v>1.1575251170526926</v>
      </c>
      <c r="BB186" s="20">
        <f t="shared" si="75"/>
        <v>23.570226039551585</v>
      </c>
      <c r="BC186" s="4">
        <f t="shared" si="87"/>
        <v>21.824283369955168</v>
      </c>
      <c r="BD186" s="4">
        <f t="shared" si="76"/>
        <v>66.959599999999995</v>
      </c>
      <c r="BE186" s="4">
        <f t="shared" si="77"/>
        <v>507.73739165712828</v>
      </c>
      <c r="BF186" s="20">
        <f t="shared" si="78"/>
        <v>403.20157535512294</v>
      </c>
      <c r="BG186" s="20">
        <f t="shared" si="88"/>
        <v>505.34418369799465</v>
      </c>
      <c r="BH186" s="20">
        <f t="shared" si="79"/>
        <v>1739.0708255624806</v>
      </c>
      <c r="BI186" s="20">
        <f t="shared" si="89"/>
        <v>4700.1914204391369</v>
      </c>
      <c r="BJ186" s="4">
        <f t="shared" si="80"/>
        <v>264.16957409466926</v>
      </c>
      <c r="BK186" s="4">
        <f t="shared" si="90"/>
        <v>2961.1205948766565</v>
      </c>
      <c r="JR186">
        <v>0</v>
      </c>
      <c r="JS186">
        <v>0</v>
      </c>
      <c r="JT186">
        <v>0</v>
      </c>
      <c r="JU186">
        <v>0</v>
      </c>
      <c r="JV186">
        <v>0</v>
      </c>
      <c r="JW186">
        <v>0</v>
      </c>
      <c r="JX186">
        <v>0</v>
      </c>
      <c r="JY186">
        <v>1</v>
      </c>
      <c r="JZ186">
        <v>0</v>
      </c>
      <c r="KA186">
        <v>0</v>
      </c>
      <c r="KB186">
        <v>0</v>
      </c>
      <c r="KC186">
        <v>0</v>
      </c>
      <c r="KD186">
        <v>0</v>
      </c>
      <c r="KE186">
        <v>1</v>
      </c>
      <c r="KF186">
        <v>0</v>
      </c>
      <c r="KG186">
        <v>0</v>
      </c>
      <c r="KH186">
        <v>3</v>
      </c>
      <c r="KI186">
        <v>0</v>
      </c>
      <c r="KJ186">
        <v>0</v>
      </c>
      <c r="KK186">
        <v>3</v>
      </c>
      <c r="KL186">
        <v>0</v>
      </c>
      <c r="KM186">
        <v>0</v>
      </c>
      <c r="KN186">
        <v>0</v>
      </c>
      <c r="KO186">
        <v>4</v>
      </c>
      <c r="KP186">
        <v>9</v>
      </c>
      <c r="KQ186">
        <v>13</v>
      </c>
      <c r="KR186">
        <v>13</v>
      </c>
      <c r="KS186">
        <v>12</v>
      </c>
      <c r="KT186">
        <v>24</v>
      </c>
      <c r="KU186">
        <v>15</v>
      </c>
      <c r="KV186">
        <v>13</v>
      </c>
      <c r="KW186">
        <v>17</v>
      </c>
      <c r="KX186">
        <v>27</v>
      </c>
      <c r="KY186">
        <v>26</v>
      </c>
      <c r="KZ186">
        <v>25</v>
      </c>
      <c r="LA186">
        <v>28</v>
      </c>
      <c r="LB186">
        <v>34</v>
      </c>
      <c r="LC186">
        <v>29</v>
      </c>
      <c r="LD186">
        <v>43</v>
      </c>
      <c r="LE186">
        <v>30</v>
      </c>
      <c r="LF186">
        <v>31</v>
      </c>
      <c r="LG186">
        <v>49</v>
      </c>
      <c r="LH186">
        <v>48</v>
      </c>
      <c r="LI186">
        <v>35</v>
      </c>
      <c r="LJ186">
        <v>30</v>
      </c>
      <c r="LK186">
        <v>19</v>
      </c>
      <c r="LL186">
        <v>28</v>
      </c>
      <c r="LM186">
        <v>23</v>
      </c>
      <c r="LN186">
        <v>31</v>
      </c>
      <c r="LO186">
        <v>35</v>
      </c>
      <c r="LP186">
        <v>28</v>
      </c>
      <c r="LQ186">
        <v>27</v>
      </c>
      <c r="LR186">
        <v>20</v>
      </c>
      <c r="LS186">
        <v>29</v>
      </c>
      <c r="LT186">
        <v>34</v>
      </c>
      <c r="LU186">
        <v>19</v>
      </c>
      <c r="LV186">
        <v>27</v>
      </c>
      <c r="LW186">
        <v>17</v>
      </c>
      <c r="LX186">
        <v>13</v>
      </c>
      <c r="LY186">
        <v>7</v>
      </c>
      <c r="LZ186">
        <v>9</v>
      </c>
      <c r="MA186">
        <v>2</v>
      </c>
    </row>
    <row r="187" spans="1:348" x14ac:dyDescent="0.2">
      <c r="A187" s="15" t="b">
        <v>1</v>
      </c>
      <c r="B187" s="9">
        <v>10</v>
      </c>
      <c r="C187" s="9"/>
      <c r="D187">
        <v>10446</v>
      </c>
      <c r="E187" t="s">
        <v>1055</v>
      </c>
      <c r="F187" t="s">
        <v>1056</v>
      </c>
      <c r="G187">
        <v>5</v>
      </c>
      <c r="H187" s="15">
        <f t="shared" si="62"/>
        <v>3.7999999999999972</v>
      </c>
      <c r="I187" s="15">
        <v>1.0981844408789843</v>
      </c>
      <c r="J187" s="15">
        <v>1.3616524472876108</v>
      </c>
      <c r="K187" s="15">
        <v>0.85600966900204067</v>
      </c>
      <c r="L187" s="15">
        <f t="shared" si="63"/>
        <v>4.6227394369465138</v>
      </c>
      <c r="M187" s="15">
        <f t="shared" si="64"/>
        <v>2.4000000000000021</v>
      </c>
      <c r="N187" s="15">
        <f t="shared" si="65"/>
        <v>6.1999999999999993</v>
      </c>
      <c r="O187" s="15">
        <f t="shared" si="66"/>
        <v>4.8931046602591088</v>
      </c>
      <c r="P187" s="15">
        <f t="shared" si="91"/>
        <v>1.6999999999999993</v>
      </c>
      <c r="Q187" s="15">
        <f t="shared" si="81"/>
        <v>2.9999999999999964</v>
      </c>
      <c r="R187" s="15">
        <f t="shared" si="67"/>
        <v>3.9999999999999964</v>
      </c>
      <c r="S187" s="15">
        <f t="shared" si="68"/>
        <v>5.4000000000000021</v>
      </c>
      <c r="T187" s="15">
        <f t="shared" si="69"/>
        <v>5.8000000000000007</v>
      </c>
      <c r="U187" s="15">
        <f t="shared" si="70"/>
        <v>6.1999999999999993</v>
      </c>
      <c r="V187" s="15">
        <f t="shared" si="82"/>
        <v>0.72453591927059191</v>
      </c>
      <c r="W187" s="15">
        <f t="shared" si="71"/>
        <v>0.38019382255985956</v>
      </c>
      <c r="X187" s="15">
        <f t="shared" si="83"/>
        <v>3.0151066555005126E-2</v>
      </c>
      <c r="Y187" s="21">
        <f t="shared" si="84"/>
        <v>2.6302373701575732</v>
      </c>
      <c r="Z187" s="4">
        <v>36.422739436946515</v>
      </c>
      <c r="AA187" s="2">
        <v>34.200000000000003</v>
      </c>
      <c r="AB187" s="2">
        <v>38</v>
      </c>
      <c r="AC187" s="4">
        <v>36.69310466025911</v>
      </c>
      <c r="AD187">
        <v>33.5</v>
      </c>
      <c r="AE187">
        <v>34.799999999999997</v>
      </c>
      <c r="AF187">
        <v>35.799999999999997</v>
      </c>
      <c r="AG187">
        <v>37.200000000000003</v>
      </c>
      <c r="AH187">
        <v>37.6</v>
      </c>
      <c r="AI187">
        <v>38</v>
      </c>
      <c r="AJ187">
        <v>2020</v>
      </c>
      <c r="AK187" s="2">
        <v>10</v>
      </c>
      <c r="AL187" s="2">
        <v>26</v>
      </c>
      <c r="AM187">
        <v>11</v>
      </c>
      <c r="AN187">
        <v>32</v>
      </c>
      <c r="AO187">
        <v>55</v>
      </c>
      <c r="AP187">
        <v>934</v>
      </c>
      <c r="AQ187" s="5">
        <v>0.48055555555555557</v>
      </c>
      <c r="AR187">
        <v>31.8</v>
      </c>
      <c r="AS187">
        <v>37</v>
      </c>
      <c r="AT187">
        <v>772</v>
      </c>
      <c r="AU187">
        <v>1.8</v>
      </c>
      <c r="AV187">
        <v>212</v>
      </c>
      <c r="AW187" s="4">
        <f t="shared" si="72"/>
        <v>40.83145214454585</v>
      </c>
      <c r="AX187" s="4">
        <f t="shared" si="73"/>
        <v>24.826778519130166</v>
      </c>
      <c r="AY187" s="4">
        <f t="shared" si="85"/>
        <v>20.900978126068178</v>
      </c>
      <c r="AZ187" s="20">
        <f t="shared" si="74"/>
        <v>184.56164239770692</v>
      </c>
      <c r="BA187" s="21">
        <f t="shared" si="86"/>
        <v>1.1575251170526926</v>
      </c>
      <c r="BB187" s="20">
        <f t="shared" si="75"/>
        <v>23.570226039551585</v>
      </c>
      <c r="BC187" s="4">
        <f t="shared" si="87"/>
        <v>21.824283369955168</v>
      </c>
      <c r="BD187" s="4">
        <f t="shared" si="76"/>
        <v>66.959599999999995</v>
      </c>
      <c r="BE187" s="4">
        <f t="shared" si="77"/>
        <v>502.67520021808213</v>
      </c>
      <c r="BF187" s="20">
        <f t="shared" si="78"/>
        <v>403.20157535512294</v>
      </c>
      <c r="BG187" s="20">
        <f t="shared" si="88"/>
        <v>510.40637513704081</v>
      </c>
      <c r="BH187" s="20">
        <f t="shared" si="79"/>
        <v>1739.0708255624806</v>
      </c>
      <c r="BI187" s="20">
        <f t="shared" si="89"/>
        <v>4700.1914204391369</v>
      </c>
      <c r="BJ187" s="4">
        <f t="shared" si="80"/>
        <v>264.16957409466926</v>
      </c>
      <c r="BK187" s="4">
        <f t="shared" si="90"/>
        <v>2961.1205948766565</v>
      </c>
      <c r="JR187">
        <v>1</v>
      </c>
      <c r="JS187">
        <v>0</v>
      </c>
      <c r="JT187">
        <v>0</v>
      </c>
      <c r="JU187">
        <v>0</v>
      </c>
      <c r="JV187">
        <v>1</v>
      </c>
      <c r="JW187">
        <v>0</v>
      </c>
      <c r="JX187">
        <v>0</v>
      </c>
      <c r="JY187">
        <v>0</v>
      </c>
      <c r="JZ187">
        <v>0</v>
      </c>
      <c r="KA187">
        <v>0</v>
      </c>
      <c r="KB187">
        <v>0</v>
      </c>
      <c r="KC187">
        <v>0</v>
      </c>
      <c r="KD187">
        <v>0</v>
      </c>
      <c r="KE187">
        <v>0</v>
      </c>
      <c r="KF187">
        <v>0</v>
      </c>
      <c r="KG187">
        <v>0</v>
      </c>
      <c r="KH187">
        <v>0</v>
      </c>
      <c r="KI187">
        <v>3</v>
      </c>
      <c r="KJ187">
        <v>2</v>
      </c>
      <c r="KK187">
        <v>3</v>
      </c>
      <c r="KL187">
        <v>3</v>
      </c>
      <c r="KM187">
        <v>2</v>
      </c>
      <c r="KN187">
        <v>0</v>
      </c>
      <c r="KO187">
        <v>0</v>
      </c>
      <c r="KP187">
        <v>4</v>
      </c>
      <c r="KQ187">
        <v>1</v>
      </c>
      <c r="KR187">
        <v>2</v>
      </c>
      <c r="KS187">
        <v>2</v>
      </c>
      <c r="KT187">
        <v>7</v>
      </c>
      <c r="KU187">
        <v>2</v>
      </c>
      <c r="KV187">
        <v>6</v>
      </c>
      <c r="KW187">
        <v>5</v>
      </c>
      <c r="KX187">
        <v>7</v>
      </c>
      <c r="KY187">
        <v>6</v>
      </c>
      <c r="KZ187">
        <v>13</v>
      </c>
      <c r="LA187">
        <v>1</v>
      </c>
      <c r="LB187">
        <v>4</v>
      </c>
      <c r="LC187">
        <v>10</v>
      </c>
      <c r="LD187">
        <v>9</v>
      </c>
      <c r="LE187">
        <v>5</v>
      </c>
      <c r="LF187">
        <v>10</v>
      </c>
      <c r="LG187">
        <v>14</v>
      </c>
      <c r="LH187">
        <v>11</v>
      </c>
      <c r="LI187">
        <v>7</v>
      </c>
      <c r="LJ187">
        <v>13</v>
      </c>
      <c r="LK187">
        <v>13</v>
      </c>
      <c r="LL187">
        <v>12</v>
      </c>
      <c r="LM187">
        <v>5</v>
      </c>
      <c r="LN187">
        <v>34</v>
      </c>
      <c r="LO187">
        <v>17</v>
      </c>
      <c r="LP187">
        <v>21</v>
      </c>
      <c r="LQ187">
        <v>15</v>
      </c>
      <c r="LR187">
        <v>28</v>
      </c>
      <c r="LS187">
        <v>27</v>
      </c>
      <c r="LT187">
        <v>27</v>
      </c>
      <c r="LU187">
        <v>34</v>
      </c>
      <c r="LV187">
        <v>35</v>
      </c>
      <c r="LW187">
        <v>18</v>
      </c>
      <c r="LX187">
        <v>34</v>
      </c>
      <c r="LY187">
        <v>23</v>
      </c>
      <c r="LZ187">
        <v>22</v>
      </c>
      <c r="MA187">
        <v>13</v>
      </c>
      <c r="MB187">
        <v>18</v>
      </c>
      <c r="MC187">
        <v>2</v>
      </c>
      <c r="MD187">
        <v>10</v>
      </c>
      <c r="ME187">
        <v>8</v>
      </c>
      <c r="MF187">
        <v>15</v>
      </c>
      <c r="MG187">
        <v>4</v>
      </c>
    </row>
    <row r="188" spans="1:348" x14ac:dyDescent="0.2">
      <c r="A188" s="15" t="b">
        <v>1</v>
      </c>
      <c r="B188" s="9">
        <v>10</v>
      </c>
      <c r="C188" s="9"/>
      <c r="D188">
        <v>10446</v>
      </c>
      <c r="E188" t="s">
        <v>331</v>
      </c>
      <c r="F188" t="s">
        <v>1011</v>
      </c>
      <c r="G188">
        <v>5</v>
      </c>
      <c r="H188" s="15">
        <f t="shared" si="62"/>
        <v>4.8000000000000043</v>
      </c>
      <c r="I188" s="15">
        <v>0.89798570678254153</v>
      </c>
      <c r="J188" s="15">
        <v>0.93084035454307923</v>
      </c>
      <c r="K188" s="15">
        <v>0.63758346306132563</v>
      </c>
      <c r="L188" s="15">
        <f t="shared" si="63"/>
        <v>4.3810736604369822</v>
      </c>
      <c r="M188" s="15">
        <f t="shared" si="64"/>
        <v>0.89999999999999858</v>
      </c>
      <c r="N188" s="15">
        <f t="shared" si="65"/>
        <v>5.7000000000000028</v>
      </c>
      <c r="O188" s="15">
        <f t="shared" si="66"/>
        <v>4.5170278354138986</v>
      </c>
      <c r="P188" s="15">
        <f t="shared" si="91"/>
        <v>1.3999999999999986</v>
      </c>
      <c r="Q188" s="15">
        <f t="shared" si="81"/>
        <v>3.5</v>
      </c>
      <c r="R188" s="15">
        <f t="shared" si="67"/>
        <v>4.1000000000000014</v>
      </c>
      <c r="S188" s="15">
        <f t="shared" si="68"/>
        <v>5</v>
      </c>
      <c r="T188" s="15">
        <f t="shared" si="69"/>
        <v>5.2999999999999972</v>
      </c>
      <c r="U188" s="15">
        <f t="shared" si="70"/>
        <v>5.6000000000000014</v>
      </c>
      <c r="V188" s="15">
        <f t="shared" si="82"/>
        <v>0.77291051468643746</v>
      </c>
      <c r="W188" s="15">
        <f t="shared" si="71"/>
        <v>0.29381083708725408</v>
      </c>
      <c r="X188" s="15">
        <f t="shared" si="83"/>
        <v>2.5026723427528711E-2</v>
      </c>
      <c r="Y188" s="21">
        <f t="shared" si="84"/>
        <v>3.4035504269130357</v>
      </c>
      <c r="Z188" s="4">
        <v>35.881073660436982</v>
      </c>
      <c r="AA188" s="2">
        <v>32.4</v>
      </c>
      <c r="AB188" s="2">
        <v>37.200000000000003</v>
      </c>
      <c r="AC188" s="4">
        <v>36.017027835413899</v>
      </c>
      <c r="AD188">
        <v>32.9</v>
      </c>
      <c r="AE188">
        <v>35</v>
      </c>
      <c r="AF188">
        <v>35.6</v>
      </c>
      <c r="AG188">
        <v>36.5</v>
      </c>
      <c r="AH188">
        <v>36.799999999999997</v>
      </c>
      <c r="AI188">
        <v>37.1</v>
      </c>
      <c r="AJ188">
        <v>2020</v>
      </c>
      <c r="AK188" s="2">
        <v>10</v>
      </c>
      <c r="AL188" s="2">
        <v>26</v>
      </c>
      <c r="AM188">
        <v>12</v>
      </c>
      <c r="AN188">
        <v>0</v>
      </c>
      <c r="AO188">
        <v>29</v>
      </c>
      <c r="AP188">
        <v>516</v>
      </c>
      <c r="AQ188" s="5">
        <v>0.5</v>
      </c>
      <c r="AR188">
        <v>31.5</v>
      </c>
      <c r="AS188">
        <v>35</v>
      </c>
      <c r="AT188">
        <v>769</v>
      </c>
      <c r="AU188">
        <v>2.4</v>
      </c>
      <c r="AV188">
        <v>192</v>
      </c>
      <c r="AW188" s="4">
        <f t="shared" si="72"/>
        <v>39.366557576770902</v>
      </c>
      <c r="AX188" s="4">
        <f t="shared" si="73"/>
        <v>24.018053389000151</v>
      </c>
      <c r="AY188" s="4">
        <f t="shared" si="85"/>
        <v>18.386831669604462</v>
      </c>
      <c r="AZ188" s="20">
        <f t="shared" si="74"/>
        <v>185.2896953305044</v>
      </c>
      <c r="BA188" s="21">
        <f t="shared" si="86"/>
        <v>1.1586649743811541</v>
      </c>
      <c r="BB188" s="20">
        <f t="shared" si="75"/>
        <v>20.412414523193149</v>
      </c>
      <c r="BC188" s="4">
        <f t="shared" si="87"/>
        <v>18.900383817771434</v>
      </c>
      <c r="BD188" s="4">
        <f t="shared" si="76"/>
        <v>66.938000000000002</v>
      </c>
      <c r="BE188" s="4">
        <f t="shared" si="77"/>
        <v>498.19775486202462</v>
      </c>
      <c r="BF188" s="20">
        <f t="shared" si="78"/>
        <v>397.5313355295259</v>
      </c>
      <c r="BG188" s="20">
        <f t="shared" si="88"/>
        <v>506.84358066750127</v>
      </c>
      <c r="BH188" s="20">
        <f t="shared" si="79"/>
        <v>1617.3433021601418</v>
      </c>
      <c r="BI188" s="20">
        <f t="shared" si="89"/>
        <v>4620.9808633146904</v>
      </c>
      <c r="BJ188" s="4">
        <f t="shared" si="80"/>
        <v>260.29906580029336</v>
      </c>
      <c r="BK188" s="4">
        <f t="shared" si="90"/>
        <v>3003.6375611545491</v>
      </c>
      <c r="JZ188">
        <v>3</v>
      </c>
      <c r="KA188">
        <v>1</v>
      </c>
      <c r="KB188">
        <v>6</v>
      </c>
      <c r="KC188">
        <v>2</v>
      </c>
      <c r="KD188">
        <v>3</v>
      </c>
      <c r="KE188">
        <v>2</v>
      </c>
      <c r="KF188">
        <v>3</v>
      </c>
      <c r="KG188">
        <v>6</v>
      </c>
      <c r="KH188">
        <v>1</v>
      </c>
      <c r="KI188">
        <v>3</v>
      </c>
      <c r="KJ188">
        <v>5</v>
      </c>
      <c r="KK188">
        <v>9</v>
      </c>
      <c r="KL188">
        <v>2</v>
      </c>
      <c r="KM188">
        <v>4</v>
      </c>
      <c r="KN188">
        <v>1</v>
      </c>
      <c r="KO188">
        <v>5</v>
      </c>
      <c r="KP188">
        <v>4</v>
      </c>
      <c r="KQ188">
        <v>4</v>
      </c>
      <c r="KR188">
        <v>3</v>
      </c>
      <c r="KS188">
        <v>2</v>
      </c>
      <c r="KT188">
        <v>4</v>
      </c>
      <c r="KU188">
        <v>3</v>
      </c>
      <c r="KV188">
        <v>2</v>
      </c>
      <c r="KW188">
        <v>3</v>
      </c>
      <c r="KX188">
        <v>4</v>
      </c>
      <c r="KY188">
        <v>4</v>
      </c>
      <c r="KZ188">
        <v>9</v>
      </c>
      <c r="LA188">
        <v>21</v>
      </c>
      <c r="LB188">
        <v>16</v>
      </c>
      <c r="LC188">
        <v>23</v>
      </c>
      <c r="LD188">
        <v>30</v>
      </c>
      <c r="LE188">
        <v>37</v>
      </c>
      <c r="LF188">
        <v>30</v>
      </c>
      <c r="LG188">
        <v>48</v>
      </c>
      <c r="LH188">
        <v>58</v>
      </c>
      <c r="LI188">
        <v>61</v>
      </c>
      <c r="LJ188">
        <v>47</v>
      </c>
      <c r="LK188">
        <v>84</v>
      </c>
      <c r="LL188">
        <v>61</v>
      </c>
      <c r="LM188">
        <v>62</v>
      </c>
      <c r="LN188">
        <v>62</v>
      </c>
      <c r="LO188">
        <v>58</v>
      </c>
      <c r="LP188">
        <v>67</v>
      </c>
      <c r="LQ188">
        <v>49</v>
      </c>
      <c r="LR188">
        <v>53</v>
      </c>
      <c r="LS188">
        <v>51</v>
      </c>
      <c r="LT188">
        <v>46</v>
      </c>
      <c r="LU188">
        <v>31</v>
      </c>
      <c r="LV188">
        <v>9</v>
      </c>
      <c r="LW188">
        <v>14</v>
      </c>
      <c r="LX188">
        <v>9</v>
      </c>
    </row>
    <row r="189" spans="1:348" x14ac:dyDescent="0.2">
      <c r="A189" s="15" t="b">
        <v>1</v>
      </c>
      <c r="B189" s="9">
        <v>10</v>
      </c>
      <c r="C189" s="9"/>
      <c r="D189">
        <v>10446</v>
      </c>
      <c r="E189" t="s">
        <v>331</v>
      </c>
      <c r="F189" t="s">
        <v>1012</v>
      </c>
      <c r="G189">
        <v>5</v>
      </c>
      <c r="H189" s="15">
        <f t="shared" si="62"/>
        <v>5.1000000000000014</v>
      </c>
      <c r="I189" s="15">
        <v>1.1067999716264758</v>
      </c>
      <c r="J189" s="15">
        <v>0.64554044743999839</v>
      </c>
      <c r="K189" s="15">
        <v>0.73334852909532877</v>
      </c>
      <c r="L189" s="15">
        <f t="shared" si="63"/>
        <v>4.9153136627392513</v>
      </c>
      <c r="M189" s="15">
        <f t="shared" si="64"/>
        <v>0.79999999999999716</v>
      </c>
      <c r="N189" s="15">
        <f t="shared" si="65"/>
        <v>5.8999999999999986</v>
      </c>
      <c r="O189" s="15">
        <f t="shared" si="66"/>
        <v>5.2302342183001258</v>
      </c>
      <c r="P189" s="15">
        <f t="shared" si="91"/>
        <v>1.1000000000000014</v>
      </c>
      <c r="Q189" s="15">
        <f t="shared" si="81"/>
        <v>3.5</v>
      </c>
      <c r="R189" s="15">
        <f t="shared" si="67"/>
        <v>4.8999999999999986</v>
      </c>
      <c r="S189" s="15">
        <f t="shared" si="68"/>
        <v>5.5</v>
      </c>
      <c r="T189" s="15">
        <f t="shared" si="69"/>
        <v>5.7000000000000028</v>
      </c>
      <c r="U189" s="15">
        <f t="shared" si="70"/>
        <v>6</v>
      </c>
      <c r="V189" s="15">
        <f t="shared" si="82"/>
        <v>0.81079175188600283</v>
      </c>
      <c r="W189" s="15">
        <f t="shared" si="71"/>
        <v>0.23336232475709714</v>
      </c>
      <c r="X189" s="15">
        <f t="shared" si="83"/>
        <v>3.0393805800414449E-2</v>
      </c>
      <c r="Y189" s="21">
        <f t="shared" si="84"/>
        <v>4.2851818563295634</v>
      </c>
      <c r="Z189" s="4">
        <v>36.415313662739251</v>
      </c>
      <c r="AA189" s="2">
        <v>32.299999999999997</v>
      </c>
      <c r="AB189" s="2">
        <v>37.4</v>
      </c>
      <c r="AC189" s="4">
        <v>36.730234218300126</v>
      </c>
      <c r="AD189">
        <v>32.6</v>
      </c>
      <c r="AE189">
        <v>35</v>
      </c>
      <c r="AF189">
        <v>36.4</v>
      </c>
      <c r="AG189">
        <v>37</v>
      </c>
      <c r="AH189">
        <v>37.200000000000003</v>
      </c>
      <c r="AI189">
        <v>37.5</v>
      </c>
      <c r="AJ189">
        <v>2020</v>
      </c>
      <c r="AK189" s="2">
        <v>10</v>
      </c>
      <c r="AL189" s="2">
        <v>26</v>
      </c>
      <c r="AM189">
        <v>12</v>
      </c>
      <c r="AN189">
        <v>0</v>
      </c>
      <c r="AO189">
        <v>48</v>
      </c>
      <c r="AP189">
        <v>395</v>
      </c>
      <c r="AQ189" s="5">
        <v>0.5</v>
      </c>
      <c r="AR189">
        <v>31.5</v>
      </c>
      <c r="AS189">
        <v>35</v>
      </c>
      <c r="AT189">
        <v>769</v>
      </c>
      <c r="AU189">
        <v>2.4</v>
      </c>
      <c r="AV189">
        <v>192</v>
      </c>
      <c r="AW189" s="4">
        <f t="shared" si="72"/>
        <v>39.311074174132287</v>
      </c>
      <c r="AX189" s="4">
        <f t="shared" si="73"/>
        <v>24.006453259042196</v>
      </c>
      <c r="AY189" s="4">
        <f t="shared" si="85"/>
        <v>18.386831669604462</v>
      </c>
      <c r="AZ189" s="20">
        <f t="shared" si="74"/>
        <v>185.2896953305044</v>
      </c>
      <c r="BA189" s="21">
        <f t="shared" si="86"/>
        <v>1.1586649743811541</v>
      </c>
      <c r="BB189" s="20">
        <f t="shared" si="75"/>
        <v>20.412414523193149</v>
      </c>
      <c r="BC189" s="4">
        <f t="shared" si="87"/>
        <v>18.900383817771434</v>
      </c>
      <c r="BD189" s="4">
        <f t="shared" si="76"/>
        <v>66.938000000000002</v>
      </c>
      <c r="BE189" s="4">
        <f t="shared" si="77"/>
        <v>494.6839298684485</v>
      </c>
      <c r="BF189" s="20">
        <f t="shared" si="78"/>
        <v>397.5313355295259</v>
      </c>
      <c r="BG189" s="20">
        <f t="shared" si="88"/>
        <v>510.35740566107739</v>
      </c>
      <c r="BH189" s="20">
        <f t="shared" si="79"/>
        <v>1617.3433021601418</v>
      </c>
      <c r="BI189" s="20">
        <f t="shared" si="89"/>
        <v>4620.9808633146904</v>
      </c>
      <c r="BJ189" s="4">
        <f t="shared" si="80"/>
        <v>260.29906580029336</v>
      </c>
      <c r="BK189" s="4">
        <f t="shared" si="90"/>
        <v>3003.6375611545491</v>
      </c>
      <c r="KA189">
        <v>5</v>
      </c>
      <c r="KB189">
        <v>0</v>
      </c>
      <c r="KC189">
        <v>0</v>
      </c>
      <c r="KD189">
        <v>5</v>
      </c>
      <c r="KE189">
        <v>0</v>
      </c>
      <c r="KF189">
        <v>4</v>
      </c>
      <c r="KG189">
        <v>3</v>
      </c>
      <c r="KH189">
        <v>2</v>
      </c>
      <c r="KI189">
        <v>1</v>
      </c>
      <c r="KJ189">
        <v>2</v>
      </c>
      <c r="KK189">
        <v>3</v>
      </c>
      <c r="KL189">
        <v>0</v>
      </c>
      <c r="KM189">
        <v>3</v>
      </c>
      <c r="KN189">
        <v>0</v>
      </c>
      <c r="KO189">
        <v>0</v>
      </c>
      <c r="KP189">
        <v>1</v>
      </c>
      <c r="KQ189">
        <v>0</v>
      </c>
      <c r="KR189">
        <v>1</v>
      </c>
      <c r="KS189">
        <v>4</v>
      </c>
      <c r="KT189">
        <v>2</v>
      </c>
      <c r="KU189">
        <v>2</v>
      </c>
      <c r="KV189">
        <v>0</v>
      </c>
      <c r="KW189">
        <v>1</v>
      </c>
      <c r="KX189">
        <v>1</v>
      </c>
      <c r="KY189">
        <v>1</v>
      </c>
      <c r="KZ189">
        <v>4</v>
      </c>
      <c r="LA189">
        <v>0</v>
      </c>
      <c r="LB189">
        <v>6</v>
      </c>
      <c r="LC189">
        <v>2</v>
      </c>
      <c r="LD189">
        <v>1</v>
      </c>
      <c r="LE189">
        <v>2</v>
      </c>
      <c r="LF189">
        <v>4</v>
      </c>
      <c r="LG189">
        <v>2</v>
      </c>
      <c r="LH189">
        <v>7</v>
      </c>
      <c r="LI189">
        <v>2</v>
      </c>
      <c r="LJ189">
        <v>4</v>
      </c>
      <c r="LK189">
        <v>2</v>
      </c>
      <c r="LL189">
        <v>8</v>
      </c>
      <c r="LM189">
        <v>12</v>
      </c>
      <c r="LN189">
        <v>9</v>
      </c>
      <c r="LO189">
        <v>14</v>
      </c>
      <c r="LP189">
        <v>31</v>
      </c>
      <c r="LQ189">
        <v>30</v>
      </c>
      <c r="LR189">
        <v>42</v>
      </c>
      <c r="LS189">
        <v>28</v>
      </c>
      <c r="LT189">
        <v>34</v>
      </c>
      <c r="LU189">
        <v>56</v>
      </c>
      <c r="LV189">
        <v>45</v>
      </c>
      <c r="LW189">
        <v>34</v>
      </c>
      <c r="LX189">
        <v>24</v>
      </c>
      <c r="LY189">
        <v>11</v>
      </c>
      <c r="LZ189">
        <v>10</v>
      </c>
      <c r="MA189">
        <v>4</v>
      </c>
      <c r="MB189">
        <v>3</v>
      </c>
    </row>
    <row r="190" spans="1:348" x14ac:dyDescent="0.2">
      <c r="A190" s="15" t="b">
        <v>1</v>
      </c>
      <c r="B190" s="9">
        <v>10</v>
      </c>
      <c r="C190" s="9"/>
      <c r="D190">
        <v>10446</v>
      </c>
      <c r="E190" t="s">
        <v>331</v>
      </c>
      <c r="F190" t="s">
        <v>1013</v>
      </c>
      <c r="G190">
        <v>5</v>
      </c>
      <c r="H190" s="15">
        <f t="shared" si="62"/>
        <v>3.1000000000000014</v>
      </c>
      <c r="I190" s="15">
        <v>0.67220889070746959</v>
      </c>
      <c r="J190" s="15">
        <v>0.98179660701970306</v>
      </c>
      <c r="K190" s="15">
        <v>0.55587871332478589</v>
      </c>
      <c r="L190" s="15">
        <f t="shared" si="63"/>
        <v>3.7863651936065672</v>
      </c>
      <c r="M190" s="15">
        <f t="shared" si="64"/>
        <v>2.0999999999999979</v>
      </c>
      <c r="N190" s="15">
        <f t="shared" si="65"/>
        <v>5.1999999999999993</v>
      </c>
      <c r="O190" s="15">
        <f t="shared" si="66"/>
        <v>3.9236228878055037</v>
      </c>
      <c r="P190" s="15">
        <f t="shared" si="91"/>
        <v>2.4000000000000021</v>
      </c>
      <c r="Q190" s="15">
        <f t="shared" si="81"/>
        <v>2.8000000000000007</v>
      </c>
      <c r="R190" s="15">
        <f t="shared" si="67"/>
        <v>3.3000000000000007</v>
      </c>
      <c r="S190" s="15">
        <f t="shared" si="68"/>
        <v>4.3000000000000007</v>
      </c>
      <c r="T190" s="15">
        <f t="shared" si="69"/>
        <v>4.5999999999999979</v>
      </c>
      <c r="U190" s="15">
        <f t="shared" si="70"/>
        <v>4.9000000000000021</v>
      </c>
      <c r="V190" s="15">
        <f t="shared" si="82"/>
        <v>0.71003359271279687</v>
      </c>
      <c r="W190" s="15">
        <f t="shared" si="71"/>
        <v>0.40838406839222924</v>
      </c>
      <c r="X190" s="15">
        <f t="shared" si="83"/>
        <v>1.8889506895417303E-2</v>
      </c>
      <c r="Y190" s="21">
        <f t="shared" si="84"/>
        <v>2.4486753460704493</v>
      </c>
      <c r="Z190" s="4">
        <v>35.586365193606568</v>
      </c>
      <c r="AA190" s="2">
        <v>33.9</v>
      </c>
      <c r="AB190" s="2">
        <v>37</v>
      </c>
      <c r="AC190" s="4">
        <v>35.723622887805504</v>
      </c>
      <c r="AD190">
        <v>34.200000000000003</v>
      </c>
      <c r="AE190">
        <v>34.6</v>
      </c>
      <c r="AF190">
        <v>35.1</v>
      </c>
      <c r="AG190">
        <v>36.1</v>
      </c>
      <c r="AH190">
        <v>36.4</v>
      </c>
      <c r="AI190">
        <v>36.700000000000003</v>
      </c>
      <c r="AJ190">
        <v>2020</v>
      </c>
      <c r="AK190" s="2">
        <v>10</v>
      </c>
      <c r="AL190" s="2">
        <v>26</v>
      </c>
      <c r="AM190">
        <v>12</v>
      </c>
      <c r="AN190">
        <v>1</v>
      </c>
      <c r="AO190">
        <v>20</v>
      </c>
      <c r="AP190">
        <v>397</v>
      </c>
      <c r="AQ190" s="5">
        <v>0.50069444444444444</v>
      </c>
      <c r="AR190">
        <v>31.8</v>
      </c>
      <c r="AS190">
        <v>34</v>
      </c>
      <c r="AT190">
        <v>770</v>
      </c>
      <c r="AU190">
        <v>2.1</v>
      </c>
      <c r="AV190">
        <v>232</v>
      </c>
      <c r="AW190" s="4">
        <f t="shared" si="72"/>
        <v>40.216772258985387</v>
      </c>
      <c r="AX190" s="4">
        <f t="shared" si="73"/>
        <v>24.248001570343035</v>
      </c>
      <c r="AY190" s="4">
        <f t="shared" si="85"/>
        <v>19.514479406198834</v>
      </c>
      <c r="AZ190" s="20">
        <f t="shared" si="74"/>
        <v>184.56164239770692</v>
      </c>
      <c r="BA190" s="21">
        <f t="shared" si="86"/>
        <v>1.1575251170526926</v>
      </c>
      <c r="BB190" s="20">
        <f t="shared" si="75"/>
        <v>21.821789023599237</v>
      </c>
      <c r="BC190" s="4">
        <f t="shared" si="87"/>
        <v>20.205360207036328</v>
      </c>
      <c r="BD190" s="4">
        <f t="shared" si="76"/>
        <v>66.959599999999995</v>
      </c>
      <c r="BE190" s="4">
        <f t="shared" si="77"/>
        <v>501.74735471801051</v>
      </c>
      <c r="BF190" s="20">
        <f t="shared" si="78"/>
        <v>398.36034974258479</v>
      </c>
      <c r="BG190" s="20">
        <f t="shared" si="88"/>
        <v>504.9129950245744</v>
      </c>
      <c r="BH190" s="20">
        <f t="shared" si="79"/>
        <v>1598.0650829493065</v>
      </c>
      <c r="BI190" s="20">
        <f t="shared" si="89"/>
        <v>4700.1914204391369</v>
      </c>
      <c r="BJ190" s="4">
        <f t="shared" si="80"/>
        <v>264.16957409466926</v>
      </c>
      <c r="BK190" s="4">
        <f t="shared" si="90"/>
        <v>3102.1263374898299</v>
      </c>
      <c r="KP190">
        <v>1</v>
      </c>
      <c r="KQ190">
        <v>5</v>
      </c>
      <c r="KR190">
        <v>9</v>
      </c>
      <c r="KS190">
        <v>12</v>
      </c>
      <c r="KT190">
        <v>21</v>
      </c>
      <c r="KU190">
        <v>17</v>
      </c>
      <c r="KV190">
        <v>17</v>
      </c>
      <c r="KW190">
        <v>31</v>
      </c>
      <c r="KX190">
        <v>45</v>
      </c>
      <c r="KY190">
        <v>34</v>
      </c>
      <c r="KZ190">
        <v>30</v>
      </c>
      <c r="LA190">
        <v>44</v>
      </c>
      <c r="LB190">
        <v>14</v>
      </c>
      <c r="LC190">
        <v>31</v>
      </c>
      <c r="LD190">
        <v>35</v>
      </c>
      <c r="LE190">
        <v>46</v>
      </c>
      <c r="LF190">
        <v>31</v>
      </c>
      <c r="LG190">
        <v>47</v>
      </c>
      <c r="LH190">
        <v>57</v>
      </c>
      <c r="LI190">
        <v>89</v>
      </c>
      <c r="LJ190">
        <v>86</v>
      </c>
      <c r="LK190">
        <v>86</v>
      </c>
      <c r="LL190">
        <v>68</v>
      </c>
      <c r="LM190">
        <v>56</v>
      </c>
      <c r="LN190">
        <v>58</v>
      </c>
      <c r="LO190">
        <v>52</v>
      </c>
      <c r="LP190">
        <v>45</v>
      </c>
      <c r="LQ190">
        <v>17</v>
      </c>
      <c r="LR190">
        <v>10</v>
      </c>
      <c r="LS190">
        <v>11</v>
      </c>
      <c r="LT190">
        <v>5</v>
      </c>
      <c r="LU190">
        <v>4</v>
      </c>
      <c r="LV190">
        <v>5</v>
      </c>
    </row>
    <row r="191" spans="1:348" x14ac:dyDescent="0.2">
      <c r="A191" s="15" t="b">
        <v>1</v>
      </c>
      <c r="B191" s="9">
        <v>10</v>
      </c>
      <c r="C191" s="9"/>
      <c r="D191">
        <v>10446</v>
      </c>
      <c r="E191" t="s">
        <v>1048</v>
      </c>
      <c r="F191" t="s">
        <v>1049</v>
      </c>
      <c r="G191">
        <v>6</v>
      </c>
      <c r="H191" s="15">
        <f t="shared" si="62"/>
        <v>3</v>
      </c>
      <c r="I191" s="15">
        <v>0.65248504190864653</v>
      </c>
      <c r="J191" s="15">
        <v>0.95305808041494799</v>
      </c>
      <c r="K191" s="15">
        <v>0.53695549399492781</v>
      </c>
      <c r="L191" s="15">
        <f t="shared" si="63"/>
        <v>7.1752955888535652</v>
      </c>
      <c r="M191" s="15">
        <f t="shared" si="64"/>
        <v>5.8999999999999986</v>
      </c>
      <c r="N191" s="15">
        <f t="shared" si="65"/>
        <v>8.8999999999999986</v>
      </c>
      <c r="O191" s="15">
        <f t="shared" si="66"/>
        <v>7.0787868018367703</v>
      </c>
      <c r="P191" s="15">
        <f t="shared" si="91"/>
        <v>6.1000000000000014</v>
      </c>
      <c r="Q191" s="15">
        <f t="shared" si="81"/>
        <v>6.3999999999999986</v>
      </c>
      <c r="R191" s="15">
        <f t="shared" si="67"/>
        <v>6.7000000000000028</v>
      </c>
      <c r="S191" s="15">
        <f t="shared" si="68"/>
        <v>7.6000000000000014</v>
      </c>
      <c r="T191" s="15">
        <f t="shared" si="69"/>
        <v>8.1000000000000014</v>
      </c>
      <c r="U191" s="15">
        <f t="shared" si="70"/>
        <v>8.6000000000000014</v>
      </c>
      <c r="V191" s="15">
        <f t="shared" si="82"/>
        <v>0.70254150939873061</v>
      </c>
      <c r="W191" s="15">
        <f t="shared" si="71"/>
        <v>0.42340343826210203</v>
      </c>
      <c r="X191" s="15">
        <f t="shared" si="83"/>
        <v>1.7790859799012803E-2</v>
      </c>
      <c r="Y191" s="21">
        <f t="shared" si="84"/>
        <v>2.3618136028951278</v>
      </c>
      <c r="Z191" s="4">
        <v>36.675295588853565</v>
      </c>
      <c r="AA191" s="2">
        <v>35.4</v>
      </c>
      <c r="AB191" s="2">
        <v>38.4</v>
      </c>
      <c r="AC191" s="4">
        <v>36.57878680183677</v>
      </c>
      <c r="AD191">
        <v>35.6</v>
      </c>
      <c r="AE191">
        <v>35.9</v>
      </c>
      <c r="AF191">
        <v>36.200000000000003</v>
      </c>
      <c r="AG191">
        <v>37.1</v>
      </c>
      <c r="AH191">
        <v>37.6</v>
      </c>
      <c r="AI191">
        <v>38.1</v>
      </c>
      <c r="AJ191">
        <v>2020</v>
      </c>
      <c r="AK191" s="2">
        <v>10</v>
      </c>
      <c r="AL191" s="2">
        <v>27</v>
      </c>
      <c r="AM191">
        <v>10</v>
      </c>
      <c r="AN191">
        <v>39</v>
      </c>
      <c r="AO191">
        <v>37</v>
      </c>
      <c r="AP191">
        <v>78</v>
      </c>
      <c r="AQ191" s="5">
        <v>0.44375000000000003</v>
      </c>
      <c r="AR191">
        <v>29.5</v>
      </c>
      <c r="AS191">
        <v>48</v>
      </c>
      <c r="AT191">
        <v>769</v>
      </c>
      <c r="AU191">
        <v>0.9</v>
      </c>
      <c r="AV191">
        <v>199</v>
      </c>
      <c r="AW191" s="4">
        <f t="shared" si="72"/>
        <v>41.46137208011843</v>
      </c>
      <c r="AX191" s="4">
        <f t="shared" si="73"/>
        <v>25.371475027287623</v>
      </c>
      <c r="AY191" s="4">
        <f t="shared" si="85"/>
        <v>28.363466333196612</v>
      </c>
      <c r="AZ191" s="20">
        <f t="shared" si="74"/>
        <v>190.2362533539048</v>
      </c>
      <c r="BA191" s="21">
        <f t="shared" si="86"/>
        <v>1.1663217724937009</v>
      </c>
      <c r="BB191" s="20">
        <f t="shared" si="75"/>
        <v>33.333333333333336</v>
      </c>
      <c r="BC191" s="4">
        <f t="shared" si="87"/>
        <v>30.864197530864196</v>
      </c>
      <c r="BD191" s="4">
        <f t="shared" si="76"/>
        <v>66.793999999999997</v>
      </c>
      <c r="BE191" s="4">
        <f t="shared" si="77"/>
        <v>494.31767488025343</v>
      </c>
      <c r="BF191" s="20">
        <f t="shared" si="78"/>
        <v>398.88163778726482</v>
      </c>
      <c r="BG191" s="20">
        <f t="shared" si="88"/>
        <v>512.07396290701138</v>
      </c>
      <c r="BH191" s="20">
        <f t="shared" si="79"/>
        <v>1978.5271808198406</v>
      </c>
      <c r="BI191" s="20">
        <f t="shared" si="89"/>
        <v>4121.9316267080012</v>
      </c>
      <c r="BJ191" s="4">
        <f t="shared" si="80"/>
        <v>235.9054815884152</v>
      </c>
      <c r="BK191" s="4">
        <f t="shared" si="90"/>
        <v>2143.4044458881608</v>
      </c>
      <c r="LE191">
        <v>1</v>
      </c>
      <c r="LF191">
        <v>9</v>
      </c>
      <c r="LG191">
        <v>27</v>
      </c>
      <c r="LH191">
        <v>26</v>
      </c>
      <c r="LI191">
        <v>25</v>
      </c>
      <c r="LJ191">
        <v>69</v>
      </c>
      <c r="LK191">
        <v>106</v>
      </c>
      <c r="LL191">
        <v>79</v>
      </c>
      <c r="LM191">
        <v>89</v>
      </c>
      <c r="LN191">
        <v>104</v>
      </c>
      <c r="LO191">
        <v>80</v>
      </c>
      <c r="LP191">
        <v>102</v>
      </c>
      <c r="LQ191">
        <v>111</v>
      </c>
      <c r="LR191">
        <v>75</v>
      </c>
      <c r="LS191">
        <v>87</v>
      </c>
      <c r="LT191">
        <v>70</v>
      </c>
      <c r="LU191">
        <v>77</v>
      </c>
      <c r="LV191">
        <v>63</v>
      </c>
      <c r="LW191">
        <v>55</v>
      </c>
      <c r="LX191">
        <v>57</v>
      </c>
      <c r="LY191">
        <v>48</v>
      </c>
      <c r="LZ191">
        <v>38</v>
      </c>
      <c r="MA191">
        <v>48</v>
      </c>
      <c r="MB191">
        <v>28</v>
      </c>
      <c r="MC191">
        <v>38</v>
      </c>
      <c r="MD191">
        <v>29</v>
      </c>
      <c r="ME191">
        <v>25</v>
      </c>
      <c r="MF191">
        <v>11</v>
      </c>
      <c r="MG191">
        <v>16</v>
      </c>
      <c r="MH191">
        <v>10</v>
      </c>
      <c r="MI191">
        <v>6</v>
      </c>
      <c r="MJ191">
        <v>5</v>
      </c>
    </row>
    <row r="192" spans="1:348" x14ac:dyDescent="0.2">
      <c r="A192" s="15" t="b">
        <v>1</v>
      </c>
      <c r="B192" s="9">
        <v>10</v>
      </c>
      <c r="C192" s="9"/>
      <c r="D192">
        <v>10446</v>
      </c>
      <c r="E192" t="s">
        <v>1048</v>
      </c>
      <c r="F192" t="s">
        <v>1050</v>
      </c>
      <c r="G192">
        <v>6</v>
      </c>
      <c r="H192" s="15">
        <f t="shared" si="62"/>
        <v>3.1000000000000014</v>
      </c>
      <c r="I192" s="15">
        <v>0.62057667825742346</v>
      </c>
      <c r="J192" s="15">
        <v>0.84064371954542594</v>
      </c>
      <c r="K192" s="15">
        <v>0.49799230399065414</v>
      </c>
      <c r="L192" s="15">
        <f t="shared" si="63"/>
        <v>5.4764717472312157</v>
      </c>
      <c r="M192" s="15">
        <f t="shared" si="64"/>
        <v>4</v>
      </c>
      <c r="N192" s="15">
        <f t="shared" si="65"/>
        <v>7.1000000000000014</v>
      </c>
      <c r="O192" s="15">
        <f t="shared" si="66"/>
        <v>5.4376091933197586</v>
      </c>
      <c r="P192" s="15">
        <f t="shared" si="91"/>
        <v>4.2999999999999972</v>
      </c>
      <c r="Q192" s="15">
        <f t="shared" si="81"/>
        <v>4.7000000000000028</v>
      </c>
      <c r="R192" s="15">
        <f t="shared" si="67"/>
        <v>5</v>
      </c>
      <c r="S192" s="15">
        <f t="shared" si="68"/>
        <v>5.8999999999999986</v>
      </c>
      <c r="T192" s="15">
        <f t="shared" si="69"/>
        <v>6.2999999999999972</v>
      </c>
      <c r="U192" s="15">
        <f t="shared" si="70"/>
        <v>6.7999999999999972</v>
      </c>
      <c r="V192" s="15">
        <f t="shared" si="82"/>
        <v>0.58551450786936787</v>
      </c>
      <c r="W192" s="15">
        <f t="shared" si="71"/>
        <v>0.70789961061580831</v>
      </c>
      <c r="X192" s="15">
        <f t="shared" si="83"/>
        <v>1.7742689506883985E-2</v>
      </c>
      <c r="Y192" s="21">
        <f t="shared" si="84"/>
        <v>1.4126296794118745</v>
      </c>
      <c r="Z192" s="4">
        <v>34.976471747231216</v>
      </c>
      <c r="AA192" s="2">
        <v>33.5</v>
      </c>
      <c r="AB192" s="2">
        <v>36.6</v>
      </c>
      <c r="AC192" s="4">
        <v>34.937609193319759</v>
      </c>
      <c r="AD192">
        <v>33.799999999999997</v>
      </c>
      <c r="AE192">
        <v>34.200000000000003</v>
      </c>
      <c r="AF192">
        <v>34.5</v>
      </c>
      <c r="AG192">
        <v>35.4</v>
      </c>
      <c r="AH192">
        <v>35.799999999999997</v>
      </c>
      <c r="AI192">
        <v>36.299999999999997</v>
      </c>
      <c r="AJ192">
        <v>2020</v>
      </c>
      <c r="AK192" s="2">
        <v>10</v>
      </c>
      <c r="AL192" s="2">
        <v>27</v>
      </c>
      <c r="AM192">
        <v>10</v>
      </c>
      <c r="AN192">
        <v>39</v>
      </c>
      <c r="AO192">
        <v>55</v>
      </c>
      <c r="AP192">
        <v>957.00000000000011</v>
      </c>
      <c r="AQ192" s="5">
        <v>0.44375000000000003</v>
      </c>
      <c r="AR192">
        <v>29.5</v>
      </c>
      <c r="AS192">
        <v>48</v>
      </c>
      <c r="AT192">
        <v>769</v>
      </c>
      <c r="AU192">
        <v>0.9</v>
      </c>
      <c r="AV192">
        <v>199</v>
      </c>
      <c r="AW192" s="4">
        <f t="shared" si="72"/>
        <v>41.730904823717658</v>
      </c>
      <c r="AX192" s="4">
        <f t="shared" si="73"/>
        <v>25.434959115785212</v>
      </c>
      <c r="AY192" s="4">
        <f t="shared" si="85"/>
        <v>28.363466333196612</v>
      </c>
      <c r="AZ192" s="20">
        <f t="shared" si="74"/>
        <v>190.2362533539048</v>
      </c>
      <c r="BA192" s="21">
        <f t="shared" si="86"/>
        <v>1.1663217724937009</v>
      </c>
      <c r="BB192" s="20">
        <f t="shared" si="75"/>
        <v>33.333333333333336</v>
      </c>
      <c r="BC192" s="4">
        <f t="shared" si="87"/>
        <v>30.864197530864196</v>
      </c>
      <c r="BD192" s="4">
        <f t="shared" si="76"/>
        <v>66.793999999999997</v>
      </c>
      <c r="BE192" s="4">
        <f t="shared" si="77"/>
        <v>505.45643038653196</v>
      </c>
      <c r="BF192" s="20">
        <f t="shared" si="78"/>
        <v>398.88163778726482</v>
      </c>
      <c r="BG192" s="20">
        <f t="shared" si="88"/>
        <v>500.93520740073285</v>
      </c>
      <c r="BH192" s="20">
        <f t="shared" si="79"/>
        <v>1978.5271808198406</v>
      </c>
      <c r="BI192" s="20">
        <f t="shared" si="89"/>
        <v>4121.9316267080012</v>
      </c>
      <c r="BJ192" s="4">
        <f t="shared" si="80"/>
        <v>235.9054815884152</v>
      </c>
      <c r="BK192" s="4">
        <f t="shared" si="90"/>
        <v>2143.4044458881608</v>
      </c>
      <c r="KK192">
        <v>2</v>
      </c>
      <c r="KL192">
        <v>4</v>
      </c>
      <c r="KM192">
        <v>13</v>
      </c>
      <c r="KN192">
        <v>14</v>
      </c>
      <c r="KO192">
        <v>23</v>
      </c>
      <c r="KP192">
        <v>36</v>
      </c>
      <c r="KQ192">
        <v>24</v>
      </c>
      <c r="KR192">
        <v>66</v>
      </c>
      <c r="KS192">
        <v>85</v>
      </c>
      <c r="KT192">
        <v>108</v>
      </c>
      <c r="KU192">
        <v>112</v>
      </c>
      <c r="KV192">
        <v>129</v>
      </c>
      <c r="KW192">
        <v>117</v>
      </c>
      <c r="KX192">
        <v>171</v>
      </c>
      <c r="KY192">
        <v>154</v>
      </c>
      <c r="KZ192">
        <v>184</v>
      </c>
      <c r="LA192">
        <v>204</v>
      </c>
      <c r="LB192">
        <v>157</v>
      </c>
      <c r="LC192">
        <v>146</v>
      </c>
      <c r="LD192">
        <v>127</v>
      </c>
      <c r="LE192">
        <v>114</v>
      </c>
      <c r="LF192">
        <v>90</v>
      </c>
      <c r="LG192">
        <v>101</v>
      </c>
      <c r="LH192">
        <v>91</v>
      </c>
      <c r="LI192">
        <v>82</v>
      </c>
      <c r="LJ192">
        <v>61</v>
      </c>
      <c r="LK192">
        <v>48</v>
      </c>
      <c r="LL192">
        <v>62</v>
      </c>
      <c r="LM192">
        <v>25</v>
      </c>
      <c r="LN192">
        <v>31</v>
      </c>
      <c r="LO192">
        <v>23</v>
      </c>
      <c r="LP192">
        <v>13</v>
      </c>
      <c r="LQ192">
        <v>9</v>
      </c>
      <c r="LR192">
        <v>9</v>
      </c>
    </row>
    <row r="193" spans="1:374" x14ac:dyDescent="0.2">
      <c r="A193" s="15" t="b">
        <v>1</v>
      </c>
      <c r="B193" s="9">
        <v>10</v>
      </c>
      <c r="C193" s="9"/>
      <c r="D193">
        <v>10446</v>
      </c>
      <c r="E193" t="s">
        <v>1048</v>
      </c>
      <c r="F193" t="s">
        <v>1051</v>
      </c>
      <c r="G193">
        <v>6</v>
      </c>
      <c r="H193" s="15">
        <f t="shared" si="62"/>
        <v>3.5</v>
      </c>
      <c r="I193" s="15">
        <v>0.89092832384469578</v>
      </c>
      <c r="J193" s="15">
        <v>1.3723091276817172</v>
      </c>
      <c r="K193" s="15">
        <v>0.75873111405236948</v>
      </c>
      <c r="L193" s="15">
        <f t="shared" si="63"/>
        <v>4.2339446726791365</v>
      </c>
      <c r="M193" s="15">
        <f t="shared" si="64"/>
        <v>2.6000000000000014</v>
      </c>
      <c r="N193" s="15">
        <f t="shared" si="65"/>
        <v>6.1000000000000014</v>
      </c>
      <c r="O193" s="15">
        <f t="shared" si="66"/>
        <v>4.166821062237581</v>
      </c>
      <c r="P193" s="15">
        <f t="shared" si="91"/>
        <v>2.7000000000000028</v>
      </c>
      <c r="Q193" s="15">
        <f t="shared" si="81"/>
        <v>3.1000000000000014</v>
      </c>
      <c r="R193" s="15">
        <f t="shared" si="67"/>
        <v>3.5</v>
      </c>
      <c r="S193" s="15">
        <f t="shared" si="68"/>
        <v>4.8999999999999986</v>
      </c>
      <c r="T193" s="15">
        <f t="shared" si="69"/>
        <v>5.5</v>
      </c>
      <c r="U193" s="15">
        <f t="shared" si="70"/>
        <v>5.8999999999999986</v>
      </c>
      <c r="V193" s="15">
        <f t="shared" si="82"/>
        <v>0.47344055503407972</v>
      </c>
      <c r="W193" s="15">
        <f t="shared" si="71"/>
        <v>1.1121975913702975</v>
      </c>
      <c r="X193" s="15">
        <f t="shared" si="83"/>
        <v>2.6488963233872391E-2</v>
      </c>
      <c r="Y193" s="21">
        <f t="shared" si="84"/>
        <v>0.89912081068970584</v>
      </c>
      <c r="Z193" s="4">
        <v>33.633944672679135</v>
      </c>
      <c r="AA193" s="2">
        <v>32</v>
      </c>
      <c r="AB193" s="2">
        <v>35.5</v>
      </c>
      <c r="AC193" s="4">
        <v>33.56682106223758</v>
      </c>
      <c r="AD193">
        <v>32.1</v>
      </c>
      <c r="AE193">
        <v>32.5</v>
      </c>
      <c r="AF193">
        <v>32.9</v>
      </c>
      <c r="AG193">
        <v>34.299999999999997</v>
      </c>
      <c r="AH193">
        <v>34.9</v>
      </c>
      <c r="AI193">
        <v>35.299999999999997</v>
      </c>
      <c r="AJ193">
        <v>2020</v>
      </c>
      <c r="AK193" s="2">
        <v>10</v>
      </c>
      <c r="AL193" s="2">
        <v>27</v>
      </c>
      <c r="AM193">
        <v>10</v>
      </c>
      <c r="AN193">
        <v>40</v>
      </c>
      <c r="AO193">
        <v>15</v>
      </c>
      <c r="AP193">
        <v>478.00000000000006</v>
      </c>
      <c r="AQ193" s="5">
        <v>0.44444444444444442</v>
      </c>
      <c r="AR193">
        <v>29.4</v>
      </c>
      <c r="AS193">
        <v>48</v>
      </c>
      <c r="AT193">
        <v>774</v>
      </c>
      <c r="AU193">
        <v>0.8</v>
      </c>
      <c r="AV193">
        <v>54</v>
      </c>
      <c r="AW193" s="4">
        <f t="shared" si="72"/>
        <v>42.554755006567603</v>
      </c>
      <c r="AX193" s="4">
        <f t="shared" si="73"/>
        <v>25.61305845326423</v>
      </c>
      <c r="AY193" s="4">
        <f t="shared" si="85"/>
        <v>29.820526202231992</v>
      </c>
      <c r="AZ193" s="20">
        <f t="shared" si="74"/>
        <v>190.48788857528999</v>
      </c>
      <c r="BA193" s="21">
        <f t="shared" si="86"/>
        <v>1.1667072696916827</v>
      </c>
      <c r="BB193" s="20">
        <f t="shared" si="75"/>
        <v>35.355339059327378</v>
      </c>
      <c r="BC193" s="4">
        <f t="shared" si="87"/>
        <v>32.736425054932752</v>
      </c>
      <c r="BD193" s="4">
        <f t="shared" si="76"/>
        <v>66.786799999999999</v>
      </c>
      <c r="BE193" s="4">
        <f t="shared" si="77"/>
        <v>517.24395921313021</v>
      </c>
      <c r="BF193" s="20">
        <f t="shared" si="78"/>
        <v>398.04591017360951</v>
      </c>
      <c r="BG193" s="20">
        <f t="shared" si="88"/>
        <v>492.26195096047928</v>
      </c>
      <c r="BH193" s="20">
        <f t="shared" si="79"/>
        <v>1967.1651002257163</v>
      </c>
      <c r="BI193" s="20">
        <f t="shared" si="89"/>
        <v>4098.2606254702423</v>
      </c>
      <c r="BJ193" s="4">
        <f t="shared" si="80"/>
        <v>234.74767715343239</v>
      </c>
      <c r="BK193" s="4">
        <f t="shared" si="90"/>
        <v>2131.095525244526</v>
      </c>
      <c r="JW193">
        <v>2</v>
      </c>
      <c r="JX193">
        <v>17</v>
      </c>
      <c r="JY193">
        <v>57</v>
      </c>
      <c r="JZ193">
        <v>55</v>
      </c>
      <c r="KA193">
        <v>51</v>
      </c>
      <c r="KB193">
        <v>66</v>
      </c>
      <c r="KC193">
        <v>63</v>
      </c>
      <c r="KD193">
        <v>66</v>
      </c>
      <c r="KE193">
        <v>67</v>
      </c>
      <c r="KF193">
        <v>76</v>
      </c>
      <c r="KG193">
        <v>113</v>
      </c>
      <c r="KH193">
        <v>105</v>
      </c>
      <c r="KI193">
        <v>105</v>
      </c>
      <c r="KJ193">
        <v>67</v>
      </c>
      <c r="KK193">
        <v>85</v>
      </c>
      <c r="KL193">
        <v>67</v>
      </c>
      <c r="KM193">
        <v>71</v>
      </c>
      <c r="KN193">
        <v>62</v>
      </c>
      <c r="KO193">
        <v>81</v>
      </c>
      <c r="KP193">
        <v>70</v>
      </c>
      <c r="KQ193">
        <v>89</v>
      </c>
      <c r="KR193">
        <v>93</v>
      </c>
      <c r="KS193">
        <v>64</v>
      </c>
      <c r="KT193">
        <v>68</v>
      </c>
      <c r="KU193">
        <v>55</v>
      </c>
      <c r="KV193">
        <v>57</v>
      </c>
      <c r="KW193">
        <v>56</v>
      </c>
      <c r="KX193">
        <v>61</v>
      </c>
      <c r="KY193">
        <v>62</v>
      </c>
      <c r="KZ193">
        <v>59</v>
      </c>
      <c r="LA193">
        <v>37</v>
      </c>
      <c r="LB193">
        <v>53</v>
      </c>
      <c r="LC193">
        <v>36</v>
      </c>
      <c r="LD193">
        <v>38</v>
      </c>
      <c r="LE193">
        <v>23</v>
      </c>
      <c r="LF193">
        <v>18</v>
      </c>
      <c r="LG193">
        <v>12</v>
      </c>
    </row>
    <row r="194" spans="1:374" x14ac:dyDescent="0.2">
      <c r="A194" s="15" t="b">
        <v>1</v>
      </c>
      <c r="B194" s="9">
        <v>10</v>
      </c>
      <c r="C194" s="9"/>
      <c r="D194">
        <v>10446</v>
      </c>
      <c r="E194" t="s">
        <v>325</v>
      </c>
      <c r="F194" t="s">
        <v>1029</v>
      </c>
      <c r="G194">
        <v>6</v>
      </c>
      <c r="H194" s="15">
        <f t="shared" ref="H194:H257" si="92">AB194-AA194</f>
        <v>3.7000000000000028</v>
      </c>
      <c r="I194" s="15">
        <v>0.87628998412779069</v>
      </c>
      <c r="J194" s="15">
        <v>1.2436407970272967</v>
      </c>
      <c r="K194" s="15">
        <v>0.71012537307751433</v>
      </c>
      <c r="L194" s="15">
        <f t="shared" ref="L194:L257" si="93">Z194-AR194</f>
        <v>7.2175891195212749</v>
      </c>
      <c r="M194" s="15">
        <f t="shared" ref="M194:M257" si="94">AA194-AR194</f>
        <v>5.3000000000000007</v>
      </c>
      <c r="N194" s="15">
        <f t="shared" ref="N194:N257" si="95">AB194-AR194</f>
        <v>9.0000000000000036</v>
      </c>
      <c r="O194" s="15">
        <f t="shared" ref="O194:O257" si="96">AC194-AR194</f>
        <v>7.199431135050407</v>
      </c>
      <c r="P194" s="15">
        <f t="shared" si="91"/>
        <v>5.5000000000000036</v>
      </c>
      <c r="Q194" s="15">
        <f t="shared" si="81"/>
        <v>6.0999999999999979</v>
      </c>
      <c r="R194" s="15">
        <f t="shared" ref="R194:R257" si="97">AF194-AR194</f>
        <v>6.5999999999999979</v>
      </c>
      <c r="S194" s="15">
        <f t="shared" ref="S194:S257" si="98">AG194-AR194</f>
        <v>7.8000000000000007</v>
      </c>
      <c r="T194" s="15">
        <f t="shared" ref="T194:T257" si="99">AH194-AR194</f>
        <v>8.4000000000000021</v>
      </c>
      <c r="U194" s="15">
        <f t="shared" ref="U194:U257" si="100">AI194-AR194</f>
        <v>8.9000000000000021</v>
      </c>
      <c r="V194" s="15">
        <f t="shared" si="82"/>
        <v>0.76679882416436007</v>
      </c>
      <c r="W194" s="15">
        <f t="shared" ref="W194:W257" si="101">(AW194-Z194)/(Z194-AX194)</f>
        <v>0.30412302221482573</v>
      </c>
      <c r="X194" s="15">
        <f t="shared" si="83"/>
        <v>2.3419199492749201E-2</v>
      </c>
      <c r="Y194" s="21">
        <f t="shared" si="84"/>
        <v>3.2881430439475978</v>
      </c>
      <c r="Z194" s="4">
        <v>37.417589119521274</v>
      </c>
      <c r="AA194" s="2">
        <v>35.5</v>
      </c>
      <c r="AB194" s="2">
        <v>39.200000000000003</v>
      </c>
      <c r="AC194" s="4">
        <v>37.399431135050406</v>
      </c>
      <c r="AD194">
        <v>35.700000000000003</v>
      </c>
      <c r="AE194">
        <v>36.299999999999997</v>
      </c>
      <c r="AF194">
        <v>36.799999999999997</v>
      </c>
      <c r="AG194">
        <v>38</v>
      </c>
      <c r="AH194">
        <v>38.6</v>
      </c>
      <c r="AI194">
        <v>39.1</v>
      </c>
      <c r="AJ194">
        <v>2020</v>
      </c>
      <c r="AK194" s="2">
        <v>10</v>
      </c>
      <c r="AL194" s="2">
        <v>27</v>
      </c>
      <c r="AM194">
        <v>10</v>
      </c>
      <c r="AN194">
        <v>47</v>
      </c>
      <c r="AO194">
        <v>42</v>
      </c>
      <c r="AP194">
        <v>513</v>
      </c>
      <c r="AQ194" s="5">
        <v>0.44930555555555557</v>
      </c>
      <c r="AR194">
        <v>30.2</v>
      </c>
      <c r="AS194">
        <v>44</v>
      </c>
      <c r="AT194">
        <v>773</v>
      </c>
      <c r="AU194">
        <v>1.1000000000000001</v>
      </c>
      <c r="AV194">
        <v>306</v>
      </c>
      <c r="AW194" s="4">
        <f t="shared" ref="AW194:AW257" si="102">AR194+(AY194*BE194)/(BA194*1005)</f>
        <v>41.167619987883938</v>
      </c>
      <c r="AX194" s="4">
        <f t="shared" ref="AX194:AX257" si="103">AR194+(AY194*BC194*BD194*BE194)/(BA194*1005*(BD194*BC194+BJ194*AY194))-(AY194*BK194)/(BD194*BC194+BJ194*AY194)</f>
        <v>25.086951205125811</v>
      </c>
      <c r="AY194" s="4">
        <f t="shared" si="85"/>
        <v>25.993152403078096</v>
      </c>
      <c r="AZ194" s="20">
        <f t="shared" ref="AZ194:AZ257" si="104">BA194*1005/(4*0.98*0.0000000567*(AR194+273.15)^3)</f>
        <v>188.48639142180056</v>
      </c>
      <c r="BA194" s="21">
        <f t="shared" si="86"/>
        <v>1.163630408588161</v>
      </c>
      <c r="BB194" s="20">
        <f t="shared" ref="BB194:BB257" si="105">100*SQRT(0.1/AU194)</f>
        <v>30.151134457776362</v>
      </c>
      <c r="BC194" s="4">
        <f t="shared" si="87"/>
        <v>27.917717090533667</v>
      </c>
      <c r="BD194" s="4">
        <f t="shared" ref="BD194:BD257" si="106">0.072*AR194+64.67</f>
        <v>66.844400000000007</v>
      </c>
      <c r="BE194" s="4">
        <f t="shared" ref="BE194:BE257" si="107">AT194*(1-0.21)+BF194-BG194</f>
        <v>493.44024185619446</v>
      </c>
      <c r="BF194" s="20">
        <f t="shared" ref="BF194:BF257" si="108">(1.72*(BH194/1000/(AR194+273.16))^(1/7)*0.0000000567*(AR194+273.16)^4)</f>
        <v>399.76910981532296</v>
      </c>
      <c r="BG194" s="20">
        <f t="shared" si="88"/>
        <v>516.99886795912857</v>
      </c>
      <c r="BH194" s="20">
        <f t="shared" ref="BH194:BH257" si="109">BI194*AS194/100</f>
        <v>1888.0329460783471</v>
      </c>
      <c r="BI194" s="20">
        <f t="shared" si="89"/>
        <v>4290.9839683598802</v>
      </c>
      <c r="BJ194" s="4">
        <f t="shared" ref="BJ194:BJ257" si="110">(EXP((0.0492)*AR194))*55.259</f>
        <v>244.17159176218931</v>
      </c>
      <c r="BK194" s="4">
        <f t="shared" si="90"/>
        <v>2402.9510222815334</v>
      </c>
      <c r="KT194">
        <v>1</v>
      </c>
      <c r="KU194">
        <v>1</v>
      </c>
      <c r="KV194">
        <v>0</v>
      </c>
      <c r="KW194">
        <v>1</v>
      </c>
      <c r="KX194">
        <v>0</v>
      </c>
      <c r="KY194">
        <v>2</v>
      </c>
      <c r="KZ194">
        <v>2</v>
      </c>
      <c r="LA194">
        <v>0</v>
      </c>
      <c r="LB194">
        <v>3</v>
      </c>
      <c r="LC194">
        <v>2</v>
      </c>
      <c r="LD194">
        <v>1</v>
      </c>
      <c r="LE194">
        <v>2</v>
      </c>
      <c r="LF194">
        <v>4</v>
      </c>
      <c r="LG194">
        <v>10</v>
      </c>
      <c r="LH194">
        <v>7</v>
      </c>
      <c r="LI194">
        <v>17</v>
      </c>
      <c r="LJ194">
        <v>17</v>
      </c>
      <c r="LK194">
        <v>23</v>
      </c>
      <c r="LL194">
        <v>25</v>
      </c>
      <c r="LM194">
        <v>30</v>
      </c>
      <c r="LN194">
        <v>36</v>
      </c>
      <c r="LO194">
        <v>47</v>
      </c>
      <c r="LP194">
        <v>67</v>
      </c>
      <c r="LQ194">
        <v>53</v>
      </c>
      <c r="LR194">
        <v>85</v>
      </c>
      <c r="LS194">
        <v>61</v>
      </c>
      <c r="LT194">
        <v>71</v>
      </c>
      <c r="LU194">
        <v>67</v>
      </c>
      <c r="LV194">
        <v>102</v>
      </c>
      <c r="LW194">
        <v>81</v>
      </c>
      <c r="LX194">
        <v>103</v>
      </c>
      <c r="LY194">
        <v>74</v>
      </c>
      <c r="LZ194">
        <v>90</v>
      </c>
      <c r="MA194">
        <v>86</v>
      </c>
      <c r="MB194">
        <v>72</v>
      </c>
      <c r="MC194">
        <v>70</v>
      </c>
      <c r="MD194">
        <v>62</v>
      </c>
      <c r="ME194">
        <v>82</v>
      </c>
      <c r="MF194">
        <v>73</v>
      </c>
      <c r="MG194">
        <v>58</v>
      </c>
      <c r="MH194">
        <v>64</v>
      </c>
      <c r="MI194">
        <v>48</v>
      </c>
      <c r="MJ194">
        <v>54</v>
      </c>
      <c r="MK194">
        <v>37</v>
      </c>
      <c r="ML194">
        <v>41</v>
      </c>
      <c r="MM194">
        <v>31</v>
      </c>
      <c r="MN194">
        <v>27</v>
      </c>
      <c r="MO194">
        <v>30</v>
      </c>
      <c r="MP194">
        <v>25</v>
      </c>
      <c r="MQ194">
        <v>22</v>
      </c>
      <c r="MR194">
        <v>19</v>
      </c>
      <c r="MS194">
        <v>3</v>
      </c>
    </row>
    <row r="195" spans="1:374" x14ac:dyDescent="0.2">
      <c r="A195" s="15" t="b">
        <v>1</v>
      </c>
      <c r="B195" s="9">
        <v>10</v>
      </c>
      <c r="C195" s="9"/>
      <c r="D195">
        <v>10446</v>
      </c>
      <c r="E195" t="s">
        <v>325</v>
      </c>
      <c r="F195" t="s">
        <v>1030</v>
      </c>
      <c r="G195">
        <v>6</v>
      </c>
      <c r="H195" s="15">
        <f t="shared" si="92"/>
        <v>4.2000000000000028</v>
      </c>
      <c r="I195" s="15">
        <v>0.9509889532360627</v>
      </c>
      <c r="J195" s="15">
        <v>1.4553319945060821</v>
      </c>
      <c r="K195" s="15">
        <v>0.80647045346969715</v>
      </c>
      <c r="L195" s="15">
        <f t="shared" si="93"/>
        <v>5.7761767156523476</v>
      </c>
      <c r="M195" s="15">
        <f t="shared" si="94"/>
        <v>3.6999999999999957</v>
      </c>
      <c r="N195" s="15">
        <f t="shared" si="95"/>
        <v>7.8999999999999986</v>
      </c>
      <c r="O195" s="15">
        <f t="shared" si="96"/>
        <v>5.7502793569340938</v>
      </c>
      <c r="P195" s="15">
        <f t="shared" si="91"/>
        <v>4</v>
      </c>
      <c r="Q195" s="15">
        <f t="shared" ref="Q195:Q258" si="111">AE195-AR195</f>
        <v>4.5</v>
      </c>
      <c r="R195" s="15">
        <f t="shared" si="97"/>
        <v>5.1000000000000014</v>
      </c>
      <c r="S195" s="15">
        <f t="shared" si="98"/>
        <v>6.5</v>
      </c>
      <c r="T195" s="15">
        <f t="shared" si="99"/>
        <v>7.1000000000000014</v>
      </c>
      <c r="U195" s="15">
        <f t="shared" si="100"/>
        <v>7.6000000000000014</v>
      </c>
      <c r="V195" s="15">
        <f t="shared" ref="V195:V258" si="112">(Z195-AX195)/(AW195-AX195)</f>
        <v>0.67281952301097159</v>
      </c>
      <c r="W195" s="15">
        <f t="shared" si="101"/>
        <v>0.48628267432675709</v>
      </c>
      <c r="X195" s="15">
        <f t="shared" ref="X195:X258" si="113">I195/Z195</f>
        <v>2.6507533418998839E-2</v>
      </c>
      <c r="Y195" s="21">
        <f t="shared" ref="Y195:Y258" si="114">(Z195-AX195)/(AW195-Z195)</f>
        <v>2.0564170857710864</v>
      </c>
      <c r="Z195" s="4">
        <v>35.876176715652349</v>
      </c>
      <c r="AA195" s="2">
        <v>33.799999999999997</v>
      </c>
      <c r="AB195" s="2">
        <v>38</v>
      </c>
      <c r="AC195" s="4">
        <v>35.850279356934095</v>
      </c>
      <c r="AD195">
        <v>34.1</v>
      </c>
      <c r="AE195">
        <v>34.6</v>
      </c>
      <c r="AF195">
        <v>35.200000000000003</v>
      </c>
      <c r="AG195">
        <v>36.6</v>
      </c>
      <c r="AH195">
        <v>37.200000000000003</v>
      </c>
      <c r="AI195">
        <v>37.700000000000003</v>
      </c>
      <c r="AJ195">
        <v>2020</v>
      </c>
      <c r="AK195" s="2">
        <v>10</v>
      </c>
      <c r="AL195" s="2">
        <v>27</v>
      </c>
      <c r="AM195">
        <v>10</v>
      </c>
      <c r="AN195">
        <v>48</v>
      </c>
      <c r="AO195">
        <v>27</v>
      </c>
      <c r="AP195">
        <v>312</v>
      </c>
      <c r="AQ195" s="5">
        <v>0.45</v>
      </c>
      <c r="AR195">
        <v>30.1</v>
      </c>
      <c r="AS195">
        <v>44</v>
      </c>
      <c r="AT195">
        <v>766</v>
      </c>
      <c r="AU195">
        <v>1.1000000000000001</v>
      </c>
      <c r="AV195">
        <v>209</v>
      </c>
      <c r="AW195" s="4">
        <f t="shared" si="102"/>
        <v>41.150951886060682</v>
      </c>
      <c r="AX195" s="4">
        <f t="shared" si="103"/>
        <v>25.02903893162356</v>
      </c>
      <c r="AY195" s="4">
        <f t="shared" ref="AY195:AY258" si="115">AZ195*BB195/(AZ195+BB195)</f>
        <v>25.997877580113045</v>
      </c>
      <c r="AZ195" s="20">
        <f t="shared" si="104"/>
        <v>188.73513621334493</v>
      </c>
      <c r="BA195" s="21">
        <f t="shared" ref="BA195:BA258" si="116">101325/(287.05*(AR195+273.15))</f>
        <v>1.1640141284261123</v>
      </c>
      <c r="BB195" s="20">
        <f t="shared" si="105"/>
        <v>30.151134457776362</v>
      </c>
      <c r="BC195" s="4">
        <f t="shared" ref="BC195:BC258" si="117">BB195/1.08</f>
        <v>27.917717090533667</v>
      </c>
      <c r="BD195" s="4">
        <f t="shared" si="106"/>
        <v>66.837199999999996</v>
      </c>
      <c r="BE195" s="4">
        <f t="shared" si="107"/>
        <v>497.26295574453093</v>
      </c>
      <c r="BF195" s="20">
        <f t="shared" si="108"/>
        <v>398.9344121897422</v>
      </c>
      <c r="BG195" s="20">
        <f t="shared" ref="BG195:BG258" si="118">0.98*0.0000000567*(Z195+273.16)^4</f>
        <v>506.81145644521121</v>
      </c>
      <c r="BH195" s="20">
        <f t="shared" si="109"/>
        <v>1877.2470657772915</v>
      </c>
      <c r="BI195" s="20">
        <f t="shared" ref="BI195:BI258" si="119">(610.7*10^(7.5*AR195/(AR195+237.3)))</f>
        <v>4266.4706040392985</v>
      </c>
      <c r="BJ195" s="4">
        <f t="shared" si="110"/>
        <v>242.97321794766174</v>
      </c>
      <c r="BK195" s="4">
        <f t="shared" ref="BK195:BK258" si="120">(1-(AS195/100))*BI195</f>
        <v>2389.2235382620074</v>
      </c>
      <c r="KP195">
        <v>7</v>
      </c>
      <c r="KQ195">
        <v>12</v>
      </c>
      <c r="KR195">
        <v>25</v>
      </c>
      <c r="KS195">
        <v>28</v>
      </c>
      <c r="KT195">
        <v>35</v>
      </c>
      <c r="KU195">
        <v>49</v>
      </c>
      <c r="KV195">
        <v>44</v>
      </c>
      <c r="KW195">
        <v>69</v>
      </c>
      <c r="KX195">
        <v>50</v>
      </c>
      <c r="KY195">
        <v>59</v>
      </c>
      <c r="KZ195">
        <v>57</v>
      </c>
      <c r="LA195">
        <v>74</v>
      </c>
      <c r="LB195">
        <v>84</v>
      </c>
      <c r="LC195">
        <v>87</v>
      </c>
      <c r="LD195">
        <v>80</v>
      </c>
      <c r="LE195">
        <v>107</v>
      </c>
      <c r="LF195">
        <v>119</v>
      </c>
      <c r="LG195">
        <v>86</v>
      </c>
      <c r="LH195">
        <v>104</v>
      </c>
      <c r="LI195">
        <v>67</v>
      </c>
      <c r="LJ195">
        <v>62</v>
      </c>
      <c r="LK195">
        <v>70</v>
      </c>
      <c r="LL195">
        <v>77</v>
      </c>
      <c r="LM195">
        <v>62</v>
      </c>
      <c r="LN195">
        <v>90</v>
      </c>
      <c r="LO195">
        <v>83</v>
      </c>
      <c r="LP195">
        <v>109</v>
      </c>
      <c r="LQ195">
        <v>96</v>
      </c>
      <c r="LR195">
        <v>83</v>
      </c>
      <c r="LS195">
        <v>87</v>
      </c>
      <c r="LT195">
        <v>76</v>
      </c>
      <c r="LU195">
        <v>65</v>
      </c>
      <c r="LV195">
        <v>44</v>
      </c>
      <c r="LW195">
        <v>70</v>
      </c>
      <c r="LX195">
        <v>66</v>
      </c>
      <c r="LY195">
        <v>42</v>
      </c>
      <c r="LZ195">
        <v>21</v>
      </c>
      <c r="MA195">
        <v>33</v>
      </c>
      <c r="MB195">
        <v>16</v>
      </c>
      <c r="MC195">
        <v>12</v>
      </c>
      <c r="MD195">
        <v>18</v>
      </c>
      <c r="ME195">
        <v>8</v>
      </c>
      <c r="MF195">
        <v>11</v>
      </c>
    </row>
    <row r="196" spans="1:374" x14ac:dyDescent="0.2">
      <c r="A196" s="15" t="b">
        <v>1</v>
      </c>
      <c r="B196" s="9">
        <v>10</v>
      </c>
      <c r="C196" s="9"/>
      <c r="D196">
        <v>10446</v>
      </c>
      <c r="E196" t="s">
        <v>325</v>
      </c>
      <c r="F196" t="s">
        <v>1031</v>
      </c>
      <c r="G196">
        <v>6</v>
      </c>
      <c r="H196" s="15">
        <f t="shared" si="92"/>
        <v>2.5</v>
      </c>
      <c r="I196" s="15">
        <v>0.51967791555861387</v>
      </c>
      <c r="J196" s="15">
        <v>0.77521893233694072</v>
      </c>
      <c r="K196" s="15">
        <v>0.4278964614801351</v>
      </c>
      <c r="L196" s="15">
        <f t="shared" si="93"/>
        <v>5.083745444514399</v>
      </c>
      <c r="M196" s="15">
        <f t="shared" si="94"/>
        <v>3.5</v>
      </c>
      <c r="N196" s="15">
        <f t="shared" si="95"/>
        <v>6</v>
      </c>
      <c r="O196" s="15">
        <f t="shared" si="96"/>
        <v>5.1503338392833129</v>
      </c>
      <c r="P196" s="15">
        <f t="shared" si="91"/>
        <v>3.8999999999999986</v>
      </c>
      <c r="Q196" s="15">
        <f t="shared" si="111"/>
        <v>4.3999999999999986</v>
      </c>
      <c r="R196" s="15">
        <f t="shared" si="97"/>
        <v>4.6999999999999957</v>
      </c>
      <c r="S196" s="15">
        <f t="shared" si="98"/>
        <v>5.5</v>
      </c>
      <c r="T196" s="15">
        <f t="shared" si="99"/>
        <v>5.6999999999999957</v>
      </c>
      <c r="U196" s="15">
        <f t="shared" si="100"/>
        <v>5.8999999999999986</v>
      </c>
      <c r="V196" s="15">
        <f t="shared" si="112"/>
        <v>0.62543386796794387</v>
      </c>
      <c r="W196" s="15">
        <f t="shared" si="101"/>
        <v>0.59889006850402005</v>
      </c>
      <c r="X196" s="15">
        <f t="shared" si="113"/>
        <v>1.4770397778660554E-2</v>
      </c>
      <c r="Y196" s="21">
        <f t="shared" si="114"/>
        <v>1.6697555237439832</v>
      </c>
      <c r="Z196" s="4">
        <v>35.1837454445144</v>
      </c>
      <c r="AA196" s="2">
        <v>33.6</v>
      </c>
      <c r="AB196" s="2">
        <v>36.1</v>
      </c>
      <c r="AC196" s="4">
        <v>35.250333839283314</v>
      </c>
      <c r="AD196">
        <v>34</v>
      </c>
      <c r="AE196">
        <v>34.5</v>
      </c>
      <c r="AF196">
        <v>34.799999999999997</v>
      </c>
      <c r="AG196">
        <v>35.6</v>
      </c>
      <c r="AH196">
        <v>35.799999999999997</v>
      </c>
      <c r="AI196">
        <v>36</v>
      </c>
      <c r="AJ196">
        <v>2020</v>
      </c>
      <c r="AK196" s="2">
        <v>10</v>
      </c>
      <c r="AL196" s="2">
        <v>27</v>
      </c>
      <c r="AM196">
        <v>10</v>
      </c>
      <c r="AN196">
        <v>48</v>
      </c>
      <c r="AO196">
        <v>42</v>
      </c>
      <c r="AP196">
        <v>34</v>
      </c>
      <c r="AQ196" s="5">
        <v>0.45</v>
      </c>
      <c r="AR196">
        <v>30.1</v>
      </c>
      <c r="AS196">
        <v>44</v>
      </c>
      <c r="AT196">
        <v>766</v>
      </c>
      <c r="AU196">
        <v>1.1000000000000001</v>
      </c>
      <c r="AV196">
        <v>209</v>
      </c>
      <c r="AW196" s="4">
        <f t="shared" si="102"/>
        <v>41.251558711206727</v>
      </c>
      <c r="AX196" s="4">
        <f t="shared" si="103"/>
        <v>25.051980725407866</v>
      </c>
      <c r="AY196" s="4">
        <f t="shared" si="115"/>
        <v>25.997877580113045</v>
      </c>
      <c r="AZ196" s="20">
        <f t="shared" si="104"/>
        <v>188.73513621334493</v>
      </c>
      <c r="BA196" s="21">
        <f t="shared" si="116"/>
        <v>1.1640141284261123</v>
      </c>
      <c r="BB196" s="20">
        <f t="shared" si="105"/>
        <v>30.151134457776362</v>
      </c>
      <c r="BC196" s="4">
        <f t="shared" si="117"/>
        <v>27.917717090533667</v>
      </c>
      <c r="BD196" s="4">
        <f t="shared" si="106"/>
        <v>66.837199999999996</v>
      </c>
      <c r="BE196" s="4">
        <f t="shared" si="107"/>
        <v>501.78999085933378</v>
      </c>
      <c r="BF196" s="20">
        <f t="shared" si="108"/>
        <v>398.9344121897422</v>
      </c>
      <c r="BG196" s="20">
        <f t="shared" si="118"/>
        <v>502.28442133040835</v>
      </c>
      <c r="BH196" s="20">
        <f t="shared" si="109"/>
        <v>1877.2470657772915</v>
      </c>
      <c r="BI196" s="20">
        <f t="shared" si="119"/>
        <v>4266.4706040392985</v>
      </c>
      <c r="BJ196" s="4">
        <f t="shared" si="110"/>
        <v>242.97321794766174</v>
      </c>
      <c r="BK196" s="4">
        <f t="shared" si="120"/>
        <v>2389.2235382620074</v>
      </c>
      <c r="KN196">
        <v>5</v>
      </c>
      <c r="KO196">
        <v>10</v>
      </c>
      <c r="KP196">
        <v>10</v>
      </c>
      <c r="KQ196">
        <v>8</v>
      </c>
      <c r="KR196">
        <v>25</v>
      </c>
      <c r="KS196">
        <v>35</v>
      </c>
      <c r="KT196">
        <v>31</v>
      </c>
      <c r="KU196">
        <v>45</v>
      </c>
      <c r="KV196">
        <v>46</v>
      </c>
      <c r="KW196">
        <v>73</v>
      </c>
      <c r="KX196">
        <v>69</v>
      </c>
      <c r="KY196">
        <v>103</v>
      </c>
      <c r="KZ196">
        <v>86</v>
      </c>
      <c r="LA196">
        <v>112</v>
      </c>
      <c r="LB196">
        <v>106</v>
      </c>
      <c r="LC196">
        <v>130</v>
      </c>
      <c r="LD196">
        <v>118</v>
      </c>
      <c r="LE196">
        <v>128</v>
      </c>
      <c r="LF196">
        <v>150</v>
      </c>
      <c r="LG196">
        <v>147</v>
      </c>
      <c r="LH196">
        <v>168</v>
      </c>
      <c r="LI196">
        <v>142</v>
      </c>
      <c r="LJ196">
        <v>97</v>
      </c>
      <c r="LK196">
        <v>43</v>
      </c>
      <c r="LL196">
        <v>29</v>
      </c>
      <c r="LM196">
        <v>9</v>
      </c>
    </row>
    <row r="197" spans="1:374" x14ac:dyDescent="0.2">
      <c r="A197" s="15" t="b">
        <v>1</v>
      </c>
      <c r="B197" s="9">
        <v>10</v>
      </c>
      <c r="C197" s="9"/>
      <c r="D197">
        <v>10446</v>
      </c>
      <c r="E197" t="s">
        <v>1032</v>
      </c>
      <c r="F197" t="s">
        <v>1033</v>
      </c>
      <c r="G197">
        <v>6</v>
      </c>
      <c r="H197" s="15">
        <f t="shared" si="92"/>
        <v>2.9000000000000057</v>
      </c>
      <c r="I197" s="15">
        <v>0.68112482764729398</v>
      </c>
      <c r="J197" s="15">
        <v>1.0208919896554676</v>
      </c>
      <c r="K197" s="15">
        <v>0.56612329941267392</v>
      </c>
      <c r="L197" s="15">
        <f t="shared" si="93"/>
        <v>5.7581827455016743</v>
      </c>
      <c r="M197" s="15">
        <f t="shared" si="94"/>
        <v>3.9999999999999964</v>
      </c>
      <c r="N197" s="15">
        <f t="shared" si="95"/>
        <v>6.9000000000000021</v>
      </c>
      <c r="O197" s="15">
        <f t="shared" si="96"/>
        <v>5.8717695680255808</v>
      </c>
      <c r="P197" s="15">
        <f t="shared" si="91"/>
        <v>4.1999999999999993</v>
      </c>
      <c r="Q197" s="15">
        <f t="shared" si="111"/>
        <v>4.8000000000000007</v>
      </c>
      <c r="R197" s="15">
        <f t="shared" si="97"/>
        <v>5.3000000000000007</v>
      </c>
      <c r="S197" s="15">
        <f t="shared" si="98"/>
        <v>6.3000000000000007</v>
      </c>
      <c r="T197" s="15">
        <f t="shared" si="99"/>
        <v>6.5999999999999979</v>
      </c>
      <c r="U197" s="15">
        <f t="shared" si="100"/>
        <v>6.9000000000000021</v>
      </c>
      <c r="V197" s="15">
        <f t="shared" si="112"/>
        <v>0.6057471565169269</v>
      </c>
      <c r="W197" s="15">
        <f t="shared" si="101"/>
        <v>0.65085380796509962</v>
      </c>
      <c r="X197" s="15">
        <f t="shared" si="113"/>
        <v>1.9155220403760942E-2</v>
      </c>
      <c r="Y197" s="21">
        <f t="shared" si="114"/>
        <v>1.5364433422099952</v>
      </c>
      <c r="Z197" s="4">
        <v>35.558182745501675</v>
      </c>
      <c r="AA197" s="2">
        <v>33.799999999999997</v>
      </c>
      <c r="AB197" s="2">
        <v>36.700000000000003</v>
      </c>
      <c r="AC197" s="4">
        <v>35.671769568025582</v>
      </c>
      <c r="AD197">
        <v>34</v>
      </c>
      <c r="AE197">
        <v>34.6</v>
      </c>
      <c r="AF197">
        <v>35.1</v>
      </c>
      <c r="AG197">
        <v>36.1</v>
      </c>
      <c r="AH197">
        <v>36.4</v>
      </c>
      <c r="AI197">
        <v>36.700000000000003</v>
      </c>
      <c r="AJ197">
        <v>2020</v>
      </c>
      <c r="AK197" s="2">
        <v>10</v>
      </c>
      <c r="AL197" s="2">
        <v>27</v>
      </c>
      <c r="AM197">
        <v>10</v>
      </c>
      <c r="AN197">
        <v>52</v>
      </c>
      <c r="AO197">
        <v>19</v>
      </c>
      <c r="AP197">
        <v>791</v>
      </c>
      <c r="AQ197" s="5">
        <v>0.45277777777777778</v>
      </c>
      <c r="AR197">
        <v>29.8</v>
      </c>
      <c r="AS197">
        <v>44</v>
      </c>
      <c r="AT197">
        <v>791</v>
      </c>
      <c r="AU197">
        <v>0.9</v>
      </c>
      <c r="AV197">
        <v>303</v>
      </c>
      <c r="AW197" s="4">
        <f t="shared" si="102"/>
        <v>42.305532638840035</v>
      </c>
      <c r="AX197" s="4">
        <f t="shared" si="103"/>
        <v>25.191261924320631</v>
      </c>
      <c r="AY197" s="4">
        <f t="shared" si="115"/>
        <v>28.346683915171763</v>
      </c>
      <c r="AZ197" s="20">
        <f t="shared" si="104"/>
        <v>189.48383666149351</v>
      </c>
      <c r="BA197" s="21">
        <f t="shared" si="116"/>
        <v>1.1651668078733077</v>
      </c>
      <c r="BB197" s="20">
        <f t="shared" si="105"/>
        <v>33.333333333333336</v>
      </c>
      <c r="BC197" s="4">
        <f t="shared" si="117"/>
        <v>30.864197530864196</v>
      </c>
      <c r="BD197" s="4">
        <f t="shared" si="106"/>
        <v>66.815600000000003</v>
      </c>
      <c r="BE197" s="4">
        <f t="shared" si="107"/>
        <v>516.5996399121218</v>
      </c>
      <c r="BF197" s="20">
        <f t="shared" si="108"/>
        <v>396.4383058216892</v>
      </c>
      <c r="BG197" s="20">
        <f t="shared" si="118"/>
        <v>504.72866590956733</v>
      </c>
      <c r="BH197" s="20">
        <f t="shared" si="109"/>
        <v>1845.2102267388148</v>
      </c>
      <c r="BI197" s="20">
        <f t="shared" si="119"/>
        <v>4193.659606224579</v>
      </c>
      <c r="BJ197" s="4">
        <f t="shared" si="110"/>
        <v>239.41327029433879</v>
      </c>
      <c r="BK197" s="4">
        <f t="shared" si="120"/>
        <v>2348.4493794857644</v>
      </c>
      <c r="KC197">
        <v>0</v>
      </c>
      <c r="KD197">
        <v>0</v>
      </c>
      <c r="KE197">
        <v>0</v>
      </c>
      <c r="KF197">
        <v>0</v>
      </c>
      <c r="KG197">
        <v>0</v>
      </c>
      <c r="KH197">
        <v>0</v>
      </c>
      <c r="KI197">
        <v>0</v>
      </c>
      <c r="KJ197">
        <v>0</v>
      </c>
      <c r="KK197">
        <v>0</v>
      </c>
      <c r="KL197">
        <v>0</v>
      </c>
      <c r="KM197">
        <v>2</v>
      </c>
      <c r="KN197">
        <v>1</v>
      </c>
      <c r="KO197">
        <v>4</v>
      </c>
      <c r="KP197">
        <v>5</v>
      </c>
      <c r="KQ197">
        <v>10</v>
      </c>
      <c r="KR197">
        <v>2</v>
      </c>
      <c r="KS197">
        <v>10</v>
      </c>
      <c r="KT197">
        <v>11</v>
      </c>
      <c r="KU197">
        <v>12</v>
      </c>
      <c r="KV197">
        <v>34</v>
      </c>
      <c r="KW197">
        <v>29</v>
      </c>
      <c r="KX197">
        <v>44</v>
      </c>
      <c r="KY197">
        <v>48</v>
      </c>
      <c r="KZ197">
        <v>27</v>
      </c>
      <c r="LA197">
        <v>28</v>
      </c>
      <c r="LB197">
        <v>55</v>
      </c>
      <c r="LC197">
        <v>38</v>
      </c>
      <c r="LD197">
        <v>55</v>
      </c>
      <c r="LE197">
        <v>46</v>
      </c>
      <c r="LF197">
        <v>47</v>
      </c>
      <c r="LG197">
        <v>48</v>
      </c>
      <c r="LH197">
        <v>62</v>
      </c>
      <c r="LI197">
        <v>57</v>
      </c>
      <c r="LJ197">
        <v>91</v>
      </c>
      <c r="LK197">
        <v>86</v>
      </c>
      <c r="LL197">
        <v>73</v>
      </c>
      <c r="LM197">
        <v>72</v>
      </c>
      <c r="LN197">
        <v>71</v>
      </c>
      <c r="LO197">
        <v>44</v>
      </c>
      <c r="LP197">
        <v>43</v>
      </c>
      <c r="LQ197">
        <v>20</v>
      </c>
      <c r="LR197">
        <v>22</v>
      </c>
      <c r="LS197">
        <v>13</v>
      </c>
      <c r="LT197">
        <v>3</v>
      </c>
      <c r="LU197">
        <v>2</v>
      </c>
    </row>
    <row r="198" spans="1:374" x14ac:dyDescent="0.2">
      <c r="A198" s="15" t="b">
        <v>1</v>
      </c>
      <c r="B198" s="9">
        <v>10</v>
      </c>
      <c r="C198" s="9"/>
      <c r="D198" s="4">
        <v>10446</v>
      </c>
      <c r="E198" s="4" t="s">
        <v>1032</v>
      </c>
      <c r="F198" s="4" t="s">
        <v>1034</v>
      </c>
      <c r="G198" s="4">
        <v>6</v>
      </c>
      <c r="H198" s="15">
        <f t="shared" si="92"/>
        <v>4.1000000000000014</v>
      </c>
      <c r="I198" s="15">
        <v>0.90351380930405178</v>
      </c>
      <c r="J198" s="15">
        <v>1.1768209376747336</v>
      </c>
      <c r="K198" s="15">
        <v>0.72633371470701125</v>
      </c>
      <c r="L198" s="15">
        <f t="shared" si="93"/>
        <v>5.1736667587462684</v>
      </c>
      <c r="M198" s="15">
        <f t="shared" si="94"/>
        <v>3.0999999999999979</v>
      </c>
      <c r="N198" s="15">
        <f t="shared" si="95"/>
        <v>7.1999999999999993</v>
      </c>
      <c r="O198" s="15">
        <f t="shared" si="96"/>
        <v>5.2071758151253782</v>
      </c>
      <c r="P198" s="15">
        <f t="shared" si="91"/>
        <v>3.4000000000000021</v>
      </c>
      <c r="Q198" s="15">
        <f t="shared" si="111"/>
        <v>3.9000000000000021</v>
      </c>
      <c r="R198" s="15">
        <f t="shared" si="97"/>
        <v>4.5999999999999979</v>
      </c>
      <c r="S198" s="15">
        <f t="shared" si="98"/>
        <v>5.8000000000000007</v>
      </c>
      <c r="T198" s="15">
        <f t="shared" si="99"/>
        <v>6.4000000000000021</v>
      </c>
      <c r="U198" s="15">
        <f t="shared" si="100"/>
        <v>6.9000000000000021</v>
      </c>
      <c r="V198" s="15">
        <f t="shared" si="112"/>
        <v>0.56798832198917604</v>
      </c>
      <c r="W198" s="15">
        <f t="shared" si="101"/>
        <v>0.76059957799459232</v>
      </c>
      <c r="X198" s="15">
        <f t="shared" si="113"/>
        <v>2.5834117295639288E-2</v>
      </c>
      <c r="Y198" s="21">
        <f t="shared" si="114"/>
        <v>1.3147522414311801</v>
      </c>
      <c r="Z198" s="4">
        <v>34.973666758746269</v>
      </c>
      <c r="AA198" s="2">
        <v>32.9</v>
      </c>
      <c r="AB198" s="2">
        <v>37</v>
      </c>
      <c r="AC198" s="4">
        <v>35.007175815125379</v>
      </c>
      <c r="AD198" s="4">
        <v>33.200000000000003</v>
      </c>
      <c r="AE198" s="4">
        <v>33.700000000000003</v>
      </c>
      <c r="AF198" s="4">
        <v>34.4</v>
      </c>
      <c r="AG198" s="4">
        <v>35.6</v>
      </c>
      <c r="AH198" s="4">
        <v>36.200000000000003</v>
      </c>
      <c r="AI198" s="4">
        <v>36.700000000000003</v>
      </c>
      <c r="AJ198" s="4">
        <v>2020</v>
      </c>
      <c r="AK198" s="2">
        <v>10</v>
      </c>
      <c r="AL198" s="2">
        <v>27</v>
      </c>
      <c r="AM198" s="4">
        <v>10</v>
      </c>
      <c r="AN198" s="4">
        <v>52</v>
      </c>
      <c r="AO198" s="4">
        <v>42</v>
      </c>
      <c r="AP198" s="4">
        <v>511</v>
      </c>
      <c r="AQ198" s="5">
        <v>0.45277777777777778</v>
      </c>
      <c r="AR198" s="4">
        <v>29.8</v>
      </c>
      <c r="AS198" s="4">
        <v>44</v>
      </c>
      <c r="AT198" s="4">
        <v>791</v>
      </c>
      <c r="AU198" s="4">
        <v>0.9</v>
      </c>
      <c r="AV198" s="4">
        <v>303</v>
      </c>
      <c r="AW198" s="4">
        <f t="shared" si="102"/>
        <v>42.397803937110695</v>
      </c>
      <c r="AX198" s="4">
        <f t="shared" si="103"/>
        <v>25.212765762799084</v>
      </c>
      <c r="AY198" s="4">
        <f t="shared" si="115"/>
        <v>28.346683915171763</v>
      </c>
      <c r="AZ198" s="20">
        <f t="shared" si="104"/>
        <v>189.48383666149351</v>
      </c>
      <c r="BA198" s="21">
        <f t="shared" si="116"/>
        <v>1.1651668078733077</v>
      </c>
      <c r="BB198" s="20">
        <f t="shared" si="105"/>
        <v>33.333333333333336</v>
      </c>
      <c r="BC198" s="4">
        <f t="shared" si="117"/>
        <v>30.864197530864196</v>
      </c>
      <c r="BD198" s="4">
        <f t="shared" si="106"/>
        <v>66.815600000000003</v>
      </c>
      <c r="BE198" s="4">
        <f t="shared" si="107"/>
        <v>520.41133836891527</v>
      </c>
      <c r="BF198" s="20">
        <f t="shared" si="108"/>
        <v>396.4383058216892</v>
      </c>
      <c r="BG198" s="20">
        <f t="shared" si="118"/>
        <v>500.91696745277386</v>
      </c>
      <c r="BH198" s="20">
        <f t="shared" si="109"/>
        <v>1845.2102267388148</v>
      </c>
      <c r="BI198" s="20">
        <f t="shared" si="119"/>
        <v>4193.659606224579</v>
      </c>
      <c r="BJ198" s="4">
        <f t="shared" si="110"/>
        <v>239.41327029433879</v>
      </c>
      <c r="BK198" s="4">
        <f t="shared" si="120"/>
        <v>2348.4493794857644</v>
      </c>
      <c r="CZ198" s="4"/>
      <c r="DA198" s="4"/>
      <c r="DB198" s="4"/>
      <c r="DC198" s="4"/>
      <c r="DD198" s="4"/>
      <c r="DE198" s="4"/>
      <c r="DF198" s="4"/>
      <c r="DG198" s="4"/>
      <c r="DH198" s="4"/>
      <c r="DI198" s="4"/>
      <c r="DJ198" s="4"/>
      <c r="DK198" s="4"/>
      <c r="DL198" s="4"/>
      <c r="DM198" s="4"/>
      <c r="DN198" s="4"/>
      <c r="DO198" s="4"/>
      <c r="DP198" s="4"/>
      <c r="DQ198" s="4"/>
      <c r="DR198" s="4"/>
      <c r="DS198" s="4"/>
      <c r="DT198" s="4"/>
      <c r="DU198" s="4"/>
      <c r="DV198" s="4"/>
      <c r="DW198" s="4"/>
      <c r="DX198" s="4"/>
      <c r="DY198" s="4"/>
      <c r="DZ198" s="4"/>
      <c r="EA198" s="4"/>
      <c r="EB198" s="4"/>
      <c r="EC198" s="4"/>
      <c r="ED198" s="4"/>
      <c r="EE198" s="4"/>
      <c r="EF198" s="4"/>
      <c r="EG198" s="4"/>
      <c r="EH198" s="4"/>
      <c r="EI198" s="4"/>
      <c r="EJ198" s="4"/>
      <c r="EK198" s="4"/>
      <c r="EL198" s="4"/>
      <c r="EM198" s="4"/>
      <c r="EN198" s="4"/>
      <c r="EO198" s="4"/>
      <c r="EP198" s="4"/>
      <c r="EQ198" s="4"/>
      <c r="ER198" s="4"/>
      <c r="ES198" s="4"/>
      <c r="ET198" s="4"/>
      <c r="EU198" s="4"/>
      <c r="EV198" s="4"/>
      <c r="EW198" s="4"/>
      <c r="EX198" s="4"/>
      <c r="EY198" s="4"/>
      <c r="EZ198" s="4"/>
      <c r="FA198" s="4"/>
      <c r="FB198" s="4"/>
      <c r="FC198" s="4"/>
      <c r="FD198" s="4"/>
      <c r="FE198" s="4"/>
      <c r="FF198" s="4"/>
      <c r="FG198" s="4"/>
      <c r="FH198" s="4"/>
      <c r="FI198" s="4"/>
      <c r="FJ198" s="4"/>
      <c r="FK198" s="4"/>
      <c r="FL198" s="4"/>
      <c r="FM198" s="4"/>
      <c r="FN198" s="4"/>
      <c r="FO198" s="4"/>
      <c r="FP198" s="4"/>
      <c r="FQ198" s="4"/>
      <c r="FR198" s="4"/>
      <c r="FS198" s="4"/>
      <c r="FT198" s="4"/>
      <c r="FU198" s="4"/>
      <c r="FV198" s="4"/>
      <c r="FW198" s="4"/>
      <c r="FX198" s="4"/>
      <c r="FY198" s="4"/>
      <c r="FZ198" s="4"/>
      <c r="GA198" s="4"/>
      <c r="GB198" s="4"/>
      <c r="GC198" s="4"/>
      <c r="GD198" s="4"/>
      <c r="GE198" s="4"/>
      <c r="GF198" s="4"/>
      <c r="GG198" s="4"/>
      <c r="GH198" s="4"/>
      <c r="GI198" s="4"/>
      <c r="GJ198" s="4"/>
      <c r="GK198" s="4"/>
      <c r="GL198" s="4"/>
      <c r="GM198" s="4"/>
      <c r="GN198" s="4"/>
      <c r="GO198" s="4"/>
      <c r="GP198" s="4"/>
      <c r="GQ198" s="4"/>
      <c r="GR198" s="4"/>
      <c r="GS198" s="4"/>
      <c r="GT198" s="4"/>
      <c r="GU198" s="4"/>
      <c r="GV198" s="4"/>
      <c r="GW198" s="4"/>
      <c r="GX198" s="4"/>
      <c r="GY198" s="4"/>
      <c r="GZ198" s="4"/>
      <c r="HA198" s="4"/>
      <c r="HB198" s="4"/>
      <c r="HC198" s="4"/>
      <c r="HD198" s="4"/>
      <c r="HE198" s="4"/>
      <c r="HF198" s="4"/>
      <c r="HG198" s="4"/>
      <c r="HH198" s="4"/>
      <c r="HI198" s="4"/>
      <c r="HJ198" s="4"/>
      <c r="HK198" s="4"/>
      <c r="HL198" s="4"/>
      <c r="HM198" s="4"/>
      <c r="HN198" s="4"/>
      <c r="HO198" s="4"/>
      <c r="HP198" s="4"/>
      <c r="HQ198" s="4"/>
      <c r="HR198" s="4"/>
      <c r="HS198" s="4"/>
      <c r="HT198" s="4"/>
      <c r="HU198" s="4"/>
      <c r="HV198" s="4"/>
      <c r="HW198" s="4"/>
      <c r="HX198" s="4"/>
      <c r="HY198" s="4"/>
      <c r="HZ198" s="4"/>
      <c r="IA198" s="4"/>
      <c r="IB198" s="4"/>
      <c r="IC198" s="4"/>
      <c r="ID198" s="4"/>
      <c r="IE198" s="4"/>
      <c r="IF198" s="4"/>
      <c r="IG198" s="4"/>
      <c r="IH198" s="4"/>
      <c r="II198" s="4"/>
      <c r="IJ198" s="4"/>
      <c r="IK198" s="4"/>
      <c r="IL198" s="4"/>
      <c r="IM198" s="4"/>
      <c r="IN198" s="4"/>
      <c r="IO198" s="4"/>
      <c r="IP198" s="4"/>
      <c r="IQ198" s="4"/>
      <c r="IR198" s="4"/>
      <c r="IS198" s="4"/>
      <c r="IT198" s="4"/>
      <c r="IU198" s="4"/>
      <c r="IV198" s="4"/>
      <c r="IW198" s="4"/>
      <c r="IX198" s="4"/>
      <c r="IY198" s="4"/>
      <c r="IZ198" s="4"/>
      <c r="JA198" s="4"/>
      <c r="JB198" s="4"/>
      <c r="JC198" s="4"/>
      <c r="JD198" s="4"/>
      <c r="JE198" s="4">
        <v>0</v>
      </c>
      <c r="JF198" s="4">
        <v>0</v>
      </c>
      <c r="JG198" s="4">
        <v>0</v>
      </c>
      <c r="JH198" s="4">
        <v>0</v>
      </c>
      <c r="JI198" s="4">
        <v>0</v>
      </c>
      <c r="JJ198" s="4">
        <v>2</v>
      </c>
      <c r="JK198" s="4">
        <v>0</v>
      </c>
      <c r="JL198" s="4">
        <v>0</v>
      </c>
      <c r="JM198" s="4">
        <v>0</v>
      </c>
      <c r="JN198" s="4">
        <v>0</v>
      </c>
      <c r="JO198" s="4">
        <v>2</v>
      </c>
      <c r="JP198" s="4">
        <v>0</v>
      </c>
      <c r="JQ198" s="4">
        <v>0</v>
      </c>
      <c r="JR198" s="4">
        <v>0</v>
      </c>
      <c r="JS198" s="4">
        <v>0</v>
      </c>
      <c r="JT198" s="4">
        <v>0</v>
      </c>
      <c r="JU198" s="4">
        <v>0</v>
      </c>
      <c r="JV198" s="4">
        <v>0</v>
      </c>
      <c r="JW198" s="4">
        <v>0</v>
      </c>
      <c r="JX198" s="4">
        <v>2</v>
      </c>
      <c r="JY198" s="4">
        <v>0</v>
      </c>
      <c r="JZ198" s="4">
        <v>1</v>
      </c>
      <c r="KA198" s="4">
        <v>0</v>
      </c>
      <c r="KB198" s="4">
        <v>1</v>
      </c>
      <c r="KC198" s="4">
        <v>2</v>
      </c>
      <c r="KD198" s="4">
        <v>0</v>
      </c>
      <c r="KE198" s="4">
        <v>1</v>
      </c>
      <c r="KF198" s="4">
        <v>6</v>
      </c>
      <c r="KG198" s="4">
        <v>13</v>
      </c>
      <c r="KH198" s="4">
        <v>20</v>
      </c>
      <c r="KI198" s="4">
        <v>23</v>
      </c>
      <c r="KJ198" s="4">
        <v>19</v>
      </c>
      <c r="KK198" s="4">
        <v>32</v>
      </c>
      <c r="KL198" s="4">
        <v>56</v>
      </c>
      <c r="KM198" s="4">
        <v>47</v>
      </c>
      <c r="KN198" s="4">
        <v>53</v>
      </c>
      <c r="KO198" s="4">
        <v>58</v>
      </c>
      <c r="KP198" s="4">
        <v>45</v>
      </c>
      <c r="KQ198" s="4">
        <v>77</v>
      </c>
      <c r="KR198" s="4">
        <v>58</v>
      </c>
      <c r="KS198" s="4">
        <v>58</v>
      </c>
      <c r="KT198" s="4">
        <v>60</v>
      </c>
      <c r="KU198" s="4">
        <v>88</v>
      </c>
      <c r="KV198" s="4">
        <v>123</v>
      </c>
      <c r="KW198" s="4">
        <v>108</v>
      </c>
      <c r="KX198" s="4">
        <v>91</v>
      </c>
      <c r="KY198" s="4">
        <v>94</v>
      </c>
      <c r="KZ198" s="4">
        <v>111</v>
      </c>
      <c r="LA198" s="4">
        <v>93</v>
      </c>
      <c r="LB198" s="4">
        <v>94</v>
      </c>
      <c r="LC198" s="4">
        <v>119</v>
      </c>
      <c r="LD198" s="4">
        <v>141</v>
      </c>
      <c r="LE198" s="4">
        <v>127</v>
      </c>
      <c r="LF198" s="4">
        <v>110</v>
      </c>
      <c r="LG198" s="4">
        <v>71</v>
      </c>
      <c r="LH198" s="4">
        <v>79</v>
      </c>
      <c r="LI198" s="4">
        <v>75</v>
      </c>
      <c r="LJ198" s="4">
        <v>42</v>
      </c>
      <c r="LK198" s="4">
        <v>39</v>
      </c>
      <c r="LL198" s="4">
        <v>41</v>
      </c>
      <c r="LM198" s="4">
        <v>41</v>
      </c>
      <c r="LN198" s="4">
        <v>51</v>
      </c>
      <c r="LO198" s="4">
        <v>35</v>
      </c>
      <c r="LP198" s="4">
        <v>35</v>
      </c>
      <c r="LQ198" s="4">
        <v>27</v>
      </c>
      <c r="LR198" s="4">
        <v>13</v>
      </c>
      <c r="LS198" s="4">
        <v>14</v>
      </c>
      <c r="LT198" s="4">
        <v>8</v>
      </c>
      <c r="LU198" s="4">
        <v>9</v>
      </c>
      <c r="LV198" s="4">
        <v>3</v>
      </c>
      <c r="LW198" s="4">
        <v>1</v>
      </c>
      <c r="LX198" s="4">
        <v>2</v>
      </c>
      <c r="LY198" s="4"/>
      <c r="LZ198" s="4"/>
      <c r="MA198" s="4"/>
      <c r="MB198" s="4"/>
      <c r="MC198" s="4"/>
      <c r="MD198" s="4"/>
      <c r="ME198" s="4"/>
      <c r="MF198" s="4"/>
      <c r="MG198" s="4"/>
      <c r="MH198" s="4"/>
      <c r="MI198" s="4"/>
      <c r="MJ198" s="4"/>
      <c r="MK198" s="4"/>
      <c r="ML198" s="4"/>
      <c r="MM198" s="4"/>
      <c r="MN198" s="4"/>
      <c r="MO198" s="4"/>
      <c r="MP198" s="4"/>
      <c r="MQ198" s="4"/>
      <c r="MR198" s="4"/>
      <c r="MS198" s="4"/>
      <c r="MT198" s="4"/>
      <c r="MU198" s="4"/>
      <c r="MV198" s="4"/>
      <c r="MW198" s="4"/>
      <c r="MX198" s="4"/>
      <c r="MY198" s="4"/>
      <c r="MZ198" s="4"/>
      <c r="NA198" s="4"/>
      <c r="NB198" s="4"/>
      <c r="NC198" s="4"/>
      <c r="ND198" s="4"/>
      <c r="NE198" s="4"/>
      <c r="NF198" s="4"/>
      <c r="NG198" s="4"/>
      <c r="NH198" s="4"/>
      <c r="NI198" s="4"/>
      <c r="NJ198" s="4"/>
    </row>
    <row r="199" spans="1:374" x14ac:dyDescent="0.2">
      <c r="A199" s="15" t="b">
        <v>1</v>
      </c>
      <c r="B199" s="9">
        <v>10</v>
      </c>
      <c r="C199" s="9"/>
      <c r="D199">
        <v>10446</v>
      </c>
      <c r="E199" t="s">
        <v>1032</v>
      </c>
      <c r="F199" t="s">
        <v>1035</v>
      </c>
      <c r="G199">
        <v>6</v>
      </c>
      <c r="H199" s="15">
        <f t="shared" si="92"/>
        <v>3.2999999999999972</v>
      </c>
      <c r="I199" s="15">
        <v>0.78101308126342817</v>
      </c>
      <c r="J199" s="15">
        <v>1.1399771017666467</v>
      </c>
      <c r="K199" s="15">
        <v>0.64774324678935213</v>
      </c>
      <c r="L199" s="15">
        <f t="shared" si="93"/>
        <v>5.9496993079775216</v>
      </c>
      <c r="M199" s="15">
        <f t="shared" si="94"/>
        <v>3.8000000000000007</v>
      </c>
      <c r="N199" s="15">
        <f t="shared" si="95"/>
        <v>7.0999999999999979</v>
      </c>
      <c r="O199" s="15">
        <f t="shared" si="96"/>
        <v>6.2055355084512591</v>
      </c>
      <c r="P199" s="15">
        <f t="shared" si="91"/>
        <v>4.1999999999999993</v>
      </c>
      <c r="Q199" s="15">
        <f t="shared" si="111"/>
        <v>4.6999999999999993</v>
      </c>
      <c r="R199" s="15">
        <f t="shared" si="97"/>
        <v>5.4000000000000021</v>
      </c>
      <c r="S199" s="15">
        <f t="shared" si="98"/>
        <v>6.4999999999999964</v>
      </c>
      <c r="T199" s="15">
        <f t="shared" si="99"/>
        <v>6.8000000000000007</v>
      </c>
      <c r="U199" s="15">
        <f t="shared" si="100"/>
        <v>6.9999999999999964</v>
      </c>
      <c r="V199" s="15">
        <f t="shared" si="112"/>
        <v>0.61819156880402015</v>
      </c>
      <c r="W199" s="15">
        <f t="shared" si="101"/>
        <v>0.61762154397324243</v>
      </c>
      <c r="X199" s="15">
        <f t="shared" si="113"/>
        <v>2.1846703507493435E-2</v>
      </c>
      <c r="Y199" s="21">
        <f t="shared" si="114"/>
        <v>1.6191145042753294</v>
      </c>
      <c r="Z199" s="4">
        <v>35.749699307977522</v>
      </c>
      <c r="AA199" s="2">
        <v>33.6</v>
      </c>
      <c r="AB199" s="2">
        <v>36.9</v>
      </c>
      <c r="AC199" s="4">
        <v>36.00553550845126</v>
      </c>
      <c r="AD199">
        <v>34</v>
      </c>
      <c r="AE199">
        <v>34.5</v>
      </c>
      <c r="AF199">
        <v>35.200000000000003</v>
      </c>
      <c r="AG199">
        <v>36.299999999999997</v>
      </c>
      <c r="AH199">
        <v>36.6</v>
      </c>
      <c r="AI199">
        <v>36.799999999999997</v>
      </c>
      <c r="AJ199">
        <v>2020</v>
      </c>
      <c r="AK199" s="2">
        <v>10</v>
      </c>
      <c r="AL199" s="2">
        <v>27</v>
      </c>
      <c r="AM199">
        <v>10</v>
      </c>
      <c r="AN199">
        <v>52</v>
      </c>
      <c r="AO199">
        <v>54</v>
      </c>
      <c r="AP199">
        <v>30</v>
      </c>
      <c r="AQ199" s="5">
        <v>0.45277777777777778</v>
      </c>
      <c r="AR199">
        <v>29.8</v>
      </c>
      <c r="AS199">
        <v>44</v>
      </c>
      <c r="AT199">
        <v>791</v>
      </c>
      <c r="AU199">
        <v>0.9</v>
      </c>
      <c r="AV199">
        <v>303</v>
      </c>
      <c r="AW199" s="4">
        <f t="shared" si="102"/>
        <v>42.27518574160662</v>
      </c>
      <c r="AX199" s="4">
        <f t="shared" si="103"/>
        <v>25.184189575836758</v>
      </c>
      <c r="AY199" s="4">
        <f t="shared" si="115"/>
        <v>28.346683915171763</v>
      </c>
      <c r="AZ199" s="20">
        <f t="shared" si="104"/>
        <v>189.48383666149351</v>
      </c>
      <c r="BA199" s="21">
        <f t="shared" si="116"/>
        <v>1.1651668078733077</v>
      </c>
      <c r="BB199" s="20">
        <f t="shared" si="105"/>
        <v>33.333333333333336</v>
      </c>
      <c r="BC199" s="4">
        <f t="shared" si="117"/>
        <v>30.864197530864196</v>
      </c>
      <c r="BD199" s="4">
        <f t="shared" si="106"/>
        <v>66.815600000000003</v>
      </c>
      <c r="BE199" s="4">
        <f t="shared" si="107"/>
        <v>515.34601908396598</v>
      </c>
      <c r="BF199" s="20">
        <f t="shared" si="108"/>
        <v>396.4383058216892</v>
      </c>
      <c r="BG199" s="20">
        <f t="shared" si="118"/>
        <v>505.9822867377232</v>
      </c>
      <c r="BH199" s="20">
        <f t="shared" si="109"/>
        <v>1845.2102267388148</v>
      </c>
      <c r="BI199" s="20">
        <f t="shared" si="119"/>
        <v>4193.659606224579</v>
      </c>
      <c r="BJ199" s="4">
        <f t="shared" si="110"/>
        <v>239.41327029433879</v>
      </c>
      <c r="BK199" s="4">
        <f t="shared" si="120"/>
        <v>2348.4493794857644</v>
      </c>
      <c r="KM199">
        <v>1</v>
      </c>
      <c r="KN199">
        <v>5</v>
      </c>
      <c r="KO199">
        <v>0</v>
      </c>
      <c r="KP199">
        <v>14</v>
      </c>
      <c r="KQ199">
        <v>8</v>
      </c>
      <c r="KR199">
        <v>20</v>
      </c>
      <c r="KS199">
        <v>25</v>
      </c>
      <c r="KT199">
        <v>21</v>
      </c>
      <c r="KU199">
        <v>28</v>
      </c>
      <c r="KV199">
        <v>25</v>
      </c>
      <c r="KW199">
        <v>19</v>
      </c>
      <c r="KX199">
        <v>35</v>
      </c>
      <c r="KY199">
        <v>24</v>
      </c>
      <c r="KZ199">
        <v>36</v>
      </c>
      <c r="LA199">
        <v>30</v>
      </c>
      <c r="LB199">
        <v>37</v>
      </c>
      <c r="LC199">
        <v>38</v>
      </c>
      <c r="LD199">
        <v>39</v>
      </c>
      <c r="LE199">
        <v>30</v>
      </c>
      <c r="LF199">
        <v>36</v>
      </c>
      <c r="LG199">
        <v>34</v>
      </c>
      <c r="LH199">
        <v>48</v>
      </c>
      <c r="LI199">
        <v>53</v>
      </c>
      <c r="LJ199">
        <v>54</v>
      </c>
      <c r="LK199">
        <v>80</v>
      </c>
      <c r="LL199">
        <v>112</v>
      </c>
      <c r="LM199">
        <v>114</v>
      </c>
      <c r="LN199">
        <v>108</v>
      </c>
      <c r="LO199">
        <v>86</v>
      </c>
      <c r="LP199">
        <v>113</v>
      </c>
      <c r="LQ199">
        <v>69</v>
      </c>
      <c r="LR199">
        <v>59</v>
      </c>
      <c r="LS199">
        <v>42</v>
      </c>
      <c r="LT199">
        <v>31</v>
      </c>
      <c r="LU199">
        <v>8</v>
      </c>
      <c r="LV199">
        <v>1</v>
      </c>
      <c r="LW199">
        <v>1</v>
      </c>
    </row>
    <row r="200" spans="1:374" x14ac:dyDescent="0.2">
      <c r="A200" s="15" t="b">
        <v>1</v>
      </c>
      <c r="B200" s="9">
        <v>10</v>
      </c>
      <c r="C200" s="9"/>
      <c r="D200">
        <v>10446</v>
      </c>
      <c r="E200" t="s">
        <v>1036</v>
      </c>
      <c r="F200" t="s">
        <v>1037</v>
      </c>
      <c r="G200">
        <v>6</v>
      </c>
      <c r="H200" s="15">
        <f t="shared" si="92"/>
        <v>2.2999999999999972</v>
      </c>
      <c r="I200" s="15">
        <v>0.47338486197926033</v>
      </c>
      <c r="J200" s="15">
        <v>0.70225033085694122</v>
      </c>
      <c r="K200" s="15">
        <v>0.38983866482574886</v>
      </c>
      <c r="L200" s="15">
        <f t="shared" si="93"/>
        <v>4.6354805157047316</v>
      </c>
      <c r="M200" s="15">
        <f t="shared" si="94"/>
        <v>3.3000000000000007</v>
      </c>
      <c r="N200" s="15">
        <f t="shared" si="95"/>
        <v>5.5999999999999979</v>
      </c>
      <c r="O200" s="15">
        <f t="shared" si="96"/>
        <v>4.6912084369200109</v>
      </c>
      <c r="P200" s="15">
        <f t="shared" si="91"/>
        <v>3.5999999999999979</v>
      </c>
      <c r="Q200" s="15">
        <f t="shared" si="111"/>
        <v>4.0000000000000036</v>
      </c>
      <c r="R200" s="15">
        <f t="shared" si="97"/>
        <v>4.3000000000000007</v>
      </c>
      <c r="S200" s="15">
        <f t="shared" si="98"/>
        <v>5.0000000000000036</v>
      </c>
      <c r="T200" s="15">
        <f t="shared" si="99"/>
        <v>5.1999999999999993</v>
      </c>
      <c r="U200" s="15">
        <f t="shared" si="100"/>
        <v>5.4000000000000021</v>
      </c>
      <c r="V200" s="15">
        <f t="shared" si="112"/>
        <v>0.57294441043603983</v>
      </c>
      <c r="W200" s="15">
        <f t="shared" si="101"/>
        <v>0.7453700250587123</v>
      </c>
      <c r="X200" s="15">
        <f t="shared" si="113"/>
        <v>1.3589158380228063E-2</v>
      </c>
      <c r="Y200" s="21">
        <f t="shared" si="114"/>
        <v>1.3416155283695916</v>
      </c>
      <c r="Z200" s="4">
        <v>34.835480515704731</v>
      </c>
      <c r="AA200" s="2">
        <v>33.5</v>
      </c>
      <c r="AB200" s="2">
        <v>35.799999999999997</v>
      </c>
      <c r="AC200" s="4">
        <v>34.89120843692001</v>
      </c>
      <c r="AD200">
        <v>33.799999999999997</v>
      </c>
      <c r="AE200">
        <v>34.200000000000003</v>
      </c>
      <c r="AF200">
        <v>34.5</v>
      </c>
      <c r="AG200">
        <v>35.200000000000003</v>
      </c>
      <c r="AH200">
        <v>35.4</v>
      </c>
      <c r="AI200">
        <v>35.6</v>
      </c>
      <c r="AJ200">
        <v>2020</v>
      </c>
      <c r="AK200" s="2">
        <v>10</v>
      </c>
      <c r="AL200" s="2">
        <v>27</v>
      </c>
      <c r="AM200">
        <v>11</v>
      </c>
      <c r="AN200">
        <v>1</v>
      </c>
      <c r="AO200">
        <v>30</v>
      </c>
      <c r="AP200">
        <v>505</v>
      </c>
      <c r="AQ200" s="5">
        <v>0.45902777777777781</v>
      </c>
      <c r="AR200">
        <v>30.2</v>
      </c>
      <c r="AS200">
        <v>44</v>
      </c>
      <c r="AT200">
        <v>797</v>
      </c>
      <c r="AU200">
        <v>1.1000000000000001</v>
      </c>
      <c r="AV200">
        <v>7</v>
      </c>
      <c r="AW200" s="4">
        <f t="shared" si="102"/>
        <v>41.966449815426429</v>
      </c>
      <c r="AX200" s="4">
        <f t="shared" si="103"/>
        <v>25.268461370871268</v>
      </c>
      <c r="AY200" s="4">
        <f t="shared" si="115"/>
        <v>25.993152403078096</v>
      </c>
      <c r="AZ200" s="20">
        <f t="shared" si="104"/>
        <v>188.48639142180056</v>
      </c>
      <c r="BA200" s="21">
        <f t="shared" si="116"/>
        <v>1.163630408588161</v>
      </c>
      <c r="BB200" s="20">
        <f t="shared" si="105"/>
        <v>30.151134457776362</v>
      </c>
      <c r="BC200" s="4">
        <f t="shared" si="117"/>
        <v>27.917717090533667</v>
      </c>
      <c r="BD200" s="4">
        <f t="shared" si="106"/>
        <v>66.844400000000007</v>
      </c>
      <c r="BE200" s="4">
        <f t="shared" si="107"/>
        <v>529.38010699922074</v>
      </c>
      <c r="BF200" s="20">
        <f t="shared" si="108"/>
        <v>399.76910981532296</v>
      </c>
      <c r="BG200" s="20">
        <f t="shared" si="118"/>
        <v>500.01900281610216</v>
      </c>
      <c r="BH200" s="20">
        <f t="shared" si="109"/>
        <v>1888.0329460783471</v>
      </c>
      <c r="BI200" s="20">
        <f t="shared" si="119"/>
        <v>4290.9839683598802</v>
      </c>
      <c r="BJ200" s="4">
        <f t="shared" si="110"/>
        <v>244.17159176218931</v>
      </c>
      <c r="BK200" s="4">
        <f t="shared" si="120"/>
        <v>2402.9510222815334</v>
      </c>
      <c r="KM200">
        <v>9</v>
      </c>
      <c r="KN200">
        <v>6</v>
      </c>
      <c r="KO200">
        <v>37</v>
      </c>
      <c r="KP200">
        <v>55</v>
      </c>
      <c r="KQ200">
        <v>67</v>
      </c>
      <c r="KR200">
        <v>76</v>
      </c>
      <c r="KS200">
        <v>119</v>
      </c>
      <c r="KT200">
        <v>150</v>
      </c>
      <c r="KU200">
        <v>143</v>
      </c>
      <c r="KV200">
        <v>169</v>
      </c>
      <c r="KW200">
        <v>161</v>
      </c>
      <c r="KX200">
        <v>211</v>
      </c>
      <c r="KY200">
        <v>206</v>
      </c>
      <c r="KZ200">
        <v>256</v>
      </c>
      <c r="LA200">
        <v>280</v>
      </c>
      <c r="LB200">
        <v>267</v>
      </c>
      <c r="LC200">
        <v>278</v>
      </c>
      <c r="LD200">
        <v>238</v>
      </c>
      <c r="LE200">
        <v>217</v>
      </c>
      <c r="LF200">
        <v>143</v>
      </c>
      <c r="LG200">
        <v>99</v>
      </c>
      <c r="LH200">
        <v>59</v>
      </c>
      <c r="LI200">
        <v>31</v>
      </c>
      <c r="LJ200">
        <v>10</v>
      </c>
      <c r="LK200">
        <v>4</v>
      </c>
    </row>
    <row r="201" spans="1:374" x14ac:dyDescent="0.2">
      <c r="A201" s="15" t="b">
        <v>1</v>
      </c>
      <c r="B201" s="9">
        <v>10</v>
      </c>
      <c r="C201" s="9"/>
      <c r="D201">
        <v>10446</v>
      </c>
      <c r="E201" t="s">
        <v>1036</v>
      </c>
      <c r="F201" t="s">
        <v>1038</v>
      </c>
      <c r="G201">
        <v>6</v>
      </c>
      <c r="H201" s="15">
        <f t="shared" si="92"/>
        <v>3</v>
      </c>
      <c r="I201" s="15">
        <v>0.59805813294844834</v>
      </c>
      <c r="J201" s="15">
        <v>0.81371587592212791</v>
      </c>
      <c r="K201" s="15">
        <v>0.48254673462746972</v>
      </c>
      <c r="L201" s="15">
        <f t="shared" si="93"/>
        <v>4.4370697297515669</v>
      </c>
      <c r="M201" s="15">
        <f t="shared" si="94"/>
        <v>2.6999999999999993</v>
      </c>
      <c r="N201" s="15">
        <f t="shared" si="95"/>
        <v>5.6999999999999993</v>
      </c>
      <c r="O201" s="15">
        <f t="shared" si="96"/>
        <v>4.499610241285712</v>
      </c>
      <c r="P201" s="15">
        <f t="shared" si="91"/>
        <v>3.0000000000000036</v>
      </c>
      <c r="Q201" s="15">
        <f t="shared" si="111"/>
        <v>3.5999999999999979</v>
      </c>
      <c r="R201" s="15">
        <f t="shared" si="97"/>
        <v>4.0999999999999979</v>
      </c>
      <c r="S201" s="15">
        <f t="shared" si="98"/>
        <v>4.9000000000000021</v>
      </c>
      <c r="T201" s="15">
        <f t="shared" si="99"/>
        <v>5.0999999999999979</v>
      </c>
      <c r="U201" s="15">
        <f t="shared" si="100"/>
        <v>5.5000000000000036</v>
      </c>
      <c r="V201" s="15">
        <f t="shared" si="112"/>
        <v>0.5599313734287229</v>
      </c>
      <c r="W201" s="15">
        <f t="shared" si="101"/>
        <v>0.78593314726504804</v>
      </c>
      <c r="X201" s="15">
        <f t="shared" si="113"/>
        <v>1.7266418251158971E-2</v>
      </c>
      <c r="Y201" s="21">
        <f t="shared" si="114"/>
        <v>1.2723728519147954</v>
      </c>
      <c r="Z201" s="4">
        <v>34.637069729751566</v>
      </c>
      <c r="AA201" s="2">
        <v>32.9</v>
      </c>
      <c r="AB201" s="2">
        <v>35.9</v>
      </c>
      <c r="AC201" s="4">
        <v>34.699610241285711</v>
      </c>
      <c r="AD201">
        <v>33.200000000000003</v>
      </c>
      <c r="AE201">
        <v>33.799999999999997</v>
      </c>
      <c r="AF201">
        <v>34.299999999999997</v>
      </c>
      <c r="AG201">
        <v>35.1</v>
      </c>
      <c r="AH201">
        <v>35.299999999999997</v>
      </c>
      <c r="AI201">
        <v>35.700000000000003</v>
      </c>
      <c r="AJ201">
        <v>2020</v>
      </c>
      <c r="AK201" s="2">
        <v>10</v>
      </c>
      <c r="AL201" s="2">
        <v>27</v>
      </c>
      <c r="AM201">
        <v>11</v>
      </c>
      <c r="AN201">
        <v>1</v>
      </c>
      <c r="AO201">
        <v>51</v>
      </c>
      <c r="AP201">
        <v>303</v>
      </c>
      <c r="AQ201" s="5">
        <v>0.45902777777777781</v>
      </c>
      <c r="AR201">
        <v>30.2</v>
      </c>
      <c r="AS201">
        <v>44</v>
      </c>
      <c r="AT201">
        <v>797</v>
      </c>
      <c r="AU201">
        <v>1.1000000000000001</v>
      </c>
      <c r="AV201">
        <v>7</v>
      </c>
      <c r="AW201" s="4">
        <f t="shared" si="102"/>
        <v>41.995060324321301</v>
      </c>
      <c r="AX201" s="4">
        <f t="shared" si="103"/>
        <v>25.274962252576632</v>
      </c>
      <c r="AY201" s="4">
        <f t="shared" si="115"/>
        <v>25.993152403078096</v>
      </c>
      <c r="AZ201" s="20">
        <f t="shared" si="104"/>
        <v>188.48639142180056</v>
      </c>
      <c r="BA201" s="21">
        <f t="shared" si="116"/>
        <v>1.163630408588161</v>
      </c>
      <c r="BB201" s="20">
        <f t="shared" si="105"/>
        <v>30.151134457776362</v>
      </c>
      <c r="BC201" s="4">
        <f t="shared" si="117"/>
        <v>27.917717090533667</v>
      </c>
      <c r="BD201" s="4">
        <f t="shared" si="106"/>
        <v>66.844400000000007</v>
      </c>
      <c r="BE201" s="4">
        <f t="shared" si="107"/>
        <v>530.66731210336434</v>
      </c>
      <c r="BF201" s="20">
        <f t="shared" si="108"/>
        <v>399.76910981532296</v>
      </c>
      <c r="BG201" s="20">
        <f t="shared" si="118"/>
        <v>498.73179771195845</v>
      </c>
      <c r="BH201" s="20">
        <f t="shared" si="109"/>
        <v>1888.0329460783471</v>
      </c>
      <c r="BI201" s="20">
        <f t="shared" si="119"/>
        <v>4290.9839683598802</v>
      </c>
      <c r="BJ201" s="4">
        <f t="shared" si="110"/>
        <v>244.17159176218931</v>
      </c>
      <c r="BK201" s="4">
        <f t="shared" si="120"/>
        <v>2402.9510222815334</v>
      </c>
      <c r="KA201">
        <v>0</v>
      </c>
      <c r="KB201">
        <v>3</v>
      </c>
      <c r="KC201">
        <v>0</v>
      </c>
      <c r="KD201">
        <v>2</v>
      </c>
      <c r="KE201">
        <v>1</v>
      </c>
      <c r="KF201">
        <v>3</v>
      </c>
      <c r="KG201">
        <v>5</v>
      </c>
      <c r="KH201">
        <v>7</v>
      </c>
      <c r="KI201">
        <v>4</v>
      </c>
      <c r="KJ201">
        <v>19</v>
      </c>
      <c r="KK201">
        <v>12</v>
      </c>
      <c r="KL201">
        <v>18</v>
      </c>
      <c r="KM201">
        <v>32</v>
      </c>
      <c r="KN201">
        <v>21</v>
      </c>
      <c r="KO201">
        <v>52</v>
      </c>
      <c r="KP201">
        <v>66</v>
      </c>
      <c r="KQ201">
        <v>42</v>
      </c>
      <c r="KR201">
        <v>68</v>
      </c>
      <c r="KS201">
        <v>65</v>
      </c>
      <c r="KT201">
        <v>100</v>
      </c>
      <c r="KU201">
        <v>99</v>
      </c>
      <c r="KV201">
        <v>104</v>
      </c>
      <c r="KW201">
        <v>105</v>
      </c>
      <c r="KX201">
        <v>122</v>
      </c>
      <c r="KY201">
        <v>118</v>
      </c>
      <c r="KZ201">
        <v>100</v>
      </c>
      <c r="LA201">
        <v>137</v>
      </c>
      <c r="LB201">
        <v>156</v>
      </c>
      <c r="LC201">
        <v>119</v>
      </c>
      <c r="LD201">
        <v>80</v>
      </c>
      <c r="LE201">
        <v>88</v>
      </c>
      <c r="LF201">
        <v>62</v>
      </c>
      <c r="LG201">
        <v>27</v>
      </c>
      <c r="LH201">
        <v>31</v>
      </c>
      <c r="LI201">
        <v>17</v>
      </c>
      <c r="LJ201">
        <v>7</v>
      </c>
      <c r="LK201">
        <v>5</v>
      </c>
      <c r="LL201">
        <v>2</v>
      </c>
    </row>
    <row r="202" spans="1:374" x14ac:dyDescent="0.2">
      <c r="A202" s="15" t="b">
        <v>1</v>
      </c>
      <c r="B202" s="9">
        <v>10</v>
      </c>
      <c r="C202" s="9"/>
      <c r="D202">
        <v>10446</v>
      </c>
      <c r="E202" t="s">
        <v>1036</v>
      </c>
      <c r="F202" t="s">
        <v>1039</v>
      </c>
      <c r="G202">
        <v>6</v>
      </c>
      <c r="H202" s="15">
        <f t="shared" si="92"/>
        <v>3.1999999999999957</v>
      </c>
      <c r="I202" s="15">
        <v>0.68291526210826536</v>
      </c>
      <c r="J202" s="15">
        <v>0.90974172916077123</v>
      </c>
      <c r="K202" s="15">
        <v>0.54762817380965056</v>
      </c>
      <c r="L202" s="15">
        <f t="shared" si="93"/>
        <v>4.797646224120431</v>
      </c>
      <c r="M202" s="15">
        <f t="shared" si="94"/>
        <v>2.9000000000000021</v>
      </c>
      <c r="N202" s="15">
        <f t="shared" si="95"/>
        <v>6.0999999999999979</v>
      </c>
      <c r="O202" s="15">
        <f t="shared" si="96"/>
        <v>4.8709088917382708</v>
      </c>
      <c r="P202" s="15">
        <f t="shared" si="91"/>
        <v>3.3000000000000007</v>
      </c>
      <c r="Q202" s="15">
        <f t="shared" si="111"/>
        <v>3.8000000000000007</v>
      </c>
      <c r="R202" s="15">
        <f t="shared" si="97"/>
        <v>4.4000000000000021</v>
      </c>
      <c r="S202" s="15">
        <f t="shared" si="98"/>
        <v>5.3000000000000007</v>
      </c>
      <c r="T202" s="15">
        <f t="shared" si="99"/>
        <v>5.5999999999999979</v>
      </c>
      <c r="U202" s="15">
        <f t="shared" si="100"/>
        <v>6.0000000000000036</v>
      </c>
      <c r="V202" s="15">
        <f t="shared" si="112"/>
        <v>0.70028907844688904</v>
      </c>
      <c r="W202" s="15">
        <f t="shared" si="101"/>
        <v>0.42798171609046665</v>
      </c>
      <c r="X202" s="15">
        <f t="shared" si="113"/>
        <v>1.9513176907240096E-2</v>
      </c>
      <c r="Y202" s="21">
        <f t="shared" si="114"/>
        <v>2.3365484141117379</v>
      </c>
      <c r="Z202" s="4">
        <v>34.99764622412043</v>
      </c>
      <c r="AA202" s="2">
        <v>33.1</v>
      </c>
      <c r="AB202" s="2">
        <v>36.299999999999997</v>
      </c>
      <c r="AC202" s="4">
        <v>35.07090889173827</v>
      </c>
      <c r="AD202">
        <v>33.5</v>
      </c>
      <c r="AE202">
        <v>34</v>
      </c>
      <c r="AF202">
        <v>34.6</v>
      </c>
      <c r="AG202">
        <v>35.5</v>
      </c>
      <c r="AH202">
        <v>35.799999999999997</v>
      </c>
      <c r="AI202">
        <v>36.200000000000003</v>
      </c>
      <c r="AJ202">
        <v>2020</v>
      </c>
      <c r="AK202" s="2">
        <v>10</v>
      </c>
      <c r="AL202" s="2">
        <v>27</v>
      </c>
      <c r="AM202">
        <v>11</v>
      </c>
      <c r="AN202">
        <v>2</v>
      </c>
      <c r="AO202">
        <v>12</v>
      </c>
      <c r="AP202">
        <v>105</v>
      </c>
      <c r="AQ202" s="5">
        <v>0.4597222222222222</v>
      </c>
      <c r="AR202">
        <v>30.2</v>
      </c>
      <c r="AS202">
        <v>44</v>
      </c>
      <c r="AT202">
        <v>798</v>
      </c>
      <c r="AU202">
        <v>1.9</v>
      </c>
      <c r="AV202">
        <v>1</v>
      </c>
      <c r="AW202" s="4">
        <f t="shared" si="102"/>
        <v>39.453599546362383</v>
      </c>
      <c r="AX202" s="4">
        <f t="shared" si="103"/>
        <v>24.586095555680064</v>
      </c>
      <c r="AY202" s="4">
        <f t="shared" si="115"/>
        <v>20.452234808077261</v>
      </c>
      <c r="AZ202" s="20">
        <f t="shared" si="104"/>
        <v>188.48639142180056</v>
      </c>
      <c r="BA202" s="21">
        <f t="shared" si="116"/>
        <v>1.163630408588161</v>
      </c>
      <c r="BB202" s="20">
        <f t="shared" si="105"/>
        <v>22.941573387056177</v>
      </c>
      <c r="BC202" s="4">
        <f t="shared" si="117"/>
        <v>21.24219758060757</v>
      </c>
      <c r="BD202" s="4">
        <f t="shared" si="106"/>
        <v>66.844400000000007</v>
      </c>
      <c r="BE202" s="4">
        <f t="shared" si="107"/>
        <v>529.11619545245492</v>
      </c>
      <c r="BF202" s="20">
        <f t="shared" si="108"/>
        <v>399.76910981532296</v>
      </c>
      <c r="BG202" s="20">
        <f t="shared" si="118"/>
        <v>501.07291436286812</v>
      </c>
      <c r="BH202" s="20">
        <f t="shared" si="109"/>
        <v>1888.0329460783471</v>
      </c>
      <c r="BI202" s="20">
        <f t="shared" si="119"/>
        <v>4290.9839683598802</v>
      </c>
      <c r="BJ202" s="4">
        <f t="shared" si="110"/>
        <v>244.17159176218931</v>
      </c>
      <c r="BK202" s="4">
        <f t="shared" si="120"/>
        <v>2402.9510222815334</v>
      </c>
      <c r="KC202">
        <v>1</v>
      </c>
      <c r="KD202">
        <v>1</v>
      </c>
      <c r="KE202">
        <v>0</v>
      </c>
      <c r="KF202">
        <v>0</v>
      </c>
      <c r="KG202">
        <v>0</v>
      </c>
      <c r="KH202">
        <v>2</v>
      </c>
      <c r="KI202">
        <v>9</v>
      </c>
      <c r="KJ202">
        <v>3</v>
      </c>
      <c r="KK202">
        <v>12</v>
      </c>
      <c r="KL202">
        <v>15</v>
      </c>
      <c r="KM202">
        <v>36</v>
      </c>
      <c r="KN202">
        <v>41</v>
      </c>
      <c r="KO202">
        <v>46</v>
      </c>
      <c r="KP202">
        <v>39</v>
      </c>
      <c r="KQ202">
        <v>45</v>
      </c>
      <c r="KR202">
        <v>52</v>
      </c>
      <c r="KS202">
        <v>47</v>
      </c>
      <c r="KT202">
        <v>75</v>
      </c>
      <c r="KU202">
        <v>60</v>
      </c>
      <c r="KV202">
        <v>64</v>
      </c>
      <c r="KW202">
        <v>118</v>
      </c>
      <c r="KX202">
        <v>92</v>
      </c>
      <c r="KY202">
        <v>121</v>
      </c>
      <c r="KZ202">
        <v>130</v>
      </c>
      <c r="LA202">
        <v>146</v>
      </c>
      <c r="LB202">
        <v>148</v>
      </c>
      <c r="LC202">
        <v>169</v>
      </c>
      <c r="LD202">
        <v>159</v>
      </c>
      <c r="LE202">
        <v>143</v>
      </c>
      <c r="LF202">
        <v>131</v>
      </c>
      <c r="LG202">
        <v>123</v>
      </c>
      <c r="LH202">
        <v>105</v>
      </c>
      <c r="LI202">
        <v>111</v>
      </c>
      <c r="LJ202">
        <v>71</v>
      </c>
      <c r="LK202">
        <v>56</v>
      </c>
      <c r="LL202">
        <v>55</v>
      </c>
      <c r="LM202">
        <v>44</v>
      </c>
      <c r="LN202">
        <v>33</v>
      </c>
      <c r="LO202">
        <v>10</v>
      </c>
    </row>
    <row r="203" spans="1:374" x14ac:dyDescent="0.2">
      <c r="A203" s="15" t="b">
        <v>1</v>
      </c>
      <c r="B203" s="9">
        <v>10</v>
      </c>
      <c r="C203" s="9"/>
      <c r="D203">
        <v>10446</v>
      </c>
      <c r="E203" t="s">
        <v>1055</v>
      </c>
      <c r="F203" t="s">
        <v>1057</v>
      </c>
      <c r="G203">
        <v>6</v>
      </c>
      <c r="H203" s="15">
        <f t="shared" si="92"/>
        <v>1.8000000000000043</v>
      </c>
      <c r="I203" s="15">
        <v>0.49676648206738272</v>
      </c>
      <c r="J203" s="15">
        <v>0.64665913482559745</v>
      </c>
      <c r="K203" s="15">
        <v>0.38419730497614241</v>
      </c>
      <c r="L203" s="15">
        <f t="shared" si="93"/>
        <v>3.6733896400213943</v>
      </c>
      <c r="M203" s="15">
        <f t="shared" si="94"/>
        <v>2.6999999999999993</v>
      </c>
      <c r="N203" s="15">
        <f t="shared" si="95"/>
        <v>4.5000000000000036</v>
      </c>
      <c r="O203" s="15">
        <f t="shared" si="96"/>
        <v>3.7378317451993901</v>
      </c>
      <c r="P203" s="15">
        <f t="shared" si="91"/>
        <v>2.5000000000000036</v>
      </c>
      <c r="Q203" s="15">
        <f t="shared" si="111"/>
        <v>3.0999999999999979</v>
      </c>
      <c r="R203" s="15">
        <f t="shared" si="97"/>
        <v>3.4000000000000021</v>
      </c>
      <c r="S203" s="15">
        <f t="shared" si="98"/>
        <v>4.0000000000000036</v>
      </c>
      <c r="T203" s="15">
        <f t="shared" si="99"/>
        <v>4.1999999999999993</v>
      </c>
      <c r="U203" s="15">
        <f t="shared" si="100"/>
        <v>4.5000000000000036</v>
      </c>
      <c r="V203" s="15">
        <f t="shared" si="112"/>
        <v>0.4972442214617222</v>
      </c>
      <c r="W203" s="15">
        <f t="shared" si="101"/>
        <v>1.0110842053837319</v>
      </c>
      <c r="X203" s="15">
        <f t="shared" si="113"/>
        <v>1.4452065602776367E-2</v>
      </c>
      <c r="Y203" s="21">
        <f t="shared" si="114"/>
        <v>0.98903730735312478</v>
      </c>
      <c r="Z203" s="4">
        <v>34.373389640021394</v>
      </c>
      <c r="AA203" s="2">
        <v>33.4</v>
      </c>
      <c r="AB203" s="2">
        <v>35.200000000000003</v>
      </c>
      <c r="AC203" s="4">
        <v>34.437831745199389</v>
      </c>
      <c r="AD203">
        <v>33.200000000000003</v>
      </c>
      <c r="AE203">
        <v>33.799999999999997</v>
      </c>
      <c r="AF203">
        <v>34.1</v>
      </c>
      <c r="AG203">
        <v>34.700000000000003</v>
      </c>
      <c r="AH203">
        <v>34.9</v>
      </c>
      <c r="AI203">
        <v>35.200000000000003</v>
      </c>
      <c r="AJ203">
        <v>2020</v>
      </c>
      <c r="AK203" s="2">
        <v>10</v>
      </c>
      <c r="AL203" s="2">
        <v>27</v>
      </c>
      <c r="AM203">
        <v>11</v>
      </c>
      <c r="AN203">
        <v>12</v>
      </c>
      <c r="AO203">
        <v>42</v>
      </c>
      <c r="AP203">
        <v>177</v>
      </c>
      <c r="AQ203" s="5">
        <v>0.46666666666666662</v>
      </c>
      <c r="AR203">
        <v>30.7</v>
      </c>
      <c r="AS203">
        <v>48</v>
      </c>
      <c r="AT203">
        <v>789</v>
      </c>
      <c r="AU203">
        <v>1.1000000000000001</v>
      </c>
      <c r="AV203">
        <v>44</v>
      </c>
      <c r="AW203" s="4">
        <f t="shared" si="102"/>
        <v>42.606795536414737</v>
      </c>
      <c r="AX203" s="4">
        <f t="shared" si="103"/>
        <v>26.230244041907181</v>
      </c>
      <c r="AY203" s="4">
        <f t="shared" si="115"/>
        <v>25.969482207930469</v>
      </c>
      <c r="AZ203" s="20">
        <f t="shared" si="104"/>
        <v>187.24879618552652</v>
      </c>
      <c r="BA203" s="21">
        <f t="shared" si="116"/>
        <v>1.1617155979766947</v>
      </c>
      <c r="BB203" s="20">
        <f t="shared" si="105"/>
        <v>30.151134457776362</v>
      </c>
      <c r="BC203" s="4">
        <f t="shared" si="117"/>
        <v>27.917717090533667</v>
      </c>
      <c r="BD203" s="4">
        <f t="shared" si="106"/>
        <v>66.880400000000009</v>
      </c>
      <c r="BE203" s="4">
        <f t="shared" si="107"/>
        <v>535.30030116695843</v>
      </c>
      <c r="BF203" s="20">
        <f t="shared" si="108"/>
        <v>409.01530216850568</v>
      </c>
      <c r="BG203" s="20">
        <f t="shared" si="118"/>
        <v>497.0250010015472</v>
      </c>
      <c r="BH203" s="20">
        <f t="shared" si="109"/>
        <v>2119.3903297001675</v>
      </c>
      <c r="BI203" s="20">
        <f t="shared" si="119"/>
        <v>4415.396520208682</v>
      </c>
      <c r="BJ203" s="4">
        <f t="shared" si="110"/>
        <v>250.25270393183206</v>
      </c>
      <c r="BK203" s="4">
        <f t="shared" si="120"/>
        <v>2296.0061905085149</v>
      </c>
      <c r="JS203">
        <v>2</v>
      </c>
      <c r="JT203">
        <v>0</v>
      </c>
      <c r="JU203">
        <v>1</v>
      </c>
      <c r="JV203">
        <v>0</v>
      </c>
      <c r="JW203">
        <v>1</v>
      </c>
      <c r="JX203">
        <v>0</v>
      </c>
      <c r="JY203">
        <v>0</v>
      </c>
      <c r="JZ203">
        <v>0</v>
      </c>
      <c r="KA203">
        <v>0</v>
      </c>
      <c r="KB203">
        <v>2</v>
      </c>
      <c r="KC203">
        <v>0</v>
      </c>
      <c r="KD203">
        <v>2</v>
      </c>
      <c r="KE203">
        <v>0</v>
      </c>
      <c r="KF203">
        <v>3</v>
      </c>
      <c r="KG203">
        <v>2</v>
      </c>
      <c r="KH203">
        <v>0</v>
      </c>
      <c r="KI203">
        <v>4</v>
      </c>
      <c r="KJ203">
        <v>1</v>
      </c>
      <c r="KK203">
        <v>4</v>
      </c>
      <c r="KL203">
        <v>8</v>
      </c>
      <c r="KM203">
        <v>6</v>
      </c>
      <c r="KN203">
        <v>22</v>
      </c>
      <c r="KO203">
        <v>27</v>
      </c>
      <c r="KP203">
        <v>31</v>
      </c>
      <c r="KQ203">
        <v>56</v>
      </c>
      <c r="KR203">
        <v>43</v>
      </c>
      <c r="KS203">
        <v>67</v>
      </c>
      <c r="KT203">
        <v>42</v>
      </c>
      <c r="KU203">
        <v>63</v>
      </c>
      <c r="KV203">
        <v>57</v>
      </c>
      <c r="KW203">
        <v>69</v>
      </c>
      <c r="KX203">
        <v>80</v>
      </c>
      <c r="KY203">
        <v>47</v>
      </c>
      <c r="KZ203">
        <v>71</v>
      </c>
      <c r="LA203">
        <v>52</v>
      </c>
      <c r="LB203">
        <v>25</v>
      </c>
      <c r="LC203">
        <v>10</v>
      </c>
      <c r="LD203">
        <v>12</v>
      </c>
    </row>
    <row r="204" spans="1:374" x14ac:dyDescent="0.2">
      <c r="A204" s="15" t="b">
        <v>1</v>
      </c>
      <c r="B204" s="9">
        <v>10</v>
      </c>
      <c r="C204" s="9"/>
      <c r="D204">
        <v>10446</v>
      </c>
      <c r="E204" t="s">
        <v>1055</v>
      </c>
      <c r="F204" t="s">
        <v>1058</v>
      </c>
      <c r="G204">
        <v>6</v>
      </c>
      <c r="H204" s="15">
        <f t="shared" si="92"/>
        <v>1.8000000000000043</v>
      </c>
      <c r="I204" s="15">
        <v>0.44561169739252809</v>
      </c>
      <c r="J204" s="15">
        <v>0.66300696549194527</v>
      </c>
      <c r="K204" s="15">
        <v>0.36659404487817188</v>
      </c>
      <c r="L204" s="15">
        <f t="shared" si="93"/>
        <v>2.8880897139724659</v>
      </c>
      <c r="M204" s="15">
        <f t="shared" si="94"/>
        <v>2.0999999999999979</v>
      </c>
      <c r="N204" s="15">
        <f t="shared" si="95"/>
        <v>3.9000000000000021</v>
      </c>
      <c r="O204" s="15">
        <f t="shared" si="96"/>
        <v>2.8198695944079084</v>
      </c>
      <c r="P204" s="15">
        <f t="shared" si="91"/>
        <v>2.1999999999999993</v>
      </c>
      <c r="Q204" s="15">
        <f t="shared" si="111"/>
        <v>2.4000000000000021</v>
      </c>
      <c r="R204" s="15">
        <f t="shared" si="97"/>
        <v>2.5000000000000036</v>
      </c>
      <c r="S204" s="15">
        <f t="shared" si="98"/>
        <v>3.1999999999999993</v>
      </c>
      <c r="T204" s="15">
        <f t="shared" si="99"/>
        <v>3.5000000000000036</v>
      </c>
      <c r="U204" s="15">
        <f t="shared" si="100"/>
        <v>3.8000000000000007</v>
      </c>
      <c r="V204" s="15">
        <f t="shared" si="112"/>
        <v>0.44538195167326627</v>
      </c>
      <c r="W204" s="15">
        <f t="shared" si="101"/>
        <v>1.245263860026379</v>
      </c>
      <c r="X204" s="15">
        <f t="shared" si="113"/>
        <v>1.3266955673491489E-2</v>
      </c>
      <c r="Y204" s="21">
        <f t="shared" si="114"/>
        <v>0.80304265794625762</v>
      </c>
      <c r="Z204" s="4">
        <v>33.588089713972465</v>
      </c>
      <c r="AA204" s="2">
        <v>32.799999999999997</v>
      </c>
      <c r="AB204" s="2">
        <v>34.6</v>
      </c>
      <c r="AC204" s="4">
        <v>33.519869594407908</v>
      </c>
      <c r="AD204">
        <v>32.9</v>
      </c>
      <c r="AE204">
        <v>33.1</v>
      </c>
      <c r="AF204">
        <v>33.200000000000003</v>
      </c>
      <c r="AG204">
        <v>33.9</v>
      </c>
      <c r="AH204">
        <v>34.200000000000003</v>
      </c>
      <c r="AI204">
        <v>34.5</v>
      </c>
      <c r="AJ204">
        <v>2020</v>
      </c>
      <c r="AK204" s="2">
        <v>10</v>
      </c>
      <c r="AL204" s="2">
        <v>27</v>
      </c>
      <c r="AM204">
        <v>11</v>
      </c>
      <c r="AN204">
        <v>12</v>
      </c>
      <c r="AO204">
        <v>54</v>
      </c>
      <c r="AP204">
        <v>657</v>
      </c>
      <c r="AQ204" s="5">
        <v>0.46666666666666662</v>
      </c>
      <c r="AR204">
        <v>30.7</v>
      </c>
      <c r="AS204">
        <v>48</v>
      </c>
      <c r="AT204">
        <v>789</v>
      </c>
      <c r="AU204">
        <v>1.1000000000000001</v>
      </c>
      <c r="AV204">
        <v>44</v>
      </c>
      <c r="AW204" s="4">
        <f t="shared" si="102"/>
        <v>42.719285837192189</v>
      </c>
      <c r="AX204" s="4">
        <f t="shared" si="103"/>
        <v>26.255349708953535</v>
      </c>
      <c r="AY204" s="4">
        <f t="shared" si="115"/>
        <v>25.969482207930469</v>
      </c>
      <c r="AZ204" s="20">
        <f t="shared" si="104"/>
        <v>187.24879618552652</v>
      </c>
      <c r="BA204" s="21">
        <f t="shared" si="116"/>
        <v>1.1617155979766947</v>
      </c>
      <c r="BB204" s="20">
        <f t="shared" si="105"/>
        <v>30.151134457776362</v>
      </c>
      <c r="BC204" s="4">
        <f t="shared" si="117"/>
        <v>27.917717090533667</v>
      </c>
      <c r="BD204" s="4">
        <f t="shared" si="106"/>
        <v>66.880400000000009</v>
      </c>
      <c r="BE204" s="4">
        <f t="shared" si="107"/>
        <v>540.35758897377195</v>
      </c>
      <c r="BF204" s="20">
        <f t="shared" si="108"/>
        <v>409.01530216850568</v>
      </c>
      <c r="BG204" s="20">
        <f t="shared" si="118"/>
        <v>491.96771319473368</v>
      </c>
      <c r="BH204" s="20">
        <f t="shared" si="109"/>
        <v>2119.3903297001675</v>
      </c>
      <c r="BI204" s="20">
        <f t="shared" si="119"/>
        <v>4415.396520208682</v>
      </c>
      <c r="BJ204" s="4">
        <f t="shared" si="110"/>
        <v>250.25270393183206</v>
      </c>
      <c r="BK204" s="4">
        <f t="shared" si="120"/>
        <v>2296.0061905085149</v>
      </c>
      <c r="JY204">
        <v>0</v>
      </c>
      <c r="JZ204">
        <v>1</v>
      </c>
      <c r="KA204">
        <v>0</v>
      </c>
      <c r="KB204">
        <v>0</v>
      </c>
      <c r="KC204">
        <v>2</v>
      </c>
      <c r="KD204">
        <v>3</v>
      </c>
      <c r="KE204">
        <v>3</v>
      </c>
      <c r="KF204">
        <v>17</v>
      </c>
      <c r="KG204">
        <v>28</v>
      </c>
      <c r="KH204">
        <v>61</v>
      </c>
      <c r="KI204">
        <v>87</v>
      </c>
      <c r="KJ204">
        <v>77</v>
      </c>
      <c r="KK204">
        <v>78</v>
      </c>
      <c r="KL204">
        <v>95</v>
      </c>
      <c r="KM204">
        <v>65</v>
      </c>
      <c r="KN204">
        <v>63</v>
      </c>
      <c r="KO204">
        <v>69</v>
      </c>
      <c r="KP204">
        <v>49</v>
      </c>
      <c r="KQ204">
        <v>62</v>
      </c>
      <c r="KR204">
        <v>50</v>
      </c>
      <c r="KS204">
        <v>25</v>
      </c>
      <c r="KT204">
        <v>25</v>
      </c>
      <c r="KU204">
        <v>30</v>
      </c>
      <c r="KV204">
        <v>24</v>
      </c>
      <c r="KW204">
        <v>16</v>
      </c>
      <c r="KX204">
        <v>5</v>
      </c>
      <c r="KY204">
        <v>1</v>
      </c>
      <c r="KZ204">
        <v>2</v>
      </c>
      <c r="LA204">
        <v>1</v>
      </c>
    </row>
    <row r="205" spans="1:374" x14ac:dyDescent="0.2">
      <c r="A205" s="15" t="b">
        <v>1</v>
      </c>
      <c r="B205" s="9">
        <v>10</v>
      </c>
      <c r="C205" s="9"/>
      <c r="D205">
        <v>10446</v>
      </c>
      <c r="E205" t="s">
        <v>1055</v>
      </c>
      <c r="F205" t="s">
        <v>1059</v>
      </c>
      <c r="G205">
        <v>6</v>
      </c>
      <c r="H205" s="15">
        <f t="shared" si="92"/>
        <v>2</v>
      </c>
      <c r="I205" s="15">
        <v>0.45901557554505379</v>
      </c>
      <c r="J205" s="15">
        <v>0.60157381815986355</v>
      </c>
      <c r="K205" s="15">
        <v>0.36692461951873323</v>
      </c>
      <c r="L205" s="15">
        <f t="shared" si="93"/>
        <v>2.3817827381556853</v>
      </c>
      <c r="M205" s="15">
        <f t="shared" si="94"/>
        <v>1.2999999999999972</v>
      </c>
      <c r="N205" s="15">
        <f t="shared" si="95"/>
        <v>3.2999999999999972</v>
      </c>
      <c r="O205" s="15">
        <f t="shared" si="96"/>
        <v>2.3962415954694833</v>
      </c>
      <c r="P205" s="15">
        <f t="shared" si="91"/>
        <v>1.3999999999999986</v>
      </c>
      <c r="Q205" s="15">
        <f t="shared" si="111"/>
        <v>1.7999999999999972</v>
      </c>
      <c r="R205" s="15">
        <f t="shared" si="97"/>
        <v>2.1000000000000014</v>
      </c>
      <c r="S205" s="15">
        <f t="shared" si="98"/>
        <v>2.6999999999999957</v>
      </c>
      <c r="T205" s="15">
        <f t="shared" si="99"/>
        <v>3</v>
      </c>
      <c r="U205" s="15">
        <f t="shared" si="100"/>
        <v>3.2999999999999972</v>
      </c>
      <c r="V205" s="15">
        <f t="shared" si="112"/>
        <v>0.55693332915176663</v>
      </c>
      <c r="W205" s="15">
        <f t="shared" si="101"/>
        <v>0.79554705681386106</v>
      </c>
      <c r="X205" s="15">
        <f t="shared" si="113"/>
        <v>1.3917245747120629E-2</v>
      </c>
      <c r="Y205" s="21">
        <f t="shared" si="114"/>
        <v>1.2569966684371456</v>
      </c>
      <c r="Z205" s="4">
        <v>32.981782738155687</v>
      </c>
      <c r="AA205" s="2">
        <v>31.9</v>
      </c>
      <c r="AB205" s="2">
        <v>33.9</v>
      </c>
      <c r="AC205" s="4">
        <v>32.996241595469485</v>
      </c>
      <c r="AD205">
        <v>32</v>
      </c>
      <c r="AE205">
        <v>32.4</v>
      </c>
      <c r="AF205">
        <v>32.700000000000003</v>
      </c>
      <c r="AG205">
        <v>33.299999999999997</v>
      </c>
      <c r="AH205">
        <v>33.6</v>
      </c>
      <c r="AI205">
        <v>33.9</v>
      </c>
      <c r="AJ205">
        <v>2020</v>
      </c>
      <c r="AK205" s="2">
        <v>10</v>
      </c>
      <c r="AL205" s="2">
        <v>27</v>
      </c>
      <c r="AM205">
        <v>11</v>
      </c>
      <c r="AN205">
        <v>13</v>
      </c>
      <c r="AO205">
        <v>23</v>
      </c>
      <c r="AP205">
        <v>137</v>
      </c>
      <c r="AQ205" s="5">
        <v>0.46736111111111112</v>
      </c>
      <c r="AR205">
        <v>30.6</v>
      </c>
      <c r="AS205">
        <v>48</v>
      </c>
      <c r="AT205">
        <v>786</v>
      </c>
      <c r="AU205">
        <v>2.4</v>
      </c>
      <c r="AV205">
        <v>354</v>
      </c>
      <c r="AW205" s="4">
        <f t="shared" si="102"/>
        <v>39.127342456178873</v>
      </c>
      <c r="AX205" s="4">
        <f t="shared" si="103"/>
        <v>25.256834646919017</v>
      </c>
      <c r="AY205" s="4">
        <f t="shared" si="115"/>
        <v>18.408322153249781</v>
      </c>
      <c r="AZ205" s="20">
        <f t="shared" si="104"/>
        <v>187.4955007583967</v>
      </c>
      <c r="BA205" s="21">
        <f t="shared" si="116"/>
        <v>1.162098055786728</v>
      </c>
      <c r="BB205" s="20">
        <f t="shared" si="105"/>
        <v>20.412414523193149</v>
      </c>
      <c r="BC205" s="4">
        <f t="shared" si="117"/>
        <v>18.900383817771434</v>
      </c>
      <c r="BD205" s="4">
        <f t="shared" si="106"/>
        <v>66.873199999999997</v>
      </c>
      <c r="BE205" s="4">
        <f t="shared" si="107"/>
        <v>541.01378968108042</v>
      </c>
      <c r="BF205" s="20">
        <f t="shared" si="108"/>
        <v>408.16339876396859</v>
      </c>
      <c r="BG205" s="20">
        <f t="shared" si="118"/>
        <v>488.08960908288827</v>
      </c>
      <c r="BH205" s="20">
        <f t="shared" si="109"/>
        <v>2107.3277751025616</v>
      </c>
      <c r="BI205" s="20">
        <f t="shared" si="119"/>
        <v>4390.2661981303363</v>
      </c>
      <c r="BJ205" s="4">
        <f t="shared" si="110"/>
        <v>249.02448452578955</v>
      </c>
      <c r="BK205" s="4">
        <f t="shared" si="120"/>
        <v>2282.9384230277751</v>
      </c>
      <c r="JS205">
        <v>3</v>
      </c>
      <c r="JT205">
        <v>0</v>
      </c>
      <c r="JU205">
        <v>1</v>
      </c>
      <c r="JV205">
        <v>3</v>
      </c>
      <c r="JW205">
        <v>8</v>
      </c>
      <c r="JX205">
        <v>6</v>
      </c>
      <c r="JY205">
        <v>6</v>
      </c>
      <c r="JZ205">
        <v>16</v>
      </c>
      <c r="KA205">
        <v>22</v>
      </c>
      <c r="KB205">
        <v>30</v>
      </c>
      <c r="KC205">
        <v>41</v>
      </c>
      <c r="KD205">
        <v>23</v>
      </c>
      <c r="KE205">
        <v>27</v>
      </c>
      <c r="KF205">
        <v>69</v>
      </c>
      <c r="KG205">
        <v>53</v>
      </c>
      <c r="KH205">
        <v>38</v>
      </c>
      <c r="KI205">
        <v>73</v>
      </c>
      <c r="KJ205">
        <v>48</v>
      </c>
      <c r="KK205">
        <v>26</v>
      </c>
      <c r="KL205">
        <v>37</v>
      </c>
      <c r="KM205">
        <v>22</v>
      </c>
      <c r="KN205">
        <v>25</v>
      </c>
      <c r="KO205">
        <v>15</v>
      </c>
      <c r="KP205">
        <v>10</v>
      </c>
      <c r="KQ205">
        <v>7</v>
      </c>
    </row>
    <row r="206" spans="1:374" x14ac:dyDescent="0.2">
      <c r="A206" s="15" t="b">
        <v>1</v>
      </c>
      <c r="B206" s="9">
        <v>10</v>
      </c>
      <c r="C206" s="9"/>
      <c r="D206" s="4">
        <v>10446</v>
      </c>
      <c r="E206" s="4" t="s">
        <v>331</v>
      </c>
      <c r="F206" s="4" t="s">
        <v>1043</v>
      </c>
      <c r="G206" s="4">
        <v>6</v>
      </c>
      <c r="H206" s="15">
        <f t="shared" si="92"/>
        <v>4.4000000000000021</v>
      </c>
      <c r="I206" s="15">
        <v>1.3030130469347874</v>
      </c>
      <c r="J206" s="15">
        <v>2.1186700186106862</v>
      </c>
      <c r="K206" s="15">
        <v>1.1031290857636362</v>
      </c>
      <c r="L206" s="15">
        <f t="shared" si="93"/>
        <v>4.1549977560177034</v>
      </c>
      <c r="M206" s="15">
        <f t="shared" si="94"/>
        <v>1.5</v>
      </c>
      <c r="N206" s="15">
        <f t="shared" si="95"/>
        <v>5.9000000000000021</v>
      </c>
      <c r="O206" s="15">
        <f t="shared" si="96"/>
        <v>4.4850820772536117</v>
      </c>
      <c r="P206" s="15">
        <f t="shared" si="91"/>
        <v>1.6000000000000014</v>
      </c>
      <c r="Q206" s="15">
        <f t="shared" si="111"/>
        <v>2.0000000000000036</v>
      </c>
      <c r="R206" s="15">
        <f t="shared" si="97"/>
        <v>3.0999999999999979</v>
      </c>
      <c r="S206" s="15">
        <f t="shared" si="98"/>
        <v>5.1999999999999993</v>
      </c>
      <c r="T206" s="15">
        <f t="shared" si="99"/>
        <v>5.6999999999999993</v>
      </c>
      <c r="U206" s="15">
        <f t="shared" si="100"/>
        <v>5.9000000000000021</v>
      </c>
      <c r="V206" s="15">
        <f t="shared" si="112"/>
        <v>0.56923800247751555</v>
      </c>
      <c r="W206" s="15">
        <f t="shared" si="101"/>
        <v>0.75673443383551886</v>
      </c>
      <c r="X206" s="15">
        <f t="shared" si="113"/>
        <v>3.7927903712540588E-2</v>
      </c>
      <c r="Y206" s="21">
        <f t="shared" si="114"/>
        <v>1.3214675522712587</v>
      </c>
      <c r="Z206" s="4">
        <v>34.354997756017703</v>
      </c>
      <c r="AA206" s="2">
        <v>31.7</v>
      </c>
      <c r="AB206" s="2">
        <v>36.1</v>
      </c>
      <c r="AC206" s="4">
        <v>34.685082077253611</v>
      </c>
      <c r="AD206" s="4">
        <v>31.8</v>
      </c>
      <c r="AE206" s="4">
        <v>32.200000000000003</v>
      </c>
      <c r="AF206" s="4">
        <v>33.299999999999997</v>
      </c>
      <c r="AG206" s="4">
        <v>35.4</v>
      </c>
      <c r="AH206" s="4">
        <v>35.9</v>
      </c>
      <c r="AI206" s="4">
        <v>36.1</v>
      </c>
      <c r="AJ206" s="4">
        <v>2020</v>
      </c>
      <c r="AK206" s="2">
        <v>10</v>
      </c>
      <c r="AL206" s="2">
        <v>27</v>
      </c>
      <c r="AM206" s="4">
        <v>11</v>
      </c>
      <c r="AN206" s="4">
        <v>15</v>
      </c>
      <c r="AO206" s="4">
        <v>29</v>
      </c>
      <c r="AP206" s="4">
        <v>215</v>
      </c>
      <c r="AQ206" s="5">
        <v>0.46875</v>
      </c>
      <c r="AR206" s="4">
        <v>30.2</v>
      </c>
      <c r="AS206" s="4">
        <v>50</v>
      </c>
      <c r="AT206" s="4">
        <v>787</v>
      </c>
      <c r="AU206" s="4">
        <v>1.4</v>
      </c>
      <c r="AV206" s="4">
        <v>27</v>
      </c>
      <c r="AW206" s="4">
        <f t="shared" si="102"/>
        <v>40.847479465385575</v>
      </c>
      <c r="AX206" s="4">
        <f t="shared" si="103"/>
        <v>25.775393843373422</v>
      </c>
      <c r="AY206" s="4">
        <f t="shared" si="115"/>
        <v>23.407145681786158</v>
      </c>
      <c r="AZ206" s="20">
        <f t="shared" si="104"/>
        <v>188.48639142180056</v>
      </c>
      <c r="BA206" s="21">
        <f t="shared" si="116"/>
        <v>1.163630408588161</v>
      </c>
      <c r="BB206" s="20">
        <f t="shared" si="105"/>
        <v>26.726124191242441</v>
      </c>
      <c r="BC206" s="4">
        <f t="shared" si="117"/>
        <v>24.746411288187442</v>
      </c>
      <c r="BD206" s="4">
        <f t="shared" si="106"/>
        <v>66.844400000000007</v>
      </c>
      <c r="BE206" s="4">
        <f t="shared" si="107"/>
        <v>531.9606117047166</v>
      </c>
      <c r="BF206" s="20">
        <f t="shared" si="108"/>
        <v>407.13672602304666</v>
      </c>
      <c r="BG206" s="20">
        <f t="shared" si="118"/>
        <v>496.9061143183302</v>
      </c>
      <c r="BH206" s="20">
        <f t="shared" si="109"/>
        <v>2145.4919841799401</v>
      </c>
      <c r="BI206" s="20">
        <f t="shared" si="119"/>
        <v>4290.9839683598802</v>
      </c>
      <c r="BJ206" s="4">
        <f t="shared" si="110"/>
        <v>244.17159176218931</v>
      </c>
      <c r="BK206" s="4">
        <f t="shared" si="120"/>
        <v>2145.4919841799401</v>
      </c>
      <c r="CZ206" s="4"/>
      <c r="DA206" s="4"/>
      <c r="DB206" s="4"/>
      <c r="DC206" s="4"/>
      <c r="DD206" s="4"/>
      <c r="DE206" s="4"/>
      <c r="DF206" s="4"/>
      <c r="DG206" s="4"/>
      <c r="DH206" s="4"/>
      <c r="DI206" s="4"/>
      <c r="DJ206" s="4"/>
      <c r="DK206" s="4"/>
      <c r="DL206" s="4"/>
      <c r="DM206" s="4"/>
      <c r="DN206" s="4"/>
      <c r="DO206" s="4"/>
      <c r="DP206" s="4"/>
      <c r="DQ206" s="4"/>
      <c r="DR206" s="4"/>
      <c r="DS206" s="4"/>
      <c r="DT206" s="4"/>
      <c r="DU206" s="4"/>
      <c r="DV206" s="4"/>
      <c r="DW206" s="4"/>
      <c r="DX206" s="4"/>
      <c r="DY206" s="4"/>
      <c r="DZ206" s="4"/>
      <c r="EA206" s="4"/>
      <c r="EB206" s="4"/>
      <c r="EC206" s="4"/>
      <c r="ED206" s="4"/>
      <c r="EE206" s="4"/>
      <c r="EF206" s="4"/>
      <c r="EG206" s="4"/>
      <c r="EH206" s="4"/>
      <c r="EI206" s="4"/>
      <c r="EJ206" s="4"/>
      <c r="EK206" s="4"/>
      <c r="EL206" s="4"/>
      <c r="EM206" s="4"/>
      <c r="EN206" s="4"/>
      <c r="EO206" s="4"/>
      <c r="EP206" s="4"/>
      <c r="EQ206" s="4"/>
      <c r="ER206" s="4"/>
      <c r="ES206" s="4"/>
      <c r="ET206" s="4"/>
      <c r="EU206" s="4"/>
      <c r="EV206" s="4"/>
      <c r="EW206" s="4"/>
      <c r="EX206" s="4"/>
      <c r="EY206" s="4"/>
      <c r="EZ206" s="4"/>
      <c r="FA206" s="4"/>
      <c r="FB206" s="4"/>
      <c r="FC206" s="4"/>
      <c r="FD206" s="4"/>
      <c r="FE206" s="4"/>
      <c r="FF206" s="4"/>
      <c r="FG206" s="4"/>
      <c r="FH206" s="4"/>
      <c r="FI206" s="4"/>
      <c r="FJ206" s="4"/>
      <c r="FK206" s="4"/>
      <c r="FL206" s="4"/>
      <c r="FM206" s="4"/>
      <c r="FN206" s="4"/>
      <c r="FO206" s="4"/>
      <c r="FP206" s="4"/>
      <c r="FQ206" s="4"/>
      <c r="FR206" s="4"/>
      <c r="FS206" s="4"/>
      <c r="FT206" s="4"/>
      <c r="FU206" s="4"/>
      <c r="FV206" s="4"/>
      <c r="FW206" s="4"/>
      <c r="FX206" s="4"/>
      <c r="FY206" s="4"/>
      <c r="FZ206" s="4"/>
      <c r="GA206" s="4"/>
      <c r="GB206" s="4"/>
      <c r="GC206" s="4"/>
      <c r="GD206" s="4"/>
      <c r="GE206" s="4"/>
      <c r="GF206" s="4"/>
      <c r="GG206" s="4"/>
      <c r="GH206" s="4"/>
      <c r="GI206" s="4"/>
      <c r="GJ206" s="4"/>
      <c r="GK206" s="4"/>
      <c r="GL206" s="4"/>
      <c r="GM206" s="4"/>
      <c r="GN206" s="4"/>
      <c r="GO206" s="4"/>
      <c r="GP206" s="4"/>
      <c r="GQ206" s="4"/>
      <c r="GR206" s="4"/>
      <c r="GS206" s="4"/>
      <c r="GT206" s="4"/>
      <c r="GU206" s="4"/>
      <c r="GV206" s="4"/>
      <c r="GW206" s="4"/>
      <c r="GX206" s="4"/>
      <c r="GY206" s="4"/>
      <c r="GZ206" s="4"/>
      <c r="HA206" s="4"/>
      <c r="HB206" s="4"/>
      <c r="HC206" s="4"/>
      <c r="HD206" s="4"/>
      <c r="HE206" s="4"/>
      <c r="HF206" s="4"/>
      <c r="HG206" s="4"/>
      <c r="HH206" s="4"/>
      <c r="HI206" s="4"/>
      <c r="HJ206" s="4"/>
      <c r="HK206" s="4"/>
      <c r="HL206" s="4"/>
      <c r="HM206" s="4"/>
      <c r="HN206" s="4"/>
      <c r="HO206" s="4"/>
      <c r="HP206" s="4"/>
      <c r="HQ206" s="4"/>
      <c r="HR206" s="4"/>
      <c r="HS206" s="4"/>
      <c r="HT206" s="4"/>
      <c r="HU206" s="4"/>
      <c r="HV206" s="4"/>
      <c r="HW206" s="4"/>
      <c r="HX206" s="4"/>
      <c r="HY206" s="4"/>
      <c r="HZ206" s="4"/>
      <c r="IA206" s="4"/>
      <c r="IB206" s="4"/>
      <c r="IC206" s="4"/>
      <c r="ID206" s="4"/>
      <c r="IE206" s="4"/>
      <c r="IF206" s="4"/>
      <c r="IG206" s="4"/>
      <c r="IH206" s="4"/>
      <c r="II206" s="4"/>
      <c r="IJ206" s="4"/>
      <c r="IK206" s="4"/>
      <c r="IL206" s="4"/>
      <c r="IM206" s="4"/>
      <c r="IN206" s="4"/>
      <c r="IO206" s="4"/>
      <c r="IP206" s="4"/>
      <c r="IQ206" s="4"/>
      <c r="IR206" s="4"/>
      <c r="IS206" s="4"/>
      <c r="IT206" s="4"/>
      <c r="IU206" s="4"/>
      <c r="IV206" s="4"/>
      <c r="IW206" s="4"/>
      <c r="IX206" s="4"/>
      <c r="IY206" s="4"/>
      <c r="IZ206" s="4"/>
      <c r="JA206" s="4"/>
      <c r="JB206" s="4"/>
      <c r="JC206" s="4"/>
      <c r="JD206" s="4"/>
      <c r="JE206" s="4"/>
      <c r="JF206" s="4"/>
      <c r="JG206" s="4"/>
      <c r="JH206" s="4"/>
      <c r="JI206" s="4"/>
      <c r="JJ206" s="4"/>
      <c r="JK206" s="4"/>
      <c r="JL206" s="4"/>
      <c r="JM206" s="4"/>
      <c r="JN206" s="4"/>
      <c r="JO206" s="4"/>
      <c r="JP206" s="4"/>
      <c r="JQ206" s="4"/>
      <c r="JR206" s="4"/>
      <c r="JS206" s="4"/>
      <c r="JT206" s="4"/>
      <c r="JU206" s="4">
        <v>5</v>
      </c>
      <c r="JV206" s="4">
        <v>19</v>
      </c>
      <c r="JW206" s="4">
        <v>8</v>
      </c>
      <c r="JX206" s="4">
        <v>11</v>
      </c>
      <c r="JY206" s="4">
        <v>14</v>
      </c>
      <c r="JZ206" s="4">
        <v>9</v>
      </c>
      <c r="KA206" s="4">
        <v>6</v>
      </c>
      <c r="KB206" s="4">
        <v>9</v>
      </c>
      <c r="KC206" s="4">
        <v>5</v>
      </c>
      <c r="KD206" s="4">
        <v>3</v>
      </c>
      <c r="KE206" s="4">
        <v>5</v>
      </c>
      <c r="KF206" s="4">
        <v>12</v>
      </c>
      <c r="KG206" s="4">
        <v>5</v>
      </c>
      <c r="KH206" s="4">
        <v>4</v>
      </c>
      <c r="KI206" s="4">
        <v>14</v>
      </c>
      <c r="KJ206" s="4">
        <v>13</v>
      </c>
      <c r="KK206" s="4">
        <v>9</v>
      </c>
      <c r="KL206" s="4">
        <v>3</v>
      </c>
      <c r="KM206" s="4">
        <v>9</v>
      </c>
      <c r="KN206" s="4">
        <v>6</v>
      </c>
      <c r="KO206" s="4">
        <v>5</v>
      </c>
      <c r="KP206" s="4">
        <v>9</v>
      </c>
      <c r="KQ206" s="4">
        <v>7</v>
      </c>
      <c r="KR206" s="4">
        <v>10</v>
      </c>
      <c r="KS206" s="4">
        <v>10</v>
      </c>
      <c r="KT206" s="4">
        <v>10</v>
      </c>
      <c r="KU206" s="4">
        <v>13</v>
      </c>
      <c r="KV206" s="4">
        <v>12</v>
      </c>
      <c r="KW206" s="4">
        <v>19</v>
      </c>
      <c r="KX206" s="4">
        <v>21</v>
      </c>
      <c r="KY206" s="4">
        <v>19</v>
      </c>
      <c r="KZ206" s="4">
        <v>16</v>
      </c>
      <c r="LA206" s="4">
        <v>20</v>
      </c>
      <c r="LB206" s="4">
        <v>22</v>
      </c>
      <c r="LC206" s="4">
        <v>32</v>
      </c>
      <c r="LD206" s="4">
        <v>13</v>
      </c>
      <c r="LE206" s="4">
        <v>17</v>
      </c>
      <c r="LF206" s="4">
        <v>15</v>
      </c>
      <c r="LG206" s="4">
        <v>10</v>
      </c>
      <c r="LH206" s="4">
        <v>13</v>
      </c>
      <c r="LI206" s="4">
        <v>28</v>
      </c>
      <c r="LJ206" s="4">
        <v>22</v>
      </c>
      <c r="LK206" s="4">
        <v>28</v>
      </c>
      <c r="LL206" s="4">
        <v>17</v>
      </c>
      <c r="LM206" s="4">
        <v>8</v>
      </c>
      <c r="LN206" s="4">
        <v>1</v>
      </c>
      <c r="LO206" s="4"/>
      <c r="LP206" s="4"/>
      <c r="LQ206" s="4"/>
      <c r="LR206" s="4"/>
      <c r="LS206" s="4"/>
      <c r="LT206" s="4"/>
      <c r="LU206" s="4"/>
      <c r="LV206" s="4"/>
      <c r="LW206" s="4"/>
      <c r="LX206" s="4"/>
      <c r="LY206" s="4"/>
      <c r="LZ206" s="4"/>
      <c r="MA206" s="4"/>
      <c r="MB206" s="4"/>
      <c r="MC206" s="4"/>
      <c r="MD206" s="4"/>
      <c r="ME206" s="4"/>
      <c r="MF206" s="4"/>
      <c r="MG206" s="4"/>
      <c r="MH206" s="4"/>
      <c r="MI206" s="4"/>
      <c r="MJ206" s="4"/>
      <c r="MK206" s="4"/>
      <c r="ML206" s="4"/>
      <c r="MM206" s="4"/>
      <c r="MN206" s="4"/>
      <c r="MO206" s="4"/>
      <c r="MP206" s="4"/>
      <c r="MQ206" s="4"/>
      <c r="MR206" s="4"/>
      <c r="MS206" s="4"/>
      <c r="MT206" s="4"/>
      <c r="MU206" s="4"/>
      <c r="MV206" s="4"/>
      <c r="MW206" s="4"/>
      <c r="MX206" s="4"/>
      <c r="MY206" s="4"/>
      <c r="MZ206" s="4"/>
      <c r="NA206" s="4"/>
      <c r="NB206" s="4"/>
      <c r="NC206" s="4"/>
      <c r="ND206" s="4"/>
      <c r="NE206" s="4"/>
      <c r="NF206" s="4"/>
      <c r="NG206" s="4"/>
      <c r="NH206" s="4"/>
      <c r="NI206" s="4"/>
      <c r="NJ206" s="4"/>
    </row>
    <row r="207" spans="1:374" x14ac:dyDescent="0.2">
      <c r="A207" s="15" t="b">
        <v>1</v>
      </c>
      <c r="B207" s="9">
        <v>10</v>
      </c>
      <c r="C207" s="9"/>
      <c r="D207">
        <v>10446</v>
      </c>
      <c r="E207" t="s">
        <v>331</v>
      </c>
      <c r="F207" t="s">
        <v>1044</v>
      </c>
      <c r="G207">
        <v>6</v>
      </c>
      <c r="H207" s="15">
        <f t="shared" si="92"/>
        <v>3.1999999999999993</v>
      </c>
      <c r="I207" s="15">
        <v>0.85917738815831324</v>
      </c>
      <c r="J207" s="15">
        <v>1.2923622821026868</v>
      </c>
      <c r="K207" s="15">
        <v>0.71404626555177375</v>
      </c>
      <c r="L207" s="15">
        <f t="shared" si="93"/>
        <v>2.3197619444359709</v>
      </c>
      <c r="M207" s="15">
        <f t="shared" si="94"/>
        <v>0.60000000000000142</v>
      </c>
      <c r="N207" s="15">
        <f t="shared" si="95"/>
        <v>3.8000000000000007</v>
      </c>
      <c r="O207" s="15">
        <f t="shared" si="96"/>
        <v>2.3176003236696836</v>
      </c>
      <c r="P207" s="15">
        <f t="shared" si="91"/>
        <v>0.69999999999999929</v>
      </c>
      <c r="Q207" s="15">
        <f t="shared" si="111"/>
        <v>1.1000000000000014</v>
      </c>
      <c r="R207" s="15">
        <f t="shared" si="97"/>
        <v>1.6999999999999993</v>
      </c>
      <c r="S207" s="15">
        <f t="shared" si="98"/>
        <v>3.0000000000000036</v>
      </c>
      <c r="T207" s="15">
        <f t="shared" si="99"/>
        <v>3.5000000000000036</v>
      </c>
      <c r="U207" s="15">
        <f t="shared" si="100"/>
        <v>3.9000000000000021</v>
      </c>
      <c r="V207" s="15">
        <f t="shared" si="112"/>
        <v>0.38995909563303621</v>
      </c>
      <c r="W207" s="15">
        <f t="shared" si="101"/>
        <v>1.5643715230610531</v>
      </c>
      <c r="X207" s="15">
        <f t="shared" si="113"/>
        <v>2.6420162288590055E-2</v>
      </c>
      <c r="Y207" s="21">
        <f t="shared" si="114"/>
        <v>0.63923434124092837</v>
      </c>
      <c r="Z207" s="4">
        <v>32.51976194443597</v>
      </c>
      <c r="AA207" s="2">
        <v>30.8</v>
      </c>
      <c r="AB207" s="2">
        <v>34</v>
      </c>
      <c r="AC207" s="4">
        <v>32.517600323669683</v>
      </c>
      <c r="AD207">
        <v>30.9</v>
      </c>
      <c r="AE207">
        <v>31.3</v>
      </c>
      <c r="AF207">
        <v>31.9</v>
      </c>
      <c r="AG207">
        <v>33.200000000000003</v>
      </c>
      <c r="AH207">
        <v>33.700000000000003</v>
      </c>
      <c r="AI207">
        <v>34.1</v>
      </c>
      <c r="AJ207">
        <v>2020</v>
      </c>
      <c r="AK207" s="2">
        <v>10</v>
      </c>
      <c r="AL207" s="2">
        <v>27</v>
      </c>
      <c r="AM207">
        <v>11</v>
      </c>
      <c r="AN207">
        <v>16</v>
      </c>
      <c r="AO207">
        <v>4</v>
      </c>
      <c r="AP207">
        <v>417</v>
      </c>
      <c r="AQ207" s="5">
        <v>0.4694444444444445</v>
      </c>
      <c r="AR207">
        <v>30.2</v>
      </c>
      <c r="AS207">
        <v>50</v>
      </c>
      <c r="AT207">
        <v>795</v>
      </c>
      <c r="AU207">
        <v>1.1000000000000001</v>
      </c>
      <c r="AV207">
        <v>356</v>
      </c>
      <c r="AW207" s="4">
        <f t="shared" si="102"/>
        <v>42.42558514922402</v>
      </c>
      <c r="AX207" s="4">
        <f t="shared" si="103"/>
        <v>26.18761957367418</v>
      </c>
      <c r="AY207" s="4">
        <f t="shared" si="115"/>
        <v>25.993152403078096</v>
      </c>
      <c r="AZ207" s="20">
        <f t="shared" si="104"/>
        <v>188.48639142180056</v>
      </c>
      <c r="BA207" s="21">
        <f t="shared" si="116"/>
        <v>1.163630408588161</v>
      </c>
      <c r="BB207" s="20">
        <f t="shared" si="105"/>
        <v>30.151134457776362</v>
      </c>
      <c r="BC207" s="4">
        <f t="shared" si="117"/>
        <v>27.917717090533667</v>
      </c>
      <c r="BD207" s="4">
        <f t="shared" si="106"/>
        <v>66.844400000000007</v>
      </c>
      <c r="BE207" s="4">
        <f t="shared" si="107"/>
        <v>550.03689948510964</v>
      </c>
      <c r="BF207" s="20">
        <f t="shared" si="108"/>
        <v>407.13672602304666</v>
      </c>
      <c r="BG207" s="20">
        <f t="shared" si="118"/>
        <v>485.14982653793714</v>
      </c>
      <c r="BH207" s="20">
        <f t="shared" si="109"/>
        <v>2145.4919841799401</v>
      </c>
      <c r="BI207" s="20">
        <f t="shared" si="119"/>
        <v>4290.9839683598802</v>
      </c>
      <c r="BJ207" s="4">
        <f t="shared" si="110"/>
        <v>244.17159176218931</v>
      </c>
      <c r="BK207" s="4">
        <f t="shared" si="120"/>
        <v>2145.4919841799401</v>
      </c>
      <c r="JL207">
        <v>11</v>
      </c>
      <c r="JM207">
        <v>11</v>
      </c>
      <c r="JN207">
        <v>17</v>
      </c>
      <c r="JO207">
        <v>11</v>
      </c>
      <c r="JP207">
        <v>5</v>
      </c>
      <c r="JQ207">
        <v>19</v>
      </c>
      <c r="JR207">
        <v>22</v>
      </c>
      <c r="JS207">
        <v>20</v>
      </c>
      <c r="JT207">
        <v>11</v>
      </c>
      <c r="JU207">
        <v>19</v>
      </c>
      <c r="JV207">
        <v>20</v>
      </c>
      <c r="JW207">
        <v>17</v>
      </c>
      <c r="JX207">
        <v>24</v>
      </c>
      <c r="JY207">
        <v>34</v>
      </c>
      <c r="JZ207">
        <v>16</v>
      </c>
      <c r="KA207">
        <v>29</v>
      </c>
      <c r="KB207">
        <v>35</v>
      </c>
      <c r="KC207">
        <v>10</v>
      </c>
      <c r="KD207">
        <v>34</v>
      </c>
      <c r="KE207">
        <v>42</v>
      </c>
      <c r="KF207">
        <v>19</v>
      </c>
      <c r="KG207">
        <v>13</v>
      </c>
      <c r="KH207">
        <v>39</v>
      </c>
      <c r="KI207">
        <v>20</v>
      </c>
      <c r="KJ207">
        <v>26</v>
      </c>
      <c r="KK207">
        <v>17</v>
      </c>
      <c r="KL207">
        <v>17</v>
      </c>
      <c r="KM207">
        <v>11</v>
      </c>
      <c r="KN207">
        <v>19</v>
      </c>
      <c r="KO207">
        <v>22</v>
      </c>
      <c r="KP207">
        <v>17</v>
      </c>
      <c r="KQ207">
        <v>10</v>
      </c>
      <c r="KR207">
        <v>5</v>
      </c>
      <c r="KS207">
        <v>3</v>
      </c>
      <c r="KT207">
        <v>1</v>
      </c>
      <c r="KU207">
        <v>3</v>
      </c>
      <c r="KV207">
        <v>0</v>
      </c>
      <c r="KW207">
        <v>3</v>
      </c>
    </row>
    <row r="208" spans="1:374" x14ac:dyDescent="0.2">
      <c r="A208" s="15" t="b">
        <v>1</v>
      </c>
      <c r="B208" s="9">
        <v>10</v>
      </c>
      <c r="C208" s="9"/>
      <c r="D208">
        <v>10446</v>
      </c>
      <c r="E208" t="s">
        <v>331</v>
      </c>
      <c r="F208" t="s">
        <v>1045</v>
      </c>
      <c r="G208">
        <v>6</v>
      </c>
      <c r="H208" s="15">
        <f t="shared" si="92"/>
        <v>3.1000000000000014</v>
      </c>
      <c r="I208" s="15">
        <v>0.60655663744731936</v>
      </c>
      <c r="J208" s="15">
        <v>0.75246611368498861</v>
      </c>
      <c r="K208" s="15">
        <v>0.46977641634116113</v>
      </c>
      <c r="L208" s="15">
        <f t="shared" si="93"/>
        <v>4.0538190977822062</v>
      </c>
      <c r="M208" s="15">
        <f t="shared" si="94"/>
        <v>2.4000000000000021</v>
      </c>
      <c r="N208" s="15">
        <f t="shared" si="95"/>
        <v>5.5000000000000036</v>
      </c>
      <c r="O208" s="15">
        <f t="shared" si="96"/>
        <v>4.0367355046794167</v>
      </c>
      <c r="P208" s="15">
        <f t="shared" ref="P208:P271" si="121">AD208-AR208</f>
        <v>2.8000000000000007</v>
      </c>
      <c r="Q208" s="15">
        <f t="shared" si="111"/>
        <v>3.3000000000000007</v>
      </c>
      <c r="R208" s="15">
        <f t="shared" si="97"/>
        <v>3.6999999999999993</v>
      </c>
      <c r="S208" s="15">
        <f t="shared" si="98"/>
        <v>4.4000000000000021</v>
      </c>
      <c r="T208" s="15">
        <f t="shared" si="99"/>
        <v>4.8000000000000007</v>
      </c>
      <c r="U208" s="15">
        <f t="shared" si="100"/>
        <v>5.4000000000000021</v>
      </c>
      <c r="V208" s="15">
        <f t="shared" si="112"/>
        <v>0.50614693025168678</v>
      </c>
      <c r="W208" s="15">
        <f t="shared" si="101"/>
        <v>0.97571088597285294</v>
      </c>
      <c r="X208" s="15">
        <f t="shared" si="113"/>
        <v>1.7707708320518087E-2</v>
      </c>
      <c r="Y208" s="21">
        <f t="shared" si="114"/>
        <v>1.0248937614372613</v>
      </c>
      <c r="Z208" s="4">
        <v>34.253819097782205</v>
      </c>
      <c r="AA208" s="2">
        <v>32.6</v>
      </c>
      <c r="AB208" s="2">
        <v>35.700000000000003</v>
      </c>
      <c r="AC208" s="4">
        <v>34.236735504679416</v>
      </c>
      <c r="AD208">
        <v>33</v>
      </c>
      <c r="AE208">
        <v>33.5</v>
      </c>
      <c r="AF208">
        <v>33.9</v>
      </c>
      <c r="AG208">
        <v>34.6</v>
      </c>
      <c r="AH208">
        <v>35</v>
      </c>
      <c r="AI208">
        <v>35.6</v>
      </c>
      <c r="AJ208">
        <v>2020</v>
      </c>
      <c r="AK208" s="2">
        <v>10</v>
      </c>
      <c r="AL208" s="2">
        <v>27</v>
      </c>
      <c r="AM208">
        <v>11</v>
      </c>
      <c r="AN208">
        <v>16</v>
      </c>
      <c r="AO208">
        <v>14</v>
      </c>
      <c r="AP208">
        <v>334</v>
      </c>
      <c r="AQ208" s="5">
        <v>0.4694444444444445</v>
      </c>
      <c r="AR208">
        <v>30.2</v>
      </c>
      <c r="AS208">
        <v>50</v>
      </c>
      <c r="AT208">
        <v>795</v>
      </c>
      <c r="AU208">
        <v>1.1000000000000001</v>
      </c>
      <c r="AV208">
        <v>356</v>
      </c>
      <c r="AW208" s="4">
        <f t="shared" si="102"/>
        <v>42.178808446268135</v>
      </c>
      <c r="AX208" s="4">
        <f t="shared" si="103"/>
        <v>26.13154695506223</v>
      </c>
      <c r="AY208" s="4">
        <f t="shared" si="115"/>
        <v>25.993152403078096</v>
      </c>
      <c r="AZ208" s="20">
        <f t="shared" si="104"/>
        <v>188.48639142180056</v>
      </c>
      <c r="BA208" s="21">
        <f t="shared" si="116"/>
        <v>1.163630408588161</v>
      </c>
      <c r="BB208" s="20">
        <f t="shared" si="105"/>
        <v>30.151134457776362</v>
      </c>
      <c r="BC208" s="4">
        <f t="shared" si="117"/>
        <v>27.917717090533667</v>
      </c>
      <c r="BD208" s="4">
        <f t="shared" si="106"/>
        <v>66.844400000000007</v>
      </c>
      <c r="BE208" s="4">
        <f t="shared" si="107"/>
        <v>538.93425769723376</v>
      </c>
      <c r="BF208" s="20">
        <f t="shared" si="108"/>
        <v>407.13672602304666</v>
      </c>
      <c r="BG208" s="20">
        <f t="shared" si="118"/>
        <v>496.25246832581291</v>
      </c>
      <c r="BH208" s="20">
        <f t="shared" si="109"/>
        <v>2145.4919841799401</v>
      </c>
      <c r="BI208" s="20">
        <f t="shared" si="119"/>
        <v>4290.9839683598802</v>
      </c>
      <c r="BJ208" s="4">
        <f t="shared" si="110"/>
        <v>244.17159176218931</v>
      </c>
      <c r="BK208" s="4">
        <f t="shared" si="120"/>
        <v>2145.4919841799401</v>
      </c>
      <c r="JX208">
        <v>0</v>
      </c>
      <c r="JY208">
        <v>0</v>
      </c>
      <c r="JZ208">
        <v>0</v>
      </c>
      <c r="KA208">
        <v>0</v>
      </c>
      <c r="KB208">
        <v>0</v>
      </c>
      <c r="KC208">
        <v>1</v>
      </c>
      <c r="KD208">
        <v>7</v>
      </c>
      <c r="KE208">
        <v>4</v>
      </c>
      <c r="KF208">
        <v>2</v>
      </c>
      <c r="KG208">
        <v>6</v>
      </c>
      <c r="KH208">
        <v>10</v>
      </c>
      <c r="KI208">
        <v>8</v>
      </c>
      <c r="KJ208">
        <v>7</v>
      </c>
      <c r="KK208">
        <v>23</v>
      </c>
      <c r="KL208">
        <v>23</v>
      </c>
      <c r="KM208">
        <v>29</v>
      </c>
      <c r="KN208">
        <v>24</v>
      </c>
      <c r="KO208">
        <v>48</v>
      </c>
      <c r="KP208">
        <v>49</v>
      </c>
      <c r="KQ208">
        <v>62</v>
      </c>
      <c r="KR208">
        <v>53</v>
      </c>
      <c r="KS208">
        <v>80</v>
      </c>
      <c r="KT208">
        <v>63</v>
      </c>
      <c r="KU208">
        <v>52</v>
      </c>
      <c r="KV208">
        <v>81</v>
      </c>
      <c r="KW208">
        <v>43</v>
      </c>
      <c r="KX208">
        <v>44</v>
      </c>
      <c r="KY208">
        <v>45</v>
      </c>
      <c r="KZ208">
        <v>35</v>
      </c>
      <c r="LA208">
        <v>26</v>
      </c>
      <c r="LB208">
        <v>11</v>
      </c>
      <c r="LC208">
        <v>30</v>
      </c>
      <c r="LD208">
        <v>12</v>
      </c>
      <c r="LE208">
        <v>10</v>
      </c>
      <c r="LF208">
        <v>11</v>
      </c>
      <c r="LG208">
        <v>2</v>
      </c>
      <c r="LH208">
        <v>8</v>
      </c>
      <c r="LI208">
        <v>5</v>
      </c>
      <c r="LJ208">
        <v>3</v>
      </c>
      <c r="LK208">
        <v>0</v>
      </c>
      <c r="LL208">
        <v>4</v>
      </c>
    </row>
    <row r="209" spans="1:350" x14ac:dyDescent="0.2">
      <c r="A209" s="15" t="b">
        <v>1</v>
      </c>
      <c r="B209" s="9">
        <v>10</v>
      </c>
      <c r="C209" s="9"/>
      <c r="D209">
        <v>10446</v>
      </c>
      <c r="E209" t="s">
        <v>325</v>
      </c>
      <c r="F209" t="s">
        <v>897</v>
      </c>
      <c r="G209">
        <v>7</v>
      </c>
      <c r="H209" s="15">
        <f t="shared" si="92"/>
        <v>4</v>
      </c>
      <c r="I209" s="15">
        <v>0.92982987921407001</v>
      </c>
      <c r="J209" s="15">
        <v>1.3166748668451191</v>
      </c>
      <c r="K209" s="15">
        <v>0.76088794568531859</v>
      </c>
      <c r="L209" s="15">
        <f t="shared" si="93"/>
        <v>6.1996588082421482</v>
      </c>
      <c r="M209" s="15">
        <f t="shared" si="94"/>
        <v>3.8999999999999986</v>
      </c>
      <c r="N209" s="15">
        <f t="shared" si="95"/>
        <v>7.8999999999999986</v>
      </c>
      <c r="O209" s="15">
        <f t="shared" si="96"/>
        <v>6.19544860351251</v>
      </c>
      <c r="P209" s="15">
        <f t="shared" si="121"/>
        <v>4.1999999999999957</v>
      </c>
      <c r="Q209" s="15">
        <f t="shared" si="111"/>
        <v>4.7999999999999972</v>
      </c>
      <c r="R209" s="15">
        <f t="shared" si="97"/>
        <v>5.6999999999999957</v>
      </c>
      <c r="S209" s="15">
        <f t="shared" si="98"/>
        <v>7</v>
      </c>
      <c r="T209" s="15">
        <f t="shared" si="99"/>
        <v>7.3999999999999986</v>
      </c>
      <c r="U209" s="15">
        <f t="shared" si="100"/>
        <v>7.7999999999999972</v>
      </c>
      <c r="V209" s="15">
        <f t="shared" si="112"/>
        <v>0.81408365555438877</v>
      </c>
      <c r="W209" s="15">
        <f t="shared" si="101"/>
        <v>0.22837498723519106</v>
      </c>
      <c r="X209" s="15">
        <f t="shared" si="113"/>
        <v>2.671951137043458E-2</v>
      </c>
      <c r="Y209" s="21">
        <f t="shared" si="114"/>
        <v>4.3787632441995674</v>
      </c>
      <c r="Z209" s="4">
        <v>34.79965880824215</v>
      </c>
      <c r="AA209" s="2">
        <v>32.5</v>
      </c>
      <c r="AB209" s="2">
        <v>36.5</v>
      </c>
      <c r="AC209" s="4">
        <v>34.795448603512511</v>
      </c>
      <c r="AD209">
        <v>32.799999999999997</v>
      </c>
      <c r="AE209">
        <v>33.4</v>
      </c>
      <c r="AF209">
        <v>34.299999999999997</v>
      </c>
      <c r="AG209">
        <v>35.6</v>
      </c>
      <c r="AH209">
        <v>36</v>
      </c>
      <c r="AI209">
        <v>36.4</v>
      </c>
      <c r="AJ209">
        <v>2020</v>
      </c>
      <c r="AK209" s="2">
        <v>10</v>
      </c>
      <c r="AL209" s="2">
        <v>28</v>
      </c>
      <c r="AM209">
        <v>10</v>
      </c>
      <c r="AN209">
        <v>47</v>
      </c>
      <c r="AO209">
        <v>30</v>
      </c>
      <c r="AP209">
        <v>244</v>
      </c>
      <c r="AQ209" s="5">
        <v>0.44930555555555557</v>
      </c>
      <c r="AR209">
        <v>28.6</v>
      </c>
      <c r="AS209">
        <v>48</v>
      </c>
      <c r="AT209">
        <v>814</v>
      </c>
      <c r="AU209">
        <v>2.2000000000000002</v>
      </c>
      <c r="AV209">
        <v>8</v>
      </c>
      <c r="AW209" s="4">
        <f t="shared" si="102"/>
        <v>37.329553408089716</v>
      </c>
      <c r="AX209" s="4">
        <f t="shared" si="103"/>
        <v>23.721849322730655</v>
      </c>
      <c r="AY209" s="4">
        <f t="shared" si="115"/>
        <v>19.194399377987782</v>
      </c>
      <c r="AZ209" s="20">
        <f t="shared" si="104"/>
        <v>192.51602324031549</v>
      </c>
      <c r="BA209" s="21">
        <f t="shared" si="116"/>
        <v>1.1698004455516771</v>
      </c>
      <c r="BB209" s="20">
        <f t="shared" si="105"/>
        <v>21.320071635561042</v>
      </c>
      <c r="BC209" s="4">
        <f t="shared" si="117"/>
        <v>19.740807069963928</v>
      </c>
      <c r="BD209" s="4">
        <f t="shared" si="106"/>
        <v>66.729200000000006</v>
      </c>
      <c r="BE209" s="4">
        <f t="shared" si="107"/>
        <v>534.68172884593037</v>
      </c>
      <c r="BF209" s="20">
        <f t="shared" si="108"/>
        <v>391.40815149780656</v>
      </c>
      <c r="BG209" s="20">
        <f t="shared" si="118"/>
        <v>499.78642265187619</v>
      </c>
      <c r="BH209" s="20">
        <f t="shared" si="109"/>
        <v>1878.2932739596135</v>
      </c>
      <c r="BI209" s="20">
        <f t="shared" si="119"/>
        <v>3913.1109874158615</v>
      </c>
      <c r="BJ209" s="4">
        <f t="shared" si="110"/>
        <v>225.68748285264508</v>
      </c>
      <c r="BK209" s="4">
        <f t="shared" si="120"/>
        <v>2034.8177134562479</v>
      </c>
      <c r="KB209">
        <v>1</v>
      </c>
      <c r="KC209">
        <v>7</v>
      </c>
      <c r="KD209">
        <v>13</v>
      </c>
      <c r="KE209">
        <v>11</v>
      </c>
      <c r="KF209">
        <v>26</v>
      </c>
      <c r="KG209">
        <v>20</v>
      </c>
      <c r="KH209">
        <v>22</v>
      </c>
      <c r="KI209">
        <v>32</v>
      </c>
      <c r="KJ209">
        <v>38</v>
      </c>
      <c r="KK209">
        <v>15</v>
      </c>
      <c r="KL209">
        <v>16</v>
      </c>
      <c r="KM209">
        <v>22</v>
      </c>
      <c r="KN209">
        <v>14</v>
      </c>
      <c r="KO209">
        <v>25</v>
      </c>
      <c r="KP209">
        <v>28</v>
      </c>
      <c r="KQ209">
        <v>27</v>
      </c>
      <c r="KR209">
        <v>51</v>
      </c>
      <c r="KS209">
        <v>55</v>
      </c>
      <c r="KT209">
        <v>109</v>
      </c>
      <c r="KU209">
        <v>127</v>
      </c>
      <c r="KV209">
        <v>87</v>
      </c>
      <c r="KW209">
        <v>67</v>
      </c>
      <c r="KX209">
        <v>84</v>
      </c>
      <c r="KY209">
        <v>58</v>
      </c>
      <c r="KZ209">
        <v>78</v>
      </c>
      <c r="LA209">
        <v>77</v>
      </c>
      <c r="LB209">
        <v>55</v>
      </c>
      <c r="LC209">
        <v>68</v>
      </c>
      <c r="LD209">
        <v>41</v>
      </c>
      <c r="LE209">
        <v>50</v>
      </c>
      <c r="LF209">
        <v>56</v>
      </c>
      <c r="LG209">
        <v>70</v>
      </c>
      <c r="LH209">
        <v>56</v>
      </c>
      <c r="LI209">
        <v>75</v>
      </c>
      <c r="LJ209">
        <v>67</v>
      </c>
      <c r="LK209">
        <v>47</v>
      </c>
      <c r="LL209">
        <v>40</v>
      </c>
      <c r="LM209">
        <v>42</v>
      </c>
      <c r="LN209">
        <v>58</v>
      </c>
      <c r="LO209">
        <v>37</v>
      </c>
      <c r="LP209">
        <v>20</v>
      </c>
      <c r="LQ209">
        <v>5</v>
      </c>
    </row>
    <row r="210" spans="1:350" x14ac:dyDescent="0.2">
      <c r="A210" s="15" t="b">
        <v>1</v>
      </c>
      <c r="B210" s="9">
        <v>10</v>
      </c>
      <c r="C210" s="9"/>
      <c r="D210">
        <v>10446</v>
      </c>
      <c r="E210" t="s">
        <v>325</v>
      </c>
      <c r="F210" t="s">
        <v>898</v>
      </c>
      <c r="G210">
        <v>7</v>
      </c>
      <c r="H210" s="15">
        <f t="shared" si="92"/>
        <v>2.2999999999999972</v>
      </c>
      <c r="I210" s="15">
        <v>0.49039759445427117</v>
      </c>
      <c r="J210" s="15">
        <v>0.60191351271924987</v>
      </c>
      <c r="K210" s="15">
        <v>0.37866221016295454</v>
      </c>
      <c r="L210" s="15">
        <f t="shared" si="93"/>
        <v>4.3136209226568454</v>
      </c>
      <c r="M210" s="15">
        <f t="shared" si="94"/>
        <v>3</v>
      </c>
      <c r="N210" s="15">
        <f t="shared" si="95"/>
        <v>5.2999999999999972</v>
      </c>
      <c r="O210" s="15">
        <f t="shared" si="96"/>
        <v>4.3254575490821807</v>
      </c>
      <c r="P210" s="15">
        <f t="shared" si="121"/>
        <v>3.1999999999999993</v>
      </c>
      <c r="Q210" s="15">
        <f t="shared" si="111"/>
        <v>3.6999999999999957</v>
      </c>
      <c r="R210" s="15">
        <f t="shared" si="97"/>
        <v>4</v>
      </c>
      <c r="S210" s="15">
        <f t="shared" si="98"/>
        <v>4.6000000000000014</v>
      </c>
      <c r="T210" s="15">
        <f t="shared" si="99"/>
        <v>4.8999999999999986</v>
      </c>
      <c r="U210" s="15">
        <f t="shared" si="100"/>
        <v>5.3999999999999986</v>
      </c>
      <c r="V210" s="15">
        <f t="shared" si="112"/>
        <v>0.66467032385871316</v>
      </c>
      <c r="W210" s="15">
        <f t="shared" si="101"/>
        <v>0.50450526239015114</v>
      </c>
      <c r="X210" s="15">
        <f t="shared" si="113"/>
        <v>1.4899533406143556E-2</v>
      </c>
      <c r="Y210" s="21">
        <f t="shared" si="114"/>
        <v>1.9821398794977603</v>
      </c>
      <c r="Z210" s="4">
        <v>32.913620922656847</v>
      </c>
      <c r="AA210" s="2">
        <v>31.6</v>
      </c>
      <c r="AB210" s="2">
        <v>33.9</v>
      </c>
      <c r="AC210" s="4">
        <v>32.925457549082182</v>
      </c>
      <c r="AD210">
        <v>31.8</v>
      </c>
      <c r="AE210">
        <v>32.299999999999997</v>
      </c>
      <c r="AF210">
        <v>32.6</v>
      </c>
      <c r="AG210">
        <v>33.200000000000003</v>
      </c>
      <c r="AH210">
        <v>33.5</v>
      </c>
      <c r="AI210">
        <v>34</v>
      </c>
      <c r="AJ210">
        <v>2020</v>
      </c>
      <c r="AK210" s="2">
        <v>10</v>
      </c>
      <c r="AL210" s="2">
        <v>28</v>
      </c>
      <c r="AM210">
        <v>10</v>
      </c>
      <c r="AN210">
        <v>47</v>
      </c>
      <c r="AO210">
        <v>41</v>
      </c>
      <c r="AP210">
        <v>443</v>
      </c>
      <c r="AQ210" s="5">
        <v>0.44930555555555557</v>
      </c>
      <c r="AR210">
        <v>28.6</v>
      </c>
      <c r="AS210">
        <v>48</v>
      </c>
      <c r="AT210">
        <v>814</v>
      </c>
      <c r="AU210">
        <v>2.2000000000000002</v>
      </c>
      <c r="AV210">
        <v>8</v>
      </c>
      <c r="AW210" s="4">
        <f t="shared" si="102"/>
        <v>37.527617643177301</v>
      </c>
      <c r="AX210" s="4">
        <f t="shared" si="103"/>
        <v>23.768034019041373</v>
      </c>
      <c r="AY210" s="4">
        <f t="shared" si="115"/>
        <v>19.194399377987782</v>
      </c>
      <c r="AZ210" s="20">
        <f t="shared" si="104"/>
        <v>192.51602324031549</v>
      </c>
      <c r="BA210" s="21">
        <f t="shared" si="116"/>
        <v>1.1698004455516771</v>
      </c>
      <c r="BB210" s="20">
        <f t="shared" si="105"/>
        <v>21.320071635561042</v>
      </c>
      <c r="BC210" s="4">
        <f t="shared" si="117"/>
        <v>19.740807069963928</v>
      </c>
      <c r="BD210" s="4">
        <f t="shared" si="106"/>
        <v>66.729200000000006</v>
      </c>
      <c r="BE210" s="4">
        <f t="shared" si="107"/>
        <v>546.81308570790202</v>
      </c>
      <c r="BF210" s="20">
        <f t="shared" si="108"/>
        <v>391.40815149780656</v>
      </c>
      <c r="BG210" s="20">
        <f t="shared" si="118"/>
        <v>487.65506578990443</v>
      </c>
      <c r="BH210" s="20">
        <f t="shared" si="109"/>
        <v>1878.2932739596135</v>
      </c>
      <c r="BI210" s="20">
        <f t="shared" si="119"/>
        <v>3913.1109874158615</v>
      </c>
      <c r="BJ210" s="4">
        <f t="shared" si="110"/>
        <v>225.68748285264508</v>
      </c>
      <c r="BK210" s="4">
        <f t="shared" si="120"/>
        <v>2034.8177134562479</v>
      </c>
      <c r="JS210">
        <v>2</v>
      </c>
      <c r="JT210">
        <v>8</v>
      </c>
      <c r="JU210">
        <v>7</v>
      </c>
      <c r="JV210">
        <v>4</v>
      </c>
      <c r="JW210">
        <v>10</v>
      </c>
      <c r="JX210">
        <v>13</v>
      </c>
      <c r="JY210">
        <v>13</v>
      </c>
      <c r="JZ210">
        <v>27</v>
      </c>
      <c r="KA210">
        <v>26</v>
      </c>
      <c r="KB210">
        <v>44</v>
      </c>
      <c r="KC210">
        <v>42</v>
      </c>
      <c r="KD210">
        <v>53</v>
      </c>
      <c r="KE210">
        <v>79</v>
      </c>
      <c r="KF210">
        <v>53</v>
      </c>
      <c r="KG210">
        <v>80</v>
      </c>
      <c r="KH210">
        <v>77</v>
      </c>
      <c r="KI210">
        <v>69</v>
      </c>
      <c r="KJ210">
        <v>47</v>
      </c>
      <c r="KK210">
        <v>49</v>
      </c>
      <c r="KL210">
        <v>31</v>
      </c>
      <c r="KM210">
        <v>25</v>
      </c>
      <c r="KN210">
        <v>22</v>
      </c>
      <c r="KO210">
        <v>7</v>
      </c>
      <c r="KP210">
        <v>6</v>
      </c>
      <c r="KQ210">
        <v>9</v>
      </c>
      <c r="KR210">
        <v>3</v>
      </c>
      <c r="KS210">
        <v>3</v>
      </c>
      <c r="KT210">
        <v>1</v>
      </c>
      <c r="KU210">
        <v>4</v>
      </c>
      <c r="KV210">
        <v>2</v>
      </c>
    </row>
    <row r="211" spans="1:350" x14ac:dyDescent="0.2">
      <c r="A211" s="15" t="b">
        <v>1</v>
      </c>
      <c r="B211" s="9">
        <v>10</v>
      </c>
      <c r="C211" s="9"/>
      <c r="D211">
        <v>10446</v>
      </c>
      <c r="E211" t="s">
        <v>325</v>
      </c>
      <c r="F211" t="s">
        <v>899</v>
      </c>
      <c r="G211">
        <v>7</v>
      </c>
      <c r="H211" s="15">
        <f t="shared" si="92"/>
        <v>3.2999999999999972</v>
      </c>
      <c r="I211" s="15">
        <v>0.77102770711046487</v>
      </c>
      <c r="J211" s="15">
        <v>1.0280989018679065</v>
      </c>
      <c r="K211" s="15">
        <v>0.61604207500620956</v>
      </c>
      <c r="L211" s="15">
        <f t="shared" si="93"/>
        <v>6.7762250609268477</v>
      </c>
      <c r="M211" s="15">
        <f t="shared" si="94"/>
        <v>4.8999999999999986</v>
      </c>
      <c r="N211" s="15">
        <f t="shared" si="95"/>
        <v>8.1999999999999957</v>
      </c>
      <c r="O211" s="15">
        <f t="shared" si="96"/>
        <v>6.9160722710558034</v>
      </c>
      <c r="P211" s="15">
        <f t="shared" si="121"/>
        <v>4.8999999999999986</v>
      </c>
      <c r="Q211" s="15">
        <f t="shared" si="111"/>
        <v>5.7999999999999972</v>
      </c>
      <c r="R211" s="15">
        <f t="shared" si="97"/>
        <v>6.2999999999999972</v>
      </c>
      <c r="S211" s="15">
        <f t="shared" si="98"/>
        <v>7.2999999999999972</v>
      </c>
      <c r="T211" s="15">
        <f t="shared" si="99"/>
        <v>7.6000000000000014</v>
      </c>
      <c r="U211" s="15">
        <f t="shared" si="100"/>
        <v>8</v>
      </c>
      <c r="V211" s="15">
        <f t="shared" si="112"/>
        <v>0.86047572528022687</v>
      </c>
      <c r="W211" s="15">
        <f t="shared" si="101"/>
        <v>0.16214783360022725</v>
      </c>
      <c r="X211" s="15">
        <f t="shared" si="113"/>
        <v>2.1795081464530464E-2</v>
      </c>
      <c r="Y211" s="21">
        <f t="shared" si="114"/>
        <v>6.167211598185661</v>
      </c>
      <c r="Z211" s="4">
        <v>35.376225060926849</v>
      </c>
      <c r="AA211" s="2">
        <v>33.5</v>
      </c>
      <c r="AB211" s="2">
        <v>36.799999999999997</v>
      </c>
      <c r="AC211" s="4">
        <v>35.516072271055805</v>
      </c>
      <c r="AD211">
        <v>33.5</v>
      </c>
      <c r="AE211">
        <v>34.4</v>
      </c>
      <c r="AF211">
        <v>34.9</v>
      </c>
      <c r="AG211">
        <v>35.9</v>
      </c>
      <c r="AH211">
        <v>36.200000000000003</v>
      </c>
      <c r="AI211">
        <v>36.6</v>
      </c>
      <c r="AJ211">
        <v>2020</v>
      </c>
      <c r="AK211" s="2">
        <v>10</v>
      </c>
      <c r="AL211" s="2">
        <v>28</v>
      </c>
      <c r="AM211">
        <v>10</v>
      </c>
      <c r="AN211">
        <v>47</v>
      </c>
      <c r="AO211">
        <v>53</v>
      </c>
      <c r="AP211">
        <v>602</v>
      </c>
      <c r="AQ211" s="5">
        <v>0.44930555555555557</v>
      </c>
      <c r="AR211">
        <v>28.6</v>
      </c>
      <c r="AS211">
        <v>48</v>
      </c>
      <c r="AT211">
        <v>814</v>
      </c>
      <c r="AU211">
        <v>2.2000000000000002</v>
      </c>
      <c r="AV211">
        <v>8</v>
      </c>
      <c r="AW211" s="4">
        <f t="shared" si="102"/>
        <v>37.268273802092111</v>
      </c>
      <c r="AX211" s="4">
        <f t="shared" si="103"/>
        <v>23.707560120079869</v>
      </c>
      <c r="AY211" s="4">
        <f t="shared" si="115"/>
        <v>19.194399377987782</v>
      </c>
      <c r="AZ211" s="20">
        <f t="shared" si="104"/>
        <v>192.51602324031549</v>
      </c>
      <c r="BA211" s="21">
        <f t="shared" si="116"/>
        <v>1.1698004455516771</v>
      </c>
      <c r="BB211" s="20">
        <f t="shared" si="105"/>
        <v>21.320071635561042</v>
      </c>
      <c r="BC211" s="4">
        <f t="shared" si="117"/>
        <v>19.740807069963928</v>
      </c>
      <c r="BD211" s="4">
        <f t="shared" si="106"/>
        <v>66.729200000000006</v>
      </c>
      <c r="BE211" s="4">
        <f t="shared" si="107"/>
        <v>530.92837696799461</v>
      </c>
      <c r="BF211" s="20">
        <f t="shared" si="108"/>
        <v>391.40815149780656</v>
      </c>
      <c r="BG211" s="20">
        <f t="shared" si="118"/>
        <v>503.53977452981195</v>
      </c>
      <c r="BH211" s="20">
        <f t="shared" si="109"/>
        <v>1878.2932739596135</v>
      </c>
      <c r="BI211" s="20">
        <f t="shared" si="119"/>
        <v>3913.1109874158615</v>
      </c>
      <c r="BJ211" s="4">
        <f t="shared" si="110"/>
        <v>225.68748285264508</v>
      </c>
      <c r="BK211" s="4">
        <f t="shared" si="120"/>
        <v>2034.8177134562479</v>
      </c>
      <c r="KD211">
        <v>0</v>
      </c>
      <c r="KE211">
        <v>3</v>
      </c>
      <c r="KF211">
        <v>1</v>
      </c>
      <c r="KG211">
        <v>1</v>
      </c>
      <c r="KH211">
        <v>0</v>
      </c>
      <c r="KI211">
        <v>4</v>
      </c>
      <c r="KJ211">
        <v>0</v>
      </c>
      <c r="KK211">
        <v>2</v>
      </c>
      <c r="KL211">
        <v>4</v>
      </c>
      <c r="KM211">
        <v>10</v>
      </c>
      <c r="KN211">
        <v>4</v>
      </c>
      <c r="KO211">
        <v>9</v>
      </c>
      <c r="KP211">
        <v>8</v>
      </c>
      <c r="KQ211">
        <v>4</v>
      </c>
      <c r="KR211">
        <v>9</v>
      </c>
      <c r="KS211">
        <v>7</v>
      </c>
      <c r="KT211">
        <v>12</v>
      </c>
      <c r="KU211">
        <v>17</v>
      </c>
      <c r="KV211">
        <v>13</v>
      </c>
      <c r="KW211">
        <v>25</v>
      </c>
      <c r="KX211">
        <v>30</v>
      </c>
      <c r="KY211">
        <v>17</v>
      </c>
      <c r="KZ211">
        <v>38</v>
      </c>
      <c r="LA211">
        <v>38</v>
      </c>
      <c r="LB211">
        <v>24</v>
      </c>
      <c r="LC211">
        <v>35</v>
      </c>
      <c r="LD211">
        <v>26</v>
      </c>
      <c r="LE211">
        <v>35</v>
      </c>
      <c r="LF211">
        <v>48</v>
      </c>
      <c r="LG211">
        <v>53</v>
      </c>
      <c r="LH211">
        <v>44</v>
      </c>
      <c r="LI211">
        <v>46</v>
      </c>
      <c r="LJ211">
        <v>69</v>
      </c>
      <c r="LK211">
        <v>56</v>
      </c>
      <c r="LL211">
        <v>31</v>
      </c>
      <c r="LM211">
        <v>46</v>
      </c>
      <c r="LN211">
        <v>25</v>
      </c>
      <c r="LO211">
        <v>23</v>
      </c>
      <c r="LP211">
        <v>9</v>
      </c>
      <c r="LQ211">
        <v>15</v>
      </c>
      <c r="LR211">
        <v>13</v>
      </c>
      <c r="LS211">
        <v>6</v>
      </c>
      <c r="LT211">
        <v>5</v>
      </c>
    </row>
    <row r="212" spans="1:350" x14ac:dyDescent="0.2">
      <c r="A212" s="15" t="b">
        <v>1</v>
      </c>
      <c r="B212" s="9">
        <v>10</v>
      </c>
      <c r="C212" s="9"/>
      <c r="D212">
        <v>10446</v>
      </c>
      <c r="E212" t="s">
        <v>331</v>
      </c>
      <c r="F212" t="s">
        <v>1007</v>
      </c>
      <c r="G212">
        <v>7</v>
      </c>
      <c r="H212" s="15">
        <f t="shared" si="92"/>
        <v>4.8000000000000043</v>
      </c>
      <c r="I212" s="15">
        <v>1.0468726254550416</v>
      </c>
      <c r="J212" s="15">
        <v>1.5300950557904685</v>
      </c>
      <c r="K212" s="15">
        <v>0.86444946364067266</v>
      </c>
      <c r="L212" s="15">
        <f t="shared" si="93"/>
        <v>4.7014663683321771</v>
      </c>
      <c r="M212" s="15">
        <f t="shared" si="94"/>
        <v>2</v>
      </c>
      <c r="N212" s="15">
        <f t="shared" si="95"/>
        <v>6.8000000000000043</v>
      </c>
      <c r="O212" s="15">
        <f t="shared" si="96"/>
        <v>4.8454860899053429</v>
      </c>
      <c r="P212" s="15">
        <f t="shared" si="121"/>
        <v>2.5</v>
      </c>
      <c r="Q212" s="15">
        <f t="shared" si="111"/>
        <v>3.2000000000000028</v>
      </c>
      <c r="R212" s="15">
        <f t="shared" si="97"/>
        <v>3.8999999999999986</v>
      </c>
      <c r="S212" s="15">
        <f t="shared" si="98"/>
        <v>5.5</v>
      </c>
      <c r="T212" s="15">
        <f t="shared" si="99"/>
        <v>6</v>
      </c>
      <c r="U212" s="15">
        <f t="shared" si="100"/>
        <v>6.5</v>
      </c>
      <c r="V212" s="15">
        <f t="shared" si="112"/>
        <v>0.73072544027470643</v>
      </c>
      <c r="W212" s="15">
        <f t="shared" si="101"/>
        <v>0.36850305858252785</v>
      </c>
      <c r="X212" s="15">
        <f t="shared" si="113"/>
        <v>3.0698756884753917E-2</v>
      </c>
      <c r="Y212" s="21">
        <f t="shared" si="114"/>
        <v>2.7136816824440162</v>
      </c>
      <c r="Z212" s="4">
        <v>34.101466368332176</v>
      </c>
      <c r="AA212" s="2">
        <v>31.4</v>
      </c>
      <c r="AB212" s="2">
        <v>36.200000000000003</v>
      </c>
      <c r="AC212" s="4">
        <v>34.245486089905341</v>
      </c>
      <c r="AD212">
        <v>31.9</v>
      </c>
      <c r="AE212">
        <v>32.6</v>
      </c>
      <c r="AF212">
        <v>33.299999999999997</v>
      </c>
      <c r="AG212">
        <v>34.9</v>
      </c>
      <c r="AH212">
        <v>35.4</v>
      </c>
      <c r="AI212">
        <v>35.9</v>
      </c>
      <c r="AJ212">
        <v>2020</v>
      </c>
      <c r="AK212" s="2">
        <v>10</v>
      </c>
      <c r="AL212" s="2">
        <v>28</v>
      </c>
      <c r="AM212">
        <v>11</v>
      </c>
      <c r="AN212">
        <v>4</v>
      </c>
      <c r="AO212">
        <v>0</v>
      </c>
      <c r="AP212">
        <v>952.00000000000011</v>
      </c>
      <c r="AQ212" s="5">
        <v>0.46111111111111108</v>
      </c>
      <c r="AR212">
        <v>29.4</v>
      </c>
      <c r="AS212">
        <v>50</v>
      </c>
      <c r="AT212">
        <v>832</v>
      </c>
      <c r="AU212">
        <v>2.8</v>
      </c>
      <c r="AV212">
        <v>355</v>
      </c>
      <c r="AW212" s="4">
        <f t="shared" si="102"/>
        <v>37.646048581485502</v>
      </c>
      <c r="AX212" s="4">
        <f t="shared" si="103"/>
        <v>24.482598544581123</v>
      </c>
      <c r="AY212" s="4">
        <f t="shared" si="115"/>
        <v>17.192557246197641</v>
      </c>
      <c r="AZ212" s="20">
        <f t="shared" si="104"/>
        <v>190.48788857528999</v>
      </c>
      <c r="BA212" s="21">
        <f t="shared" si="116"/>
        <v>1.1667072696916827</v>
      </c>
      <c r="BB212" s="20">
        <f t="shared" si="105"/>
        <v>18.898223650461361</v>
      </c>
      <c r="BC212" s="4">
        <f t="shared" si="117"/>
        <v>17.498355231908665</v>
      </c>
      <c r="BD212" s="4">
        <f t="shared" si="106"/>
        <v>66.786799999999999</v>
      </c>
      <c r="BE212" s="4">
        <f t="shared" si="107"/>
        <v>562.38454302774323</v>
      </c>
      <c r="BF212" s="20">
        <f t="shared" si="108"/>
        <v>400.37398160762734</v>
      </c>
      <c r="BG212" s="20">
        <f t="shared" si="118"/>
        <v>495.26943857988419</v>
      </c>
      <c r="BH212" s="20">
        <f t="shared" si="109"/>
        <v>2049.1303127351212</v>
      </c>
      <c r="BI212" s="20">
        <f t="shared" si="119"/>
        <v>4098.2606254702423</v>
      </c>
      <c r="BJ212" s="4">
        <f t="shared" si="110"/>
        <v>234.74767715343239</v>
      </c>
      <c r="BK212" s="4">
        <f t="shared" si="120"/>
        <v>2049.1303127351212</v>
      </c>
      <c r="JQ212">
        <v>4</v>
      </c>
      <c r="JR212">
        <v>5</v>
      </c>
      <c r="JS212">
        <v>5</v>
      </c>
      <c r="JT212">
        <v>4</v>
      </c>
      <c r="JU212">
        <v>6</v>
      </c>
      <c r="JV212">
        <v>7</v>
      </c>
      <c r="JW212">
        <v>9</v>
      </c>
      <c r="JX212">
        <v>19</v>
      </c>
      <c r="JY212">
        <v>14</v>
      </c>
      <c r="JZ212">
        <v>18</v>
      </c>
      <c r="KA212">
        <v>17</v>
      </c>
      <c r="KB212">
        <v>22</v>
      </c>
      <c r="KC212">
        <v>24</v>
      </c>
      <c r="KD212">
        <v>36</v>
      </c>
      <c r="KE212">
        <v>30</v>
      </c>
      <c r="KF212">
        <v>27</v>
      </c>
      <c r="KG212">
        <v>22</v>
      </c>
      <c r="KH212">
        <v>29</v>
      </c>
      <c r="KI212">
        <v>27</v>
      </c>
      <c r="KJ212">
        <v>41</v>
      </c>
      <c r="KK212">
        <v>35</v>
      </c>
      <c r="KL212">
        <v>32</v>
      </c>
      <c r="KM212">
        <v>34</v>
      </c>
      <c r="KN212">
        <v>48</v>
      </c>
      <c r="KO212">
        <v>41</v>
      </c>
      <c r="KP212">
        <v>49</v>
      </c>
      <c r="KQ212">
        <v>51</v>
      </c>
      <c r="KR212">
        <v>40</v>
      </c>
      <c r="KS212">
        <v>51</v>
      </c>
      <c r="KT212">
        <v>52</v>
      </c>
      <c r="KU212">
        <v>57</v>
      </c>
      <c r="KV212">
        <v>58</v>
      </c>
      <c r="KW212">
        <v>51</v>
      </c>
      <c r="KX212">
        <v>68</v>
      </c>
      <c r="KY212">
        <v>79</v>
      </c>
      <c r="KZ212">
        <v>75</v>
      </c>
      <c r="LA212">
        <v>64</v>
      </c>
      <c r="LB212">
        <v>43</v>
      </c>
      <c r="LC212">
        <v>35</v>
      </c>
      <c r="LD212">
        <v>40</v>
      </c>
      <c r="LE212">
        <v>29</v>
      </c>
      <c r="LF212">
        <v>41</v>
      </c>
      <c r="LG212">
        <v>31</v>
      </c>
      <c r="LH212">
        <v>24</v>
      </c>
      <c r="LI212">
        <v>12</v>
      </c>
      <c r="LJ212">
        <v>17</v>
      </c>
      <c r="LK212">
        <v>11</v>
      </c>
      <c r="LL212">
        <v>8</v>
      </c>
      <c r="LM212">
        <v>1</v>
      </c>
      <c r="LN212">
        <v>7</v>
      </c>
      <c r="LO212">
        <v>0</v>
      </c>
      <c r="LP212">
        <v>0</v>
      </c>
      <c r="LQ212">
        <v>1</v>
      </c>
    </row>
    <row r="213" spans="1:350" x14ac:dyDescent="0.2">
      <c r="A213" s="15" t="b">
        <v>1</v>
      </c>
      <c r="B213" s="9">
        <v>10</v>
      </c>
      <c r="C213" s="9"/>
      <c r="D213">
        <v>10446</v>
      </c>
      <c r="E213" t="s">
        <v>331</v>
      </c>
      <c r="F213" t="s">
        <v>1046</v>
      </c>
      <c r="G213">
        <v>7</v>
      </c>
      <c r="H213" s="15">
        <f t="shared" si="92"/>
        <v>3.1000000000000014</v>
      </c>
      <c r="I213" s="15">
        <v>0.90987535784515672</v>
      </c>
      <c r="J213" s="15">
        <v>1.1054464811529101</v>
      </c>
      <c r="K213" s="15">
        <v>0.71587531646549429</v>
      </c>
      <c r="L213" s="15">
        <f t="shared" si="93"/>
        <v>5.8440884611442243</v>
      </c>
      <c r="M213" s="15">
        <f t="shared" si="94"/>
        <v>4.5</v>
      </c>
      <c r="N213" s="15">
        <f t="shared" si="95"/>
        <v>7.6000000000000014</v>
      </c>
      <c r="O213" s="15">
        <f t="shared" si="96"/>
        <v>5.6593236414641197</v>
      </c>
      <c r="P213" s="15">
        <f t="shared" si="121"/>
        <v>4.2000000000000028</v>
      </c>
      <c r="Q213" s="15">
        <f t="shared" si="111"/>
        <v>4.8999999999999986</v>
      </c>
      <c r="R213" s="15">
        <f t="shared" si="97"/>
        <v>5.2000000000000028</v>
      </c>
      <c r="S213" s="15">
        <f t="shared" si="98"/>
        <v>6.3000000000000043</v>
      </c>
      <c r="T213" s="15">
        <f t="shared" si="99"/>
        <v>7.2000000000000028</v>
      </c>
      <c r="U213" s="15">
        <f t="shared" si="100"/>
        <v>8.1000000000000014</v>
      </c>
      <c r="V213" s="15">
        <f t="shared" si="112"/>
        <v>0.8246580707656157</v>
      </c>
      <c r="W213" s="15">
        <f t="shared" si="101"/>
        <v>0.21262379578920049</v>
      </c>
      <c r="X213" s="15">
        <f t="shared" si="113"/>
        <v>2.5816396382283311E-2</v>
      </c>
      <c r="Y213" s="21">
        <f t="shared" si="114"/>
        <v>4.7031424506757471</v>
      </c>
      <c r="Z213" s="4">
        <v>35.244088461144223</v>
      </c>
      <c r="AA213" s="2">
        <v>33.9</v>
      </c>
      <c r="AB213" s="2">
        <v>37</v>
      </c>
      <c r="AC213" s="4">
        <v>35.059323641464118</v>
      </c>
      <c r="AD213">
        <v>33.6</v>
      </c>
      <c r="AE213">
        <v>34.299999999999997</v>
      </c>
      <c r="AF213">
        <v>34.6</v>
      </c>
      <c r="AG213">
        <v>35.700000000000003</v>
      </c>
      <c r="AH213">
        <v>36.6</v>
      </c>
      <c r="AI213">
        <v>37.5</v>
      </c>
      <c r="AJ213">
        <v>2020</v>
      </c>
      <c r="AK213" s="2">
        <v>10</v>
      </c>
      <c r="AL213" s="2">
        <v>28</v>
      </c>
      <c r="AM213">
        <v>11</v>
      </c>
      <c r="AN213">
        <v>4</v>
      </c>
      <c r="AO213">
        <v>40</v>
      </c>
      <c r="AP213">
        <v>633</v>
      </c>
      <c r="AQ213" s="5">
        <v>0.46111111111111108</v>
      </c>
      <c r="AR213">
        <v>29.4</v>
      </c>
      <c r="AS213">
        <v>50</v>
      </c>
      <c r="AT213">
        <v>832</v>
      </c>
      <c r="AU213">
        <v>2.8</v>
      </c>
      <c r="AV213">
        <v>355</v>
      </c>
      <c r="AW213" s="4">
        <f t="shared" si="102"/>
        <v>37.537423445173935</v>
      </c>
      <c r="AX213" s="4">
        <f t="shared" si="103"/>
        <v>24.458207344134294</v>
      </c>
      <c r="AY213" s="4">
        <f t="shared" si="115"/>
        <v>17.192557246197641</v>
      </c>
      <c r="AZ213" s="20">
        <f t="shared" si="104"/>
        <v>190.48788857528999</v>
      </c>
      <c r="BA213" s="21">
        <f t="shared" si="116"/>
        <v>1.1667072696916827</v>
      </c>
      <c r="BB213" s="20">
        <f t="shared" si="105"/>
        <v>18.898223650461361</v>
      </c>
      <c r="BC213" s="4">
        <f t="shared" si="117"/>
        <v>17.498355231908665</v>
      </c>
      <c r="BD213" s="4">
        <f t="shared" si="106"/>
        <v>66.786799999999999</v>
      </c>
      <c r="BE213" s="4">
        <f t="shared" si="107"/>
        <v>554.9762556471585</v>
      </c>
      <c r="BF213" s="20">
        <f t="shared" si="108"/>
        <v>400.37398160762734</v>
      </c>
      <c r="BG213" s="20">
        <f t="shared" si="118"/>
        <v>502.67772596046899</v>
      </c>
      <c r="BH213" s="20">
        <f t="shared" si="109"/>
        <v>2049.1303127351212</v>
      </c>
      <c r="BI213" s="20">
        <f t="shared" si="119"/>
        <v>4098.2606254702423</v>
      </c>
      <c r="BJ213" s="4">
        <f t="shared" si="110"/>
        <v>234.74767715343239</v>
      </c>
      <c r="BK213" s="4">
        <f t="shared" si="120"/>
        <v>2049.1303127351212</v>
      </c>
      <c r="KK213">
        <v>1</v>
      </c>
      <c r="KL213">
        <v>4</v>
      </c>
      <c r="KM213">
        <v>3</v>
      </c>
      <c r="KN213">
        <v>2</v>
      </c>
      <c r="KO213">
        <v>0</v>
      </c>
      <c r="KP213">
        <v>1</v>
      </c>
      <c r="KQ213">
        <v>6</v>
      </c>
      <c r="KR213">
        <v>9</v>
      </c>
      <c r="KS213">
        <v>14</v>
      </c>
      <c r="KT213">
        <v>12</v>
      </c>
      <c r="KU213">
        <v>8</v>
      </c>
      <c r="KV213">
        <v>28</v>
      </c>
      <c r="KW213">
        <v>22</v>
      </c>
      <c r="KX213">
        <v>33</v>
      </c>
      <c r="KY213">
        <v>24</v>
      </c>
      <c r="KZ213">
        <v>37</v>
      </c>
      <c r="LA213">
        <v>19</v>
      </c>
      <c r="LB213">
        <v>23</v>
      </c>
      <c r="LC213">
        <v>19</v>
      </c>
      <c r="LD213">
        <v>27</v>
      </c>
      <c r="LE213">
        <v>18</v>
      </c>
      <c r="LF213">
        <v>15</v>
      </c>
      <c r="LG213">
        <v>13</v>
      </c>
      <c r="LH213">
        <v>12</v>
      </c>
      <c r="LI213">
        <v>10</v>
      </c>
      <c r="LJ213">
        <v>9</v>
      </c>
      <c r="LK213">
        <v>12</v>
      </c>
      <c r="LL213">
        <v>7</v>
      </c>
      <c r="LM213">
        <v>6</v>
      </c>
      <c r="LN213">
        <v>6</v>
      </c>
      <c r="LO213">
        <v>7</v>
      </c>
      <c r="LP213">
        <v>9</v>
      </c>
      <c r="LQ213">
        <v>9</v>
      </c>
      <c r="LR213">
        <v>8</v>
      </c>
      <c r="LS213">
        <v>5</v>
      </c>
      <c r="LT213">
        <v>7</v>
      </c>
      <c r="LU213">
        <v>7</v>
      </c>
      <c r="LV213">
        <v>5</v>
      </c>
      <c r="LW213">
        <v>0</v>
      </c>
      <c r="LX213">
        <v>2</v>
      </c>
      <c r="LY213">
        <v>2</v>
      </c>
      <c r="LZ213">
        <v>3</v>
      </c>
      <c r="MA213">
        <v>0</v>
      </c>
      <c r="MB213">
        <v>2</v>
      </c>
      <c r="MC213">
        <v>1</v>
      </c>
      <c r="MD213">
        <v>3</v>
      </c>
      <c r="ME213">
        <v>2</v>
      </c>
      <c r="MF213">
        <v>0</v>
      </c>
      <c r="MG213">
        <v>0</v>
      </c>
      <c r="MH213">
        <v>1</v>
      </c>
    </row>
    <row r="214" spans="1:350" x14ac:dyDescent="0.2">
      <c r="A214" s="15" t="b">
        <v>1</v>
      </c>
      <c r="B214" s="9">
        <v>10</v>
      </c>
      <c r="C214" s="9"/>
      <c r="D214">
        <v>10446</v>
      </c>
      <c r="E214" t="s">
        <v>331</v>
      </c>
      <c r="F214" t="s">
        <v>1047</v>
      </c>
      <c r="G214">
        <v>7</v>
      </c>
      <c r="H214" s="15">
        <f t="shared" si="92"/>
        <v>4.5</v>
      </c>
      <c r="I214" s="15">
        <v>0.98025584775509411</v>
      </c>
      <c r="J214" s="15">
        <v>1.2233294040560736</v>
      </c>
      <c r="K214" s="15">
        <v>0.7561313177724166</v>
      </c>
      <c r="L214" s="15">
        <f t="shared" si="93"/>
        <v>5.1058844458517285</v>
      </c>
      <c r="M214" s="15">
        <f t="shared" si="94"/>
        <v>3.7000000000000028</v>
      </c>
      <c r="N214" s="15">
        <f t="shared" si="95"/>
        <v>8.2000000000000028</v>
      </c>
      <c r="O214" s="15">
        <f t="shared" si="96"/>
        <v>4.9620971778229332</v>
      </c>
      <c r="P214" s="15">
        <f t="shared" si="121"/>
        <v>3.6000000000000014</v>
      </c>
      <c r="Q214" s="15">
        <f t="shared" si="111"/>
        <v>4</v>
      </c>
      <c r="R214" s="15">
        <f t="shared" si="97"/>
        <v>4.3999999999999986</v>
      </c>
      <c r="S214" s="15">
        <f t="shared" si="98"/>
        <v>5.6000000000000014</v>
      </c>
      <c r="T214" s="15">
        <f t="shared" si="99"/>
        <v>6.3000000000000043</v>
      </c>
      <c r="U214" s="15">
        <f t="shared" si="100"/>
        <v>7.8999999999999986</v>
      </c>
      <c r="V214" s="15">
        <f t="shared" si="112"/>
        <v>0.76382546769278381</v>
      </c>
      <c r="W214" s="15">
        <f t="shared" si="101"/>
        <v>0.30919960422451814</v>
      </c>
      <c r="X214" s="15">
        <f t="shared" si="113"/>
        <v>2.8408367543610081E-2</v>
      </c>
      <c r="Y214" s="21">
        <f t="shared" si="114"/>
        <v>3.2341567917204488</v>
      </c>
      <c r="Z214" s="4">
        <v>34.505884445851727</v>
      </c>
      <c r="AA214" s="2">
        <v>33.1</v>
      </c>
      <c r="AB214" s="2">
        <v>37.6</v>
      </c>
      <c r="AC214" s="4">
        <v>34.362097177822932</v>
      </c>
      <c r="AD214">
        <v>33</v>
      </c>
      <c r="AE214">
        <v>33.4</v>
      </c>
      <c r="AF214">
        <v>33.799999999999997</v>
      </c>
      <c r="AG214">
        <v>35</v>
      </c>
      <c r="AH214">
        <v>35.700000000000003</v>
      </c>
      <c r="AI214">
        <v>37.299999999999997</v>
      </c>
      <c r="AJ214">
        <v>2020</v>
      </c>
      <c r="AK214" s="2">
        <v>10</v>
      </c>
      <c r="AL214" s="2">
        <v>28</v>
      </c>
      <c r="AM214">
        <v>11</v>
      </c>
      <c r="AN214">
        <v>4</v>
      </c>
      <c r="AO214">
        <v>53</v>
      </c>
      <c r="AP214">
        <v>431</v>
      </c>
      <c r="AQ214" s="5">
        <v>0.46111111111111108</v>
      </c>
      <c r="AR214">
        <v>29.4</v>
      </c>
      <c r="AS214">
        <v>50</v>
      </c>
      <c r="AT214">
        <v>832</v>
      </c>
      <c r="AU214">
        <v>2.8</v>
      </c>
      <c r="AV214">
        <v>355</v>
      </c>
      <c r="AW214" s="4">
        <f t="shared" si="102"/>
        <v>37.607740197605523</v>
      </c>
      <c r="AX214" s="4">
        <f t="shared" si="103"/>
        <v>24.473996599380051</v>
      </c>
      <c r="AY214" s="4">
        <f t="shared" si="115"/>
        <v>17.192557246197641</v>
      </c>
      <c r="AZ214" s="20">
        <f t="shared" si="104"/>
        <v>190.48788857528999</v>
      </c>
      <c r="BA214" s="21">
        <f t="shared" si="116"/>
        <v>1.1667072696916827</v>
      </c>
      <c r="BB214" s="20">
        <f t="shared" si="105"/>
        <v>18.898223650461361</v>
      </c>
      <c r="BC214" s="4">
        <f t="shared" si="117"/>
        <v>17.498355231908665</v>
      </c>
      <c r="BD214" s="4">
        <f t="shared" si="106"/>
        <v>66.786799999999999</v>
      </c>
      <c r="BE214" s="4">
        <f t="shared" si="107"/>
        <v>559.77189252616279</v>
      </c>
      <c r="BF214" s="20">
        <f t="shared" si="108"/>
        <v>400.37398160762734</v>
      </c>
      <c r="BG214" s="20">
        <f t="shared" si="118"/>
        <v>497.88208908146464</v>
      </c>
      <c r="BH214" s="20">
        <f t="shared" si="109"/>
        <v>2049.1303127351212</v>
      </c>
      <c r="BI214" s="20">
        <f t="shared" si="119"/>
        <v>4098.2606254702423</v>
      </c>
      <c r="BJ214" s="4">
        <f t="shared" si="110"/>
        <v>234.74767715343239</v>
      </c>
      <c r="BK214" s="4">
        <f t="shared" si="120"/>
        <v>2049.1303127351212</v>
      </c>
      <c r="KD214">
        <v>1</v>
      </c>
      <c r="KE214">
        <v>3</v>
      </c>
      <c r="KF214">
        <v>3</v>
      </c>
      <c r="KG214">
        <v>2</v>
      </c>
      <c r="KH214">
        <v>3</v>
      </c>
      <c r="KI214">
        <v>15</v>
      </c>
      <c r="KJ214">
        <v>5</v>
      </c>
      <c r="KK214">
        <v>23</v>
      </c>
      <c r="KL214">
        <v>20</v>
      </c>
      <c r="KM214">
        <v>18</v>
      </c>
      <c r="KN214">
        <v>21</v>
      </c>
      <c r="KO214">
        <v>26</v>
      </c>
      <c r="KP214">
        <v>25</v>
      </c>
      <c r="KQ214">
        <v>21</v>
      </c>
      <c r="KR214">
        <v>35</v>
      </c>
      <c r="KS214">
        <v>20</v>
      </c>
      <c r="KT214">
        <v>26</v>
      </c>
      <c r="KU214">
        <v>23</v>
      </c>
      <c r="KV214">
        <v>17</v>
      </c>
      <c r="KW214">
        <v>17</v>
      </c>
      <c r="KX214">
        <v>21</v>
      </c>
      <c r="KY214">
        <v>26</v>
      </c>
      <c r="KZ214">
        <v>19</v>
      </c>
      <c r="LA214">
        <v>23</v>
      </c>
      <c r="LB214">
        <v>17</v>
      </c>
      <c r="LC214">
        <v>21</v>
      </c>
      <c r="LD214">
        <v>16</v>
      </c>
      <c r="LE214">
        <v>12</v>
      </c>
      <c r="LF214">
        <v>10</v>
      </c>
      <c r="LG214">
        <v>6</v>
      </c>
      <c r="LH214">
        <v>6</v>
      </c>
      <c r="LI214">
        <v>8</v>
      </c>
      <c r="LJ214">
        <v>6</v>
      </c>
      <c r="LK214">
        <v>9</v>
      </c>
      <c r="LL214">
        <v>1</v>
      </c>
      <c r="LM214">
        <v>3</v>
      </c>
      <c r="LN214">
        <v>1</v>
      </c>
      <c r="LO214">
        <v>1</v>
      </c>
      <c r="LP214">
        <v>4</v>
      </c>
      <c r="LQ214">
        <v>2</v>
      </c>
      <c r="LR214">
        <v>3</v>
      </c>
      <c r="LS214">
        <v>0</v>
      </c>
      <c r="LT214">
        <v>1</v>
      </c>
      <c r="LU214">
        <v>1</v>
      </c>
      <c r="LV214">
        <v>1</v>
      </c>
      <c r="LW214">
        <v>1</v>
      </c>
      <c r="LX214">
        <v>3</v>
      </c>
      <c r="LY214">
        <v>2</v>
      </c>
      <c r="LZ214">
        <v>0</v>
      </c>
      <c r="MA214">
        <v>0</v>
      </c>
      <c r="MB214">
        <v>6</v>
      </c>
      <c r="MC214">
        <v>0</v>
      </c>
      <c r="MD214">
        <v>1</v>
      </c>
      <c r="ME214">
        <v>0</v>
      </c>
      <c r="MF214">
        <v>1</v>
      </c>
      <c r="MG214">
        <v>0</v>
      </c>
      <c r="MH214">
        <v>0</v>
      </c>
      <c r="MI214">
        <v>0</v>
      </c>
      <c r="MJ214">
        <v>1</v>
      </c>
      <c r="MK214">
        <v>0</v>
      </c>
      <c r="ML214">
        <v>1</v>
      </c>
    </row>
    <row r="215" spans="1:350" x14ac:dyDescent="0.2">
      <c r="A215" s="15" t="b">
        <v>1</v>
      </c>
      <c r="B215" s="9">
        <v>10</v>
      </c>
      <c r="C215" s="9"/>
      <c r="D215">
        <v>10446</v>
      </c>
      <c r="E215" t="s">
        <v>1055</v>
      </c>
      <c r="F215" t="s">
        <v>937</v>
      </c>
      <c r="G215">
        <v>7</v>
      </c>
      <c r="H215" s="15">
        <f t="shared" si="92"/>
        <v>1.8999999999999986</v>
      </c>
      <c r="I215" s="15">
        <v>0.49823307928383881</v>
      </c>
      <c r="J215" s="15">
        <v>0.7109706210311515</v>
      </c>
      <c r="K215" s="15">
        <v>0.40720933405596943</v>
      </c>
      <c r="L215" s="15">
        <f t="shared" si="93"/>
        <v>6.9292185811041698</v>
      </c>
      <c r="M215" s="15">
        <f t="shared" si="94"/>
        <v>5.8000000000000007</v>
      </c>
      <c r="N215" s="15">
        <f t="shared" si="95"/>
        <v>7.6999999999999993</v>
      </c>
      <c r="O215" s="15">
        <f t="shared" si="96"/>
        <v>6.9466397090045113</v>
      </c>
      <c r="P215" s="15">
        <f t="shared" si="121"/>
        <v>5.8000000000000007</v>
      </c>
      <c r="Q215" s="15">
        <f t="shared" si="111"/>
        <v>6.1999999999999993</v>
      </c>
      <c r="R215" s="15">
        <f t="shared" si="97"/>
        <v>6.5999999999999979</v>
      </c>
      <c r="S215" s="15">
        <f t="shared" si="98"/>
        <v>7.3000000000000007</v>
      </c>
      <c r="T215" s="15">
        <f t="shared" si="99"/>
        <v>7.5999999999999979</v>
      </c>
      <c r="U215" s="15">
        <f t="shared" si="100"/>
        <v>7.8000000000000007</v>
      </c>
      <c r="V215" s="15">
        <f t="shared" si="112"/>
        <v>0.563723896737645</v>
      </c>
      <c r="W215" s="15">
        <f t="shared" si="101"/>
        <v>0.77391805773562283</v>
      </c>
      <c r="X215" s="15">
        <f t="shared" si="113"/>
        <v>1.3752244701841261E-2</v>
      </c>
      <c r="Y215" s="21">
        <f t="shared" si="114"/>
        <v>1.292126459648534</v>
      </c>
      <c r="Z215" s="4">
        <v>36.22921858110417</v>
      </c>
      <c r="AA215" s="2">
        <v>35.1</v>
      </c>
      <c r="AB215" s="2">
        <v>37</v>
      </c>
      <c r="AC215" s="4">
        <v>36.246639709004512</v>
      </c>
      <c r="AD215">
        <v>35.1</v>
      </c>
      <c r="AE215">
        <v>35.5</v>
      </c>
      <c r="AF215">
        <v>35.9</v>
      </c>
      <c r="AG215">
        <v>36.6</v>
      </c>
      <c r="AH215">
        <v>36.9</v>
      </c>
      <c r="AI215">
        <v>37.1</v>
      </c>
      <c r="AJ215">
        <v>2020</v>
      </c>
      <c r="AK215" s="2">
        <v>10</v>
      </c>
      <c r="AL215" s="2">
        <v>28</v>
      </c>
      <c r="AM215">
        <v>11</v>
      </c>
      <c r="AN215">
        <v>21</v>
      </c>
      <c r="AO215">
        <v>58</v>
      </c>
      <c r="AP215">
        <v>861</v>
      </c>
      <c r="AQ215" s="5">
        <v>0.47291666666666665</v>
      </c>
      <c r="AR215">
        <v>29.3</v>
      </c>
      <c r="AS215">
        <v>50</v>
      </c>
      <c r="AT215">
        <v>871</v>
      </c>
      <c r="AU215">
        <v>0.8</v>
      </c>
      <c r="AV215">
        <v>258</v>
      </c>
      <c r="AW215" s="4">
        <f t="shared" si="102"/>
        <v>44.010654734417031</v>
      </c>
      <c r="AX215" s="4">
        <f t="shared" si="103"/>
        <v>26.174619033342918</v>
      </c>
      <c r="AY215" s="4">
        <f t="shared" si="115"/>
        <v>29.826696421528883</v>
      </c>
      <c r="AZ215" s="20">
        <f t="shared" si="104"/>
        <v>190.73993999776681</v>
      </c>
      <c r="BA215" s="21">
        <f t="shared" si="116"/>
        <v>1.1670930218059798</v>
      </c>
      <c r="BB215" s="20">
        <f t="shared" si="105"/>
        <v>35.355339059327378</v>
      </c>
      <c r="BC215" s="4">
        <f t="shared" si="117"/>
        <v>32.736425054932752</v>
      </c>
      <c r="BD215" s="4">
        <f t="shared" si="106"/>
        <v>66.779600000000002</v>
      </c>
      <c r="BE215" s="4">
        <f t="shared" si="107"/>
        <v>578.49336565193903</v>
      </c>
      <c r="BF215" s="20">
        <f t="shared" si="108"/>
        <v>399.53471232604448</v>
      </c>
      <c r="BG215" s="20">
        <f t="shared" si="118"/>
        <v>509.13134667410549</v>
      </c>
      <c r="BH215" s="20">
        <f t="shared" si="109"/>
        <v>2037.3539773599578</v>
      </c>
      <c r="BI215" s="20">
        <f t="shared" si="119"/>
        <v>4074.7079547199151</v>
      </c>
      <c r="BJ215" s="4">
        <f t="shared" si="110"/>
        <v>233.59555512608441</v>
      </c>
      <c r="BK215" s="4">
        <f t="shared" si="120"/>
        <v>2037.3539773599575</v>
      </c>
      <c r="LB215">
        <v>3</v>
      </c>
      <c r="LC215">
        <v>7</v>
      </c>
      <c r="LD215">
        <v>6</v>
      </c>
      <c r="LE215">
        <v>9</v>
      </c>
      <c r="LF215">
        <v>8</v>
      </c>
      <c r="LG215">
        <v>9</v>
      </c>
      <c r="LH215">
        <v>12</v>
      </c>
      <c r="LI215">
        <v>10</v>
      </c>
      <c r="LJ215">
        <v>17</v>
      </c>
      <c r="LK215">
        <v>24</v>
      </c>
      <c r="LL215">
        <v>23</v>
      </c>
      <c r="LM215">
        <v>31</v>
      </c>
      <c r="LN215">
        <v>23</v>
      </c>
      <c r="LO215">
        <v>19</v>
      </c>
      <c r="LP215">
        <v>24</v>
      </c>
      <c r="LQ215">
        <v>25</v>
      </c>
      <c r="LR215">
        <v>19</v>
      </c>
      <c r="LS215">
        <v>30</v>
      </c>
      <c r="LT215">
        <v>12</v>
      </c>
      <c r="LU215">
        <v>12</v>
      </c>
      <c r="LV215">
        <v>14</v>
      </c>
      <c r="LW215">
        <v>0</v>
      </c>
      <c r="LX215">
        <v>0</v>
      </c>
      <c r="LY215">
        <v>1</v>
      </c>
    </row>
    <row r="216" spans="1:350" x14ac:dyDescent="0.2">
      <c r="A216" s="15" t="b">
        <v>1</v>
      </c>
      <c r="B216" s="9">
        <v>10</v>
      </c>
      <c r="C216" s="9"/>
      <c r="D216">
        <v>10446</v>
      </c>
      <c r="E216" t="s">
        <v>1055</v>
      </c>
      <c r="F216" t="s">
        <v>938</v>
      </c>
      <c r="G216">
        <v>7</v>
      </c>
      <c r="H216" s="15">
        <f t="shared" si="92"/>
        <v>2.7999999999999972</v>
      </c>
      <c r="I216" s="15">
        <v>0.56654679568093791</v>
      </c>
      <c r="J216" s="15">
        <v>0.60029321182736339</v>
      </c>
      <c r="K216" s="15">
        <v>0.42394009585596365</v>
      </c>
      <c r="L216" s="15">
        <f t="shared" si="93"/>
        <v>4.6841380546687965</v>
      </c>
      <c r="M216" s="15">
        <f t="shared" si="94"/>
        <v>3.3000000000000007</v>
      </c>
      <c r="N216" s="15">
        <f t="shared" si="95"/>
        <v>6.0999999999999979</v>
      </c>
      <c r="O216" s="15">
        <f t="shared" si="96"/>
        <v>4.6679246641064545</v>
      </c>
      <c r="P216" s="15">
        <f t="shared" si="121"/>
        <v>3.5000000000000036</v>
      </c>
      <c r="Q216" s="15">
        <f t="shared" si="111"/>
        <v>4.0000000000000036</v>
      </c>
      <c r="R216" s="15">
        <f t="shared" si="97"/>
        <v>4.4000000000000021</v>
      </c>
      <c r="S216" s="15">
        <f t="shared" si="98"/>
        <v>5.0000000000000036</v>
      </c>
      <c r="T216" s="15">
        <f t="shared" si="99"/>
        <v>5.5000000000000036</v>
      </c>
      <c r="U216" s="15">
        <f t="shared" si="100"/>
        <v>6.0000000000000036</v>
      </c>
      <c r="V216" s="15">
        <f t="shared" si="112"/>
        <v>0.48535017624697752</v>
      </c>
      <c r="W216" s="15">
        <f t="shared" si="101"/>
        <v>1.0603680578270471</v>
      </c>
      <c r="X216" s="15">
        <f t="shared" si="113"/>
        <v>1.6476981181850807E-2</v>
      </c>
      <c r="Y216" s="21">
        <f t="shared" si="114"/>
        <v>0.94306876996016276</v>
      </c>
      <c r="Z216" s="4">
        <v>34.384138054668796</v>
      </c>
      <c r="AA216" s="2">
        <v>33</v>
      </c>
      <c r="AB216" s="2">
        <v>35.799999999999997</v>
      </c>
      <c r="AC216" s="4">
        <v>34.367924664106454</v>
      </c>
      <c r="AD216">
        <v>33.200000000000003</v>
      </c>
      <c r="AE216">
        <v>33.700000000000003</v>
      </c>
      <c r="AF216">
        <v>34.1</v>
      </c>
      <c r="AG216">
        <v>34.700000000000003</v>
      </c>
      <c r="AH216">
        <v>35.200000000000003</v>
      </c>
      <c r="AI216">
        <v>35.700000000000003</v>
      </c>
      <c r="AJ216">
        <v>2020</v>
      </c>
      <c r="AK216" s="2">
        <v>10</v>
      </c>
      <c r="AL216" s="2">
        <v>28</v>
      </c>
      <c r="AM216">
        <v>11</v>
      </c>
      <c r="AN216">
        <v>22</v>
      </c>
      <c r="AO216">
        <v>40</v>
      </c>
      <c r="AP216">
        <v>141</v>
      </c>
      <c r="AQ216" s="5">
        <v>0.47361111111111115</v>
      </c>
      <c r="AR216">
        <v>29.7</v>
      </c>
      <c r="AS216">
        <v>49</v>
      </c>
      <c r="AT216">
        <v>829</v>
      </c>
      <c r="AU216">
        <v>0.9</v>
      </c>
      <c r="AV216">
        <v>356</v>
      </c>
      <c r="AW216" s="4">
        <f t="shared" si="102"/>
        <v>43.243554645799108</v>
      </c>
      <c r="AX216" s="4">
        <f t="shared" si="103"/>
        <v>26.029098947506874</v>
      </c>
      <c r="AY216" s="4">
        <f t="shared" si="115"/>
        <v>28.352281389335175</v>
      </c>
      <c r="AZ216" s="20">
        <f t="shared" si="104"/>
        <v>189.73422821858478</v>
      </c>
      <c r="BA216" s="21">
        <f t="shared" si="116"/>
        <v>1.1655515418366142</v>
      </c>
      <c r="BB216" s="20">
        <f t="shared" si="105"/>
        <v>33.333333333333336</v>
      </c>
      <c r="BC216" s="4">
        <f t="shared" si="117"/>
        <v>30.864197530864196</v>
      </c>
      <c r="BD216" s="4">
        <f t="shared" si="106"/>
        <v>66.808400000000006</v>
      </c>
      <c r="BE216" s="4">
        <f t="shared" si="107"/>
        <v>559.55425020308735</v>
      </c>
      <c r="BF216" s="20">
        <f t="shared" si="108"/>
        <v>401.73873973572779</v>
      </c>
      <c r="BG216" s="20">
        <f t="shared" si="118"/>
        <v>497.09448953264035</v>
      </c>
      <c r="BH216" s="20">
        <f t="shared" si="109"/>
        <v>2043.1190019107421</v>
      </c>
      <c r="BI216" s="20">
        <f t="shared" si="119"/>
        <v>4169.6306161443717</v>
      </c>
      <c r="BJ216" s="4">
        <f t="shared" si="110"/>
        <v>238.2382499248497</v>
      </c>
      <c r="BK216" s="4">
        <f t="shared" si="120"/>
        <v>2126.5116142336296</v>
      </c>
      <c r="KG216">
        <v>2</v>
      </c>
      <c r="KH216">
        <v>6</v>
      </c>
      <c r="KI216">
        <v>6</v>
      </c>
      <c r="KJ216">
        <v>8</v>
      </c>
      <c r="KK216">
        <v>10</v>
      </c>
      <c r="KL216">
        <v>10</v>
      </c>
      <c r="KM216">
        <v>15</v>
      </c>
      <c r="KN216">
        <v>15</v>
      </c>
      <c r="KO216">
        <v>25</v>
      </c>
      <c r="KP216">
        <v>27</v>
      </c>
      <c r="KQ216">
        <v>25</v>
      </c>
      <c r="KR216">
        <v>61</v>
      </c>
      <c r="KS216">
        <v>39</v>
      </c>
      <c r="KT216">
        <v>64</v>
      </c>
      <c r="KU216">
        <v>92</v>
      </c>
      <c r="KV216">
        <v>58</v>
      </c>
      <c r="KW216">
        <v>58</v>
      </c>
      <c r="KX216">
        <v>49</v>
      </c>
      <c r="KY216">
        <v>30</v>
      </c>
      <c r="KZ216">
        <v>24</v>
      </c>
      <c r="LA216">
        <v>13</v>
      </c>
      <c r="LB216">
        <v>13</v>
      </c>
      <c r="LC216">
        <v>19</v>
      </c>
      <c r="LD216">
        <v>12</v>
      </c>
      <c r="LE216">
        <v>10</v>
      </c>
      <c r="LF216">
        <v>18</v>
      </c>
      <c r="LG216">
        <v>6</v>
      </c>
      <c r="LH216">
        <v>8</v>
      </c>
      <c r="LI216">
        <v>10</v>
      </c>
      <c r="LJ216">
        <v>5</v>
      </c>
    </row>
    <row r="217" spans="1:350" x14ac:dyDescent="0.2">
      <c r="A217" s="15" t="b">
        <v>1</v>
      </c>
      <c r="B217" s="9">
        <v>10</v>
      </c>
      <c r="C217" s="9"/>
      <c r="D217">
        <v>10446</v>
      </c>
      <c r="E217" t="s">
        <v>1055</v>
      </c>
      <c r="F217" t="s">
        <v>1000</v>
      </c>
      <c r="G217">
        <v>7</v>
      </c>
      <c r="H217" s="15">
        <f t="shared" si="92"/>
        <v>3</v>
      </c>
      <c r="I217" s="15">
        <v>0.64424077150964476</v>
      </c>
      <c r="J217" s="15">
        <v>0.86744101353883707</v>
      </c>
      <c r="K217" s="15">
        <v>0.5064283242761578</v>
      </c>
      <c r="L217" s="15">
        <f t="shared" si="93"/>
        <v>5.6706999425609936</v>
      </c>
      <c r="M217" s="15">
        <f t="shared" si="94"/>
        <v>4.2999999999999972</v>
      </c>
      <c r="N217" s="15">
        <f t="shared" si="95"/>
        <v>7.2999999999999972</v>
      </c>
      <c r="O217" s="15">
        <f t="shared" si="96"/>
        <v>5.5838050010363744</v>
      </c>
      <c r="P217" s="15">
        <f t="shared" si="121"/>
        <v>4.5</v>
      </c>
      <c r="Q217" s="15">
        <f t="shared" si="111"/>
        <v>5</v>
      </c>
      <c r="R217" s="15">
        <f t="shared" si="97"/>
        <v>5.1999999999999957</v>
      </c>
      <c r="S217" s="15">
        <f t="shared" si="98"/>
        <v>6.1000000000000014</v>
      </c>
      <c r="T217" s="15">
        <f t="shared" si="99"/>
        <v>6.5</v>
      </c>
      <c r="U217" s="15">
        <f t="shared" si="100"/>
        <v>7.2999999999999972</v>
      </c>
      <c r="V217" s="15">
        <f t="shared" si="112"/>
        <v>1.2269120341513258</v>
      </c>
      <c r="W217" s="15">
        <f t="shared" si="101"/>
        <v>-0.18494564225892882</v>
      </c>
      <c r="X217" s="15">
        <f t="shared" si="113"/>
        <v>1.8265607786599164E-2</v>
      </c>
      <c r="Y217" s="21">
        <f t="shared" si="114"/>
        <v>-5.4069941188447874</v>
      </c>
      <c r="Z217" s="4">
        <v>35.270699942560995</v>
      </c>
      <c r="AA217" s="2">
        <v>33.9</v>
      </c>
      <c r="AB217" s="2">
        <v>36.9</v>
      </c>
      <c r="AC217" s="4">
        <v>35.183805001036376</v>
      </c>
      <c r="AD217">
        <v>34.1</v>
      </c>
      <c r="AE217">
        <v>34.6</v>
      </c>
      <c r="AF217">
        <v>34.799999999999997</v>
      </c>
      <c r="AG217">
        <v>35.700000000000003</v>
      </c>
      <c r="AH217">
        <v>36.1</v>
      </c>
      <c r="AI217">
        <v>36.9</v>
      </c>
      <c r="AJ217">
        <v>2020</v>
      </c>
      <c r="AK217" s="2">
        <v>10</v>
      </c>
      <c r="AL217" s="2">
        <v>28</v>
      </c>
      <c r="AM217">
        <v>11</v>
      </c>
      <c r="AN217">
        <v>27</v>
      </c>
      <c r="AO217">
        <v>45</v>
      </c>
      <c r="AP217">
        <v>418</v>
      </c>
      <c r="AQ217" s="5">
        <v>0.4770833333333333</v>
      </c>
      <c r="AR217">
        <v>29.6</v>
      </c>
      <c r="AS217">
        <v>48</v>
      </c>
      <c r="AT217">
        <v>393</v>
      </c>
      <c r="AU217">
        <v>2.1</v>
      </c>
      <c r="AV217">
        <v>359</v>
      </c>
      <c r="AW217" s="4">
        <f t="shared" si="102"/>
        <v>33.063431434615254</v>
      </c>
      <c r="AX217" s="4">
        <f t="shared" si="103"/>
        <v>23.336012101387063</v>
      </c>
      <c r="AY217" s="4">
        <f t="shared" si="115"/>
        <v>19.573558912329883</v>
      </c>
      <c r="AZ217" s="20">
        <f t="shared" si="104"/>
        <v>189.98503350917903</v>
      </c>
      <c r="BA217" s="21">
        <f t="shared" si="116"/>
        <v>1.165936529959434</v>
      </c>
      <c r="BB217" s="20">
        <f t="shared" si="105"/>
        <v>21.821789023599237</v>
      </c>
      <c r="BC217" s="4">
        <f t="shared" si="117"/>
        <v>20.205360207036328</v>
      </c>
      <c r="BD217" s="4">
        <f t="shared" si="106"/>
        <v>66.801199999999994</v>
      </c>
      <c r="BE217" s="4">
        <f t="shared" si="107"/>
        <v>207.33745727837089</v>
      </c>
      <c r="BF217" s="20">
        <f t="shared" si="108"/>
        <v>399.71870532844935</v>
      </c>
      <c r="BG217" s="20">
        <f t="shared" si="118"/>
        <v>502.85124805007848</v>
      </c>
      <c r="BH217" s="20">
        <f t="shared" si="109"/>
        <v>1989.9462993095863</v>
      </c>
      <c r="BI217" s="20">
        <f t="shared" si="119"/>
        <v>4145.7214568949712</v>
      </c>
      <c r="BJ217" s="4">
        <f t="shared" si="110"/>
        <v>237.06899645736658</v>
      </c>
      <c r="BK217" s="4">
        <f t="shared" si="120"/>
        <v>2155.7751575853849</v>
      </c>
      <c r="KO217">
        <v>1</v>
      </c>
      <c r="KP217">
        <v>3</v>
      </c>
      <c r="KQ217">
        <v>5</v>
      </c>
      <c r="KR217">
        <v>9</v>
      </c>
      <c r="KS217">
        <v>8</v>
      </c>
      <c r="KT217">
        <v>8</v>
      </c>
      <c r="KU217">
        <v>7</v>
      </c>
      <c r="KV217">
        <v>15</v>
      </c>
      <c r="KW217">
        <v>35</v>
      </c>
      <c r="KX217">
        <v>34</v>
      </c>
      <c r="KY217">
        <v>39</v>
      </c>
      <c r="KZ217">
        <v>36</v>
      </c>
      <c r="LA217">
        <v>37</v>
      </c>
      <c r="LB217">
        <v>46</v>
      </c>
      <c r="LC217">
        <v>65</v>
      </c>
      <c r="LD217">
        <v>39</v>
      </c>
      <c r="LE217">
        <v>42</v>
      </c>
      <c r="LF217">
        <v>34</v>
      </c>
      <c r="LG217">
        <v>25</v>
      </c>
      <c r="LH217">
        <v>22</v>
      </c>
      <c r="LI217">
        <v>32</v>
      </c>
      <c r="LJ217">
        <v>24</v>
      </c>
      <c r="LK217">
        <v>24</v>
      </c>
      <c r="LL217">
        <v>21</v>
      </c>
      <c r="LM217">
        <v>11</v>
      </c>
      <c r="LN217">
        <v>10</v>
      </c>
      <c r="LO217">
        <v>4</v>
      </c>
      <c r="LP217">
        <v>10</v>
      </c>
      <c r="LQ217">
        <v>5</v>
      </c>
      <c r="LR217">
        <v>6</v>
      </c>
      <c r="LS217">
        <v>5</v>
      </c>
      <c r="LT217">
        <v>4</v>
      </c>
      <c r="LU217">
        <v>6</v>
      </c>
      <c r="LV217">
        <v>2</v>
      </c>
      <c r="LW217">
        <v>4</v>
      </c>
    </row>
    <row r="218" spans="1:350" x14ac:dyDescent="0.2">
      <c r="A218" s="15" t="b">
        <v>1</v>
      </c>
      <c r="B218" s="9">
        <v>10</v>
      </c>
      <c r="C218" s="9"/>
      <c r="D218">
        <v>10446</v>
      </c>
      <c r="E218" t="s">
        <v>1032</v>
      </c>
      <c r="F218" t="s">
        <v>983</v>
      </c>
      <c r="G218">
        <v>7</v>
      </c>
      <c r="H218" s="15">
        <f t="shared" si="92"/>
        <v>3</v>
      </c>
      <c r="I218" s="15">
        <v>0.58568161589658829</v>
      </c>
      <c r="J218" s="15">
        <v>0.83300209631624966</v>
      </c>
      <c r="K218" s="15">
        <v>0.47562744793670048</v>
      </c>
      <c r="L218" s="15">
        <f t="shared" si="93"/>
        <v>4.2495807215224204</v>
      </c>
      <c r="M218" s="15">
        <f t="shared" si="94"/>
        <v>2.3999999999999986</v>
      </c>
      <c r="N218" s="15">
        <f t="shared" si="95"/>
        <v>5.3999999999999986</v>
      </c>
      <c r="O218" s="15">
        <f t="shared" si="96"/>
        <v>4.3203589112146901</v>
      </c>
      <c r="P218" s="15">
        <f t="shared" si="121"/>
        <v>2.8999999999999986</v>
      </c>
      <c r="Q218" s="15">
        <f t="shared" si="111"/>
        <v>3.3999999999999986</v>
      </c>
      <c r="R218" s="15">
        <f t="shared" si="97"/>
        <v>3.8999999999999986</v>
      </c>
      <c r="S218" s="15">
        <f t="shared" si="98"/>
        <v>4.6999999999999957</v>
      </c>
      <c r="T218" s="15">
        <f t="shared" si="99"/>
        <v>4.8999999999999986</v>
      </c>
      <c r="U218" s="15">
        <f t="shared" si="100"/>
        <v>5.1000000000000014</v>
      </c>
      <c r="V218" s="15">
        <f t="shared" si="112"/>
        <v>0.95998003077085892</v>
      </c>
      <c r="W218" s="15">
        <f t="shared" si="101"/>
        <v>4.1688335117768295E-2</v>
      </c>
      <c r="X218" s="15">
        <f t="shared" si="113"/>
        <v>1.7050619064168597E-2</v>
      </c>
      <c r="Y218" s="21">
        <f t="shared" si="114"/>
        <v>23.98752545946078</v>
      </c>
      <c r="Z218" s="4">
        <v>34.349580721522422</v>
      </c>
      <c r="AA218" s="2">
        <v>32.5</v>
      </c>
      <c r="AB218" s="2">
        <v>35.5</v>
      </c>
      <c r="AC218" s="4">
        <v>34.420358911214691</v>
      </c>
      <c r="AD218">
        <v>33</v>
      </c>
      <c r="AE218">
        <v>33.5</v>
      </c>
      <c r="AF218">
        <v>34</v>
      </c>
      <c r="AG218">
        <v>34.799999999999997</v>
      </c>
      <c r="AH218">
        <v>35</v>
      </c>
      <c r="AI218">
        <v>35.200000000000003</v>
      </c>
      <c r="AJ218">
        <v>2020</v>
      </c>
      <c r="AK218" s="2">
        <v>10</v>
      </c>
      <c r="AL218" s="2">
        <v>28</v>
      </c>
      <c r="AM218">
        <v>11</v>
      </c>
      <c r="AN218">
        <v>48</v>
      </c>
      <c r="AO218">
        <v>52</v>
      </c>
      <c r="AP218">
        <v>285.00000000000006</v>
      </c>
      <c r="AQ218" s="5">
        <v>0.4916666666666667</v>
      </c>
      <c r="AR218">
        <v>30.1</v>
      </c>
      <c r="AS218">
        <v>48</v>
      </c>
      <c r="AT218">
        <v>362</v>
      </c>
      <c r="AU218">
        <v>0.9</v>
      </c>
      <c r="AV218">
        <v>283</v>
      </c>
      <c r="AW218" s="4">
        <f t="shared" si="102"/>
        <v>34.774681819009444</v>
      </c>
      <c r="AX218" s="4">
        <f t="shared" si="103"/>
        <v>24.152457322707747</v>
      </c>
      <c r="AY218" s="4">
        <f t="shared" si="115"/>
        <v>28.329871502938008</v>
      </c>
      <c r="AZ218" s="20">
        <f t="shared" si="104"/>
        <v>188.73513621334493</v>
      </c>
      <c r="BA218" s="21">
        <f t="shared" si="116"/>
        <v>1.1640141284261123</v>
      </c>
      <c r="BB218" s="20">
        <f t="shared" si="105"/>
        <v>33.333333333333336</v>
      </c>
      <c r="BC218" s="4">
        <f t="shared" si="117"/>
        <v>30.864197530864196</v>
      </c>
      <c r="BD218" s="4">
        <f t="shared" si="106"/>
        <v>66.837199999999996</v>
      </c>
      <c r="BE218" s="4">
        <f t="shared" si="107"/>
        <v>193.03309092216159</v>
      </c>
      <c r="BF218" s="20">
        <f t="shared" si="108"/>
        <v>403.92419314082019</v>
      </c>
      <c r="BG218" s="20">
        <f t="shared" si="118"/>
        <v>496.87110221865862</v>
      </c>
      <c r="BH218" s="20">
        <f t="shared" si="109"/>
        <v>2047.9058899388631</v>
      </c>
      <c r="BI218" s="20">
        <f t="shared" si="119"/>
        <v>4266.4706040392985</v>
      </c>
      <c r="BJ218" s="4">
        <f t="shared" si="110"/>
        <v>242.97321794766174</v>
      </c>
      <c r="BK218" s="4">
        <f t="shared" si="120"/>
        <v>2218.5647141004351</v>
      </c>
      <c r="JZ218">
        <v>2</v>
      </c>
      <c r="KA218">
        <v>0</v>
      </c>
      <c r="KB218">
        <v>1</v>
      </c>
      <c r="KC218">
        <v>7</v>
      </c>
      <c r="KD218">
        <v>5</v>
      </c>
      <c r="KE218">
        <v>7</v>
      </c>
      <c r="KF218">
        <v>8</v>
      </c>
      <c r="KG218">
        <v>12</v>
      </c>
      <c r="KH218">
        <v>14</v>
      </c>
      <c r="KI218">
        <v>10</v>
      </c>
      <c r="KJ218">
        <v>38</v>
      </c>
      <c r="KK218">
        <v>52</v>
      </c>
      <c r="KL218">
        <v>43</v>
      </c>
      <c r="KM218">
        <v>32</v>
      </c>
      <c r="KN218">
        <v>58</v>
      </c>
      <c r="KO218">
        <v>60</v>
      </c>
      <c r="KP218">
        <v>71</v>
      </c>
      <c r="KQ218">
        <v>70</v>
      </c>
      <c r="KR218">
        <v>107</v>
      </c>
      <c r="KS218">
        <v>127</v>
      </c>
      <c r="KT218">
        <v>84</v>
      </c>
      <c r="KU218">
        <v>133</v>
      </c>
      <c r="KV218">
        <v>131</v>
      </c>
      <c r="KW218">
        <v>115</v>
      </c>
      <c r="KX218">
        <v>116</v>
      </c>
      <c r="KY218">
        <v>113</v>
      </c>
      <c r="KZ218">
        <v>191</v>
      </c>
      <c r="LA218">
        <v>128</v>
      </c>
      <c r="LB218">
        <v>94</v>
      </c>
      <c r="LC218">
        <v>60</v>
      </c>
      <c r="LD218">
        <v>30</v>
      </c>
      <c r="LE218">
        <v>12</v>
      </c>
      <c r="LF218">
        <v>11</v>
      </c>
      <c r="LG218">
        <v>7</v>
      </c>
    </row>
    <row r="219" spans="1:350" x14ac:dyDescent="0.2">
      <c r="A219" s="15" t="b">
        <v>1</v>
      </c>
      <c r="B219" s="9">
        <v>10</v>
      </c>
      <c r="C219" s="9"/>
      <c r="D219">
        <v>10446</v>
      </c>
      <c r="E219" t="s">
        <v>1032</v>
      </c>
      <c r="F219" t="s">
        <v>984</v>
      </c>
      <c r="G219">
        <v>7</v>
      </c>
      <c r="H219" s="15">
        <f t="shared" si="92"/>
        <v>3.5</v>
      </c>
      <c r="I219" s="15">
        <v>0.82374238729122651</v>
      </c>
      <c r="J219" s="15">
        <v>1.2698157833830237</v>
      </c>
      <c r="K219" s="15">
        <v>0.67761425157639432</v>
      </c>
      <c r="L219" s="15">
        <f t="shared" si="93"/>
        <v>5.3006703007866633</v>
      </c>
      <c r="M219" s="15">
        <f t="shared" si="94"/>
        <v>3.2999999999999972</v>
      </c>
      <c r="N219" s="15">
        <f t="shared" si="95"/>
        <v>6.7999999999999972</v>
      </c>
      <c r="O219" s="15">
        <f t="shared" si="96"/>
        <v>5.2659462471686069</v>
      </c>
      <c r="P219" s="15">
        <f t="shared" si="121"/>
        <v>3.6000000000000014</v>
      </c>
      <c r="Q219" s="15">
        <f t="shared" si="111"/>
        <v>4.1999999999999957</v>
      </c>
      <c r="R219" s="15">
        <f t="shared" si="97"/>
        <v>4.7999999999999972</v>
      </c>
      <c r="S219" s="15">
        <f t="shared" si="98"/>
        <v>6</v>
      </c>
      <c r="T219" s="15">
        <f t="shared" si="99"/>
        <v>6.3999999999999986</v>
      </c>
      <c r="U219" s="15">
        <f t="shared" si="100"/>
        <v>6.7999999999999972</v>
      </c>
      <c r="V219" s="15">
        <f t="shared" si="112"/>
        <v>0.76323163162160756</v>
      </c>
      <c r="W219" s="15">
        <f t="shared" si="101"/>
        <v>0.31021823332366366</v>
      </c>
      <c r="X219" s="15">
        <f t="shared" si="113"/>
        <v>2.326911836109842E-2</v>
      </c>
      <c r="Y219" s="21">
        <f t="shared" si="114"/>
        <v>3.2235371508826116</v>
      </c>
      <c r="Z219" s="4">
        <v>35.400670300786665</v>
      </c>
      <c r="AA219" s="2">
        <v>33.4</v>
      </c>
      <c r="AB219" s="2">
        <v>36.9</v>
      </c>
      <c r="AC219" s="4">
        <v>35.365946247168608</v>
      </c>
      <c r="AD219">
        <v>33.700000000000003</v>
      </c>
      <c r="AE219">
        <v>34.299999999999997</v>
      </c>
      <c r="AF219">
        <v>34.9</v>
      </c>
      <c r="AG219">
        <v>36.1</v>
      </c>
      <c r="AH219">
        <v>36.5</v>
      </c>
      <c r="AI219">
        <v>36.9</v>
      </c>
      <c r="AJ219">
        <v>2020</v>
      </c>
      <c r="AK219" s="2">
        <v>10</v>
      </c>
      <c r="AL219" s="2">
        <v>28</v>
      </c>
      <c r="AM219">
        <v>11</v>
      </c>
      <c r="AN219">
        <v>49</v>
      </c>
      <c r="AO219">
        <v>0</v>
      </c>
      <c r="AP219">
        <v>922</v>
      </c>
      <c r="AQ219" s="5">
        <v>0.49236111111111108</v>
      </c>
      <c r="AR219">
        <v>30.1</v>
      </c>
      <c r="AS219">
        <v>48</v>
      </c>
      <c r="AT219">
        <v>631</v>
      </c>
      <c r="AU219">
        <v>1.2</v>
      </c>
      <c r="AV219">
        <v>227</v>
      </c>
      <c r="AW219" s="4">
        <f t="shared" si="102"/>
        <v>38.633673444044497</v>
      </c>
      <c r="AX219" s="4">
        <f t="shared" si="103"/>
        <v>24.978964559574784</v>
      </c>
      <c r="AY219" s="4">
        <f t="shared" si="115"/>
        <v>25.037903229154217</v>
      </c>
      <c r="AZ219" s="20">
        <f t="shared" si="104"/>
        <v>188.73513621334493</v>
      </c>
      <c r="BA219" s="21">
        <f t="shared" si="116"/>
        <v>1.1640141284261123</v>
      </c>
      <c r="BB219" s="20">
        <f t="shared" si="105"/>
        <v>28.867513459481291</v>
      </c>
      <c r="BC219" s="4">
        <f t="shared" si="117"/>
        <v>26.72917912914934</v>
      </c>
      <c r="BD219" s="4">
        <f t="shared" si="106"/>
        <v>66.837199999999996</v>
      </c>
      <c r="BE219" s="4">
        <f t="shared" si="107"/>
        <v>398.71481837582587</v>
      </c>
      <c r="BF219" s="20">
        <f t="shared" si="108"/>
        <v>403.92419314082019</v>
      </c>
      <c r="BG219" s="20">
        <f t="shared" si="118"/>
        <v>503.69937476499433</v>
      </c>
      <c r="BH219" s="20">
        <f t="shared" si="109"/>
        <v>2047.9058899388631</v>
      </c>
      <c r="BI219" s="20">
        <f t="shared" si="119"/>
        <v>4266.4706040392985</v>
      </c>
      <c r="BJ219" s="4">
        <f t="shared" si="110"/>
        <v>242.97321794766174</v>
      </c>
      <c r="BK219" s="4">
        <f t="shared" si="120"/>
        <v>2218.5647141004351</v>
      </c>
      <c r="KK219">
        <v>4</v>
      </c>
      <c r="KL219">
        <v>18</v>
      </c>
      <c r="KM219">
        <v>6</v>
      </c>
      <c r="KN219">
        <v>3</v>
      </c>
      <c r="KO219">
        <v>12</v>
      </c>
      <c r="KP219">
        <v>13</v>
      </c>
      <c r="KQ219">
        <v>6</v>
      </c>
      <c r="KR219">
        <v>14</v>
      </c>
      <c r="KS219">
        <v>20</v>
      </c>
      <c r="KT219">
        <v>44</v>
      </c>
      <c r="KU219">
        <v>46</v>
      </c>
      <c r="KV219">
        <v>36</v>
      </c>
      <c r="KW219">
        <v>33</v>
      </c>
      <c r="KX219">
        <v>52</v>
      </c>
      <c r="KY219">
        <v>40</v>
      </c>
      <c r="KZ219">
        <v>65</v>
      </c>
      <c r="LA219">
        <v>84</v>
      </c>
      <c r="LB219">
        <v>78</v>
      </c>
      <c r="LC219">
        <v>73</v>
      </c>
      <c r="LD219">
        <v>62</v>
      </c>
      <c r="LE219">
        <v>63</v>
      </c>
      <c r="LF219">
        <v>90</v>
      </c>
      <c r="LG219">
        <v>63</v>
      </c>
      <c r="LH219">
        <v>59</v>
      </c>
      <c r="LI219">
        <v>33</v>
      </c>
      <c r="LJ219">
        <v>23</v>
      </c>
      <c r="LK219">
        <v>30</v>
      </c>
      <c r="LL219">
        <v>48</v>
      </c>
      <c r="LM219">
        <v>54</v>
      </c>
      <c r="LN219">
        <v>71</v>
      </c>
      <c r="LO219">
        <v>47</v>
      </c>
      <c r="LP219">
        <v>46</v>
      </c>
      <c r="LQ219">
        <v>36</v>
      </c>
      <c r="LR219">
        <v>40</v>
      </c>
      <c r="LS219">
        <v>32</v>
      </c>
      <c r="LT219">
        <v>40</v>
      </c>
      <c r="LU219">
        <v>12</v>
      </c>
    </row>
    <row r="220" spans="1:350" x14ac:dyDescent="0.2">
      <c r="A220" s="15" t="b">
        <v>1</v>
      </c>
      <c r="B220" s="9">
        <v>10</v>
      </c>
      <c r="C220" s="9"/>
      <c r="D220">
        <v>10446</v>
      </c>
      <c r="E220" t="s">
        <v>1032</v>
      </c>
      <c r="F220" t="s">
        <v>985</v>
      </c>
      <c r="G220">
        <v>7</v>
      </c>
      <c r="H220" s="15">
        <f t="shared" si="92"/>
        <v>2.6000000000000014</v>
      </c>
      <c r="I220" s="15">
        <v>0.59205821554220484</v>
      </c>
      <c r="J220" s="15">
        <v>0.83979637731897583</v>
      </c>
      <c r="K220" s="15">
        <v>0.48189987750516072</v>
      </c>
      <c r="L220" s="15">
        <f t="shared" si="93"/>
        <v>3.3601231047839235</v>
      </c>
      <c r="M220" s="15">
        <f t="shared" si="94"/>
        <v>2</v>
      </c>
      <c r="N220" s="15">
        <f t="shared" si="95"/>
        <v>4.6000000000000014</v>
      </c>
      <c r="O220" s="15">
        <f t="shared" si="96"/>
        <v>3.3317841163064017</v>
      </c>
      <c r="P220" s="15">
        <f t="shared" si="121"/>
        <v>2.1999999999999957</v>
      </c>
      <c r="Q220" s="15">
        <f t="shared" si="111"/>
        <v>2.6000000000000014</v>
      </c>
      <c r="R220" s="15">
        <f t="shared" si="97"/>
        <v>2.8999999999999986</v>
      </c>
      <c r="S220" s="15">
        <f t="shared" si="98"/>
        <v>3.7999999999999972</v>
      </c>
      <c r="T220" s="15">
        <f t="shared" si="99"/>
        <v>4.1999999999999957</v>
      </c>
      <c r="U220" s="15">
        <f t="shared" si="100"/>
        <v>4.5</v>
      </c>
      <c r="V220" s="15">
        <f t="shared" si="112"/>
        <v>0.60741204512260927</v>
      </c>
      <c r="W220" s="15">
        <f t="shared" si="101"/>
        <v>0.64632889326082577</v>
      </c>
      <c r="X220" s="15">
        <f t="shared" si="113"/>
        <v>1.769444223764843E-2</v>
      </c>
      <c r="Y220" s="21">
        <f t="shared" si="114"/>
        <v>1.5471999015158533</v>
      </c>
      <c r="Z220" s="4">
        <v>33.460123104783925</v>
      </c>
      <c r="AA220" s="2">
        <v>32.1</v>
      </c>
      <c r="AB220" s="2">
        <v>34.700000000000003</v>
      </c>
      <c r="AC220" s="4">
        <v>33.431784116306403</v>
      </c>
      <c r="AD220">
        <v>32.299999999999997</v>
      </c>
      <c r="AE220">
        <v>32.700000000000003</v>
      </c>
      <c r="AF220">
        <v>33</v>
      </c>
      <c r="AG220">
        <v>33.9</v>
      </c>
      <c r="AH220">
        <v>34.299999999999997</v>
      </c>
      <c r="AI220">
        <v>34.6</v>
      </c>
      <c r="AJ220">
        <v>2020</v>
      </c>
      <c r="AK220" s="2">
        <v>10</v>
      </c>
      <c r="AL220" s="2">
        <v>28</v>
      </c>
      <c r="AM220">
        <v>11</v>
      </c>
      <c r="AN220">
        <v>49</v>
      </c>
      <c r="AO220">
        <v>13</v>
      </c>
      <c r="AP220">
        <v>723</v>
      </c>
      <c r="AQ220" s="5">
        <v>0.49236111111111108</v>
      </c>
      <c r="AR220">
        <v>30.1</v>
      </c>
      <c r="AS220">
        <v>48</v>
      </c>
      <c r="AT220">
        <v>631</v>
      </c>
      <c r="AU220">
        <v>1.2</v>
      </c>
      <c r="AV220">
        <v>227</v>
      </c>
      <c r="AW220" s="4">
        <f t="shared" si="102"/>
        <v>38.902325158683276</v>
      </c>
      <c r="AX220" s="4">
        <f t="shared" si="103"/>
        <v>25.039948622961475</v>
      </c>
      <c r="AY220" s="4">
        <f t="shared" si="115"/>
        <v>25.037903229154217</v>
      </c>
      <c r="AZ220" s="20">
        <f t="shared" si="104"/>
        <v>188.73513621334493</v>
      </c>
      <c r="BA220" s="21">
        <f t="shared" si="116"/>
        <v>1.1640141284261123</v>
      </c>
      <c r="BB220" s="20">
        <f t="shared" si="105"/>
        <v>28.867513459481291</v>
      </c>
      <c r="BC220" s="4">
        <f t="shared" si="117"/>
        <v>26.72917912914934</v>
      </c>
      <c r="BD220" s="4">
        <f t="shared" si="106"/>
        <v>66.837199999999996</v>
      </c>
      <c r="BE220" s="4">
        <f t="shared" si="107"/>
        <v>411.26690632609871</v>
      </c>
      <c r="BF220" s="20">
        <f t="shared" si="108"/>
        <v>403.92419314082019</v>
      </c>
      <c r="BG220" s="20">
        <f t="shared" si="118"/>
        <v>491.1472868147215</v>
      </c>
      <c r="BH220" s="20">
        <f t="shared" si="109"/>
        <v>2047.9058899388631</v>
      </c>
      <c r="BI220" s="20">
        <f t="shared" si="119"/>
        <v>4266.4706040392985</v>
      </c>
      <c r="BJ220" s="4">
        <f t="shared" si="110"/>
        <v>242.97321794766174</v>
      </c>
      <c r="BK220" s="4">
        <f t="shared" si="120"/>
        <v>2218.5647141004351</v>
      </c>
      <c r="JS220">
        <v>1</v>
      </c>
      <c r="JT220">
        <v>1</v>
      </c>
      <c r="JU220">
        <v>0</v>
      </c>
      <c r="JV220">
        <v>2</v>
      </c>
      <c r="JW220">
        <v>2</v>
      </c>
      <c r="JX220">
        <v>3</v>
      </c>
      <c r="JY220">
        <v>5</v>
      </c>
      <c r="JZ220">
        <v>8</v>
      </c>
      <c r="KA220">
        <v>18</v>
      </c>
      <c r="KB220">
        <v>18</v>
      </c>
      <c r="KC220">
        <v>43</v>
      </c>
      <c r="KD220">
        <v>55</v>
      </c>
      <c r="KE220">
        <v>59</v>
      </c>
      <c r="KF220">
        <v>32</v>
      </c>
      <c r="KG220">
        <v>60</v>
      </c>
      <c r="KH220">
        <v>91</v>
      </c>
      <c r="KI220">
        <v>91</v>
      </c>
      <c r="KJ220">
        <v>89</v>
      </c>
      <c r="KK220">
        <v>99</v>
      </c>
      <c r="KL220">
        <v>81</v>
      </c>
      <c r="KM220">
        <v>101</v>
      </c>
      <c r="KN220">
        <v>74</v>
      </c>
      <c r="KO220">
        <v>71</v>
      </c>
      <c r="KP220">
        <v>62</v>
      </c>
      <c r="KQ220">
        <v>61</v>
      </c>
      <c r="KR220">
        <v>64</v>
      </c>
      <c r="KS220">
        <v>41</v>
      </c>
      <c r="KT220">
        <v>37</v>
      </c>
      <c r="KU220">
        <v>44</v>
      </c>
      <c r="KV220">
        <v>43</v>
      </c>
      <c r="KW220">
        <v>17</v>
      </c>
      <c r="KX220">
        <v>27</v>
      </c>
      <c r="KY220">
        <v>9</v>
      </c>
      <c r="KZ220">
        <v>2</v>
      </c>
      <c r="LA220">
        <v>0</v>
      </c>
      <c r="LB220">
        <v>1</v>
      </c>
    </row>
    <row r="221" spans="1:350" x14ac:dyDescent="0.2">
      <c r="A221" s="15" t="b">
        <v>1</v>
      </c>
      <c r="B221" s="9">
        <v>10</v>
      </c>
      <c r="C221" s="9"/>
      <c r="D221">
        <v>10446</v>
      </c>
      <c r="E221" t="s">
        <v>1036</v>
      </c>
      <c r="F221" t="s">
        <v>1040</v>
      </c>
      <c r="G221">
        <v>7</v>
      </c>
      <c r="H221" s="15">
        <f t="shared" si="92"/>
        <v>2.8999999999999986</v>
      </c>
      <c r="I221" s="15">
        <v>0.65160107681371848</v>
      </c>
      <c r="J221" s="15">
        <v>1.0346389185111775</v>
      </c>
      <c r="K221" s="15">
        <v>0.54504133043919933</v>
      </c>
      <c r="L221" s="15">
        <f t="shared" si="93"/>
        <v>2.4417557308402493</v>
      </c>
      <c r="M221" s="15">
        <f t="shared" si="94"/>
        <v>0.79999999999999716</v>
      </c>
      <c r="N221" s="15">
        <f t="shared" si="95"/>
        <v>3.6999999999999957</v>
      </c>
      <c r="O221" s="15">
        <f t="shared" si="96"/>
        <v>2.5023427076331117</v>
      </c>
      <c r="P221" s="15">
        <f t="shared" si="121"/>
        <v>1.0999999999999979</v>
      </c>
      <c r="Q221" s="15">
        <f t="shared" si="111"/>
        <v>1.5</v>
      </c>
      <c r="R221" s="15">
        <f t="shared" si="97"/>
        <v>1.8999999999999986</v>
      </c>
      <c r="S221" s="15">
        <f t="shared" si="98"/>
        <v>3</v>
      </c>
      <c r="T221" s="15">
        <f t="shared" si="99"/>
        <v>3.1999999999999957</v>
      </c>
      <c r="U221" s="15">
        <f t="shared" si="100"/>
        <v>3.5</v>
      </c>
      <c r="V221" s="15">
        <f t="shared" si="112"/>
        <v>0.48417630765334024</v>
      </c>
      <c r="W221" s="15">
        <f t="shared" si="101"/>
        <v>1.0653633484188954</v>
      </c>
      <c r="X221" s="15">
        <f t="shared" si="113"/>
        <v>2.0335997886237901E-2</v>
      </c>
      <c r="Y221" s="21">
        <f t="shared" si="114"/>
        <v>0.93864689590091399</v>
      </c>
      <c r="Z221" s="4">
        <v>32.041755730840251</v>
      </c>
      <c r="AA221" s="2">
        <v>30.4</v>
      </c>
      <c r="AB221" s="2">
        <v>33.299999999999997</v>
      </c>
      <c r="AC221" s="4">
        <v>32.102342707633113</v>
      </c>
      <c r="AD221">
        <v>30.7</v>
      </c>
      <c r="AE221">
        <v>31.1</v>
      </c>
      <c r="AF221">
        <v>31.5</v>
      </c>
      <c r="AG221">
        <v>32.6</v>
      </c>
      <c r="AH221">
        <v>32.799999999999997</v>
      </c>
      <c r="AI221">
        <v>33.1</v>
      </c>
      <c r="AJ221">
        <v>2020</v>
      </c>
      <c r="AK221" s="2">
        <v>10</v>
      </c>
      <c r="AL221" s="2">
        <v>28</v>
      </c>
      <c r="AM221">
        <v>12</v>
      </c>
      <c r="AN221">
        <v>29</v>
      </c>
      <c r="AO221">
        <v>26</v>
      </c>
      <c r="AP221">
        <v>497</v>
      </c>
      <c r="AQ221" s="5">
        <v>0.52013888888888882</v>
      </c>
      <c r="AR221">
        <v>29.6</v>
      </c>
      <c r="AS221">
        <v>51</v>
      </c>
      <c r="AT221">
        <v>694</v>
      </c>
      <c r="AU221">
        <v>1.3</v>
      </c>
      <c r="AV221">
        <v>284</v>
      </c>
      <c r="AW221" s="4">
        <f t="shared" si="102"/>
        <v>39.293701525180431</v>
      </c>
      <c r="AX221" s="4">
        <f t="shared" si="103"/>
        <v>25.234739321741152</v>
      </c>
      <c r="AY221" s="4">
        <f t="shared" si="115"/>
        <v>24.201891052422084</v>
      </c>
      <c r="AZ221" s="20">
        <f t="shared" si="104"/>
        <v>189.98503350917903</v>
      </c>
      <c r="BA221" s="21">
        <f t="shared" si="116"/>
        <v>1.165936529959434</v>
      </c>
      <c r="BB221" s="20">
        <f t="shared" si="105"/>
        <v>27.735009811261456</v>
      </c>
      <c r="BC221" s="4">
        <f t="shared" si="117"/>
        <v>25.6805646400569</v>
      </c>
      <c r="BD221" s="4">
        <f t="shared" si="106"/>
        <v>66.801199999999994</v>
      </c>
      <c r="BE221" s="4">
        <f t="shared" si="107"/>
        <v>469.33323919695266</v>
      </c>
      <c r="BF221" s="20">
        <f t="shared" si="108"/>
        <v>403.19556746312145</v>
      </c>
      <c r="BG221" s="20">
        <f t="shared" si="118"/>
        <v>482.12232826616884</v>
      </c>
      <c r="BH221" s="20">
        <f t="shared" si="109"/>
        <v>2114.3179430164355</v>
      </c>
      <c r="BI221" s="20">
        <f t="shared" si="119"/>
        <v>4145.7214568949712</v>
      </c>
      <c r="BJ221" s="4">
        <f t="shared" si="110"/>
        <v>237.06899645736658</v>
      </c>
      <c r="BK221" s="4">
        <f t="shared" si="120"/>
        <v>2031.4035138785359</v>
      </c>
      <c r="JG221">
        <v>6</v>
      </c>
      <c r="JH221">
        <v>9</v>
      </c>
      <c r="JI221">
        <v>11</v>
      </c>
      <c r="JJ221">
        <v>10</v>
      </c>
      <c r="JK221">
        <v>20</v>
      </c>
      <c r="JL221">
        <v>19</v>
      </c>
      <c r="JM221">
        <v>42</v>
      </c>
      <c r="JN221">
        <v>32</v>
      </c>
      <c r="JO221">
        <v>41</v>
      </c>
      <c r="JP221">
        <v>54</v>
      </c>
      <c r="JQ221">
        <v>51</v>
      </c>
      <c r="JR221">
        <v>50</v>
      </c>
      <c r="JS221">
        <v>42</v>
      </c>
      <c r="JT221">
        <v>48</v>
      </c>
      <c r="JU221">
        <v>50</v>
      </c>
      <c r="JV221">
        <v>68</v>
      </c>
      <c r="JW221">
        <v>68</v>
      </c>
      <c r="JX221">
        <v>68</v>
      </c>
      <c r="JY221">
        <v>60</v>
      </c>
      <c r="JZ221">
        <v>63</v>
      </c>
      <c r="KA221">
        <v>88</v>
      </c>
      <c r="KB221">
        <v>70</v>
      </c>
      <c r="KC221">
        <v>68</v>
      </c>
      <c r="KD221">
        <v>53</v>
      </c>
      <c r="KE221">
        <v>51</v>
      </c>
      <c r="KF221">
        <v>34</v>
      </c>
      <c r="KG221">
        <v>35</v>
      </c>
      <c r="KH221">
        <v>24</v>
      </c>
      <c r="KI221">
        <v>6</v>
      </c>
      <c r="KJ221">
        <v>7</v>
      </c>
    </row>
    <row r="222" spans="1:350" x14ac:dyDescent="0.2">
      <c r="A222" s="15" t="b">
        <v>1</v>
      </c>
      <c r="B222" s="9">
        <v>10</v>
      </c>
      <c r="C222" s="9"/>
      <c r="D222">
        <v>10446</v>
      </c>
      <c r="E222" t="s">
        <v>1036</v>
      </c>
      <c r="F222" t="s">
        <v>1041</v>
      </c>
      <c r="G222">
        <v>7</v>
      </c>
      <c r="H222" s="15">
        <f t="shared" si="92"/>
        <v>2.5</v>
      </c>
      <c r="I222" s="15">
        <v>0.6443686139622895</v>
      </c>
      <c r="J222" s="15">
        <v>0.96633746767128059</v>
      </c>
      <c r="K222" s="15">
        <v>0.53384762852517187</v>
      </c>
      <c r="L222" s="15">
        <f t="shared" si="93"/>
        <v>2.7539995740675849</v>
      </c>
      <c r="M222" s="15">
        <f t="shared" si="94"/>
        <v>1.3999999999999986</v>
      </c>
      <c r="N222" s="15">
        <f t="shared" si="95"/>
        <v>3.8999999999999986</v>
      </c>
      <c r="O222" s="15">
        <f t="shared" si="96"/>
        <v>2.7279553729320796</v>
      </c>
      <c r="P222" s="15">
        <f t="shared" si="121"/>
        <v>1.5999999999999979</v>
      </c>
      <c r="Q222" s="15">
        <f t="shared" si="111"/>
        <v>1.8999999999999986</v>
      </c>
      <c r="R222" s="15">
        <f t="shared" si="97"/>
        <v>2.2999999999999972</v>
      </c>
      <c r="S222" s="15">
        <f t="shared" si="98"/>
        <v>3.2999999999999972</v>
      </c>
      <c r="T222" s="15">
        <f t="shared" si="99"/>
        <v>3.6999999999999957</v>
      </c>
      <c r="U222" s="15">
        <f t="shared" si="100"/>
        <v>3.8999999999999986</v>
      </c>
      <c r="V222" s="15">
        <f t="shared" si="112"/>
        <v>0.50818979641961992</v>
      </c>
      <c r="W222" s="15">
        <f t="shared" si="101"/>
        <v>0.9677687490881558</v>
      </c>
      <c r="X222" s="15">
        <f t="shared" si="113"/>
        <v>1.9916196527330256E-2</v>
      </c>
      <c r="Y222" s="21">
        <f t="shared" si="114"/>
        <v>1.0333047031558034</v>
      </c>
      <c r="Z222" s="4">
        <v>32.353999574067586</v>
      </c>
      <c r="AA222" s="2">
        <v>31</v>
      </c>
      <c r="AB222" s="2">
        <v>33.5</v>
      </c>
      <c r="AC222" s="4">
        <v>32.327955372932081</v>
      </c>
      <c r="AD222">
        <v>31.2</v>
      </c>
      <c r="AE222">
        <v>31.5</v>
      </c>
      <c r="AF222">
        <v>31.9</v>
      </c>
      <c r="AG222">
        <v>32.9</v>
      </c>
      <c r="AH222">
        <v>33.299999999999997</v>
      </c>
      <c r="AI222">
        <v>33.5</v>
      </c>
      <c r="AJ222">
        <v>2020</v>
      </c>
      <c r="AK222" s="2">
        <v>10</v>
      </c>
      <c r="AL222" s="2">
        <v>28</v>
      </c>
      <c r="AM222">
        <v>12</v>
      </c>
      <c r="AN222">
        <v>29</v>
      </c>
      <c r="AO222">
        <v>57</v>
      </c>
      <c r="AP222">
        <v>856</v>
      </c>
      <c r="AQ222" s="5">
        <v>0.52013888888888882</v>
      </c>
      <c r="AR222">
        <v>29.6</v>
      </c>
      <c r="AS222">
        <v>51</v>
      </c>
      <c r="AT222">
        <v>694</v>
      </c>
      <c r="AU222">
        <v>1.3</v>
      </c>
      <c r="AV222">
        <v>284</v>
      </c>
      <c r="AW222" s="4">
        <f t="shared" si="102"/>
        <v>39.252888495126733</v>
      </c>
      <c r="AX222" s="4">
        <f t="shared" si="103"/>
        <v>25.225345205387704</v>
      </c>
      <c r="AY222" s="4">
        <f t="shared" si="115"/>
        <v>24.201891052422084</v>
      </c>
      <c r="AZ222" s="20">
        <f t="shared" si="104"/>
        <v>189.98503350917903</v>
      </c>
      <c r="BA222" s="21">
        <f t="shared" si="116"/>
        <v>1.165936529959434</v>
      </c>
      <c r="BB222" s="20">
        <f t="shared" si="105"/>
        <v>27.735009811261456</v>
      </c>
      <c r="BC222" s="4">
        <f t="shared" si="117"/>
        <v>25.6805646400569</v>
      </c>
      <c r="BD222" s="4">
        <f t="shared" si="106"/>
        <v>66.801199999999994</v>
      </c>
      <c r="BE222" s="4">
        <f t="shared" si="107"/>
        <v>467.35722296138073</v>
      </c>
      <c r="BF222" s="20">
        <f t="shared" si="108"/>
        <v>403.19556746312145</v>
      </c>
      <c r="BG222" s="20">
        <f t="shared" si="118"/>
        <v>484.09834450174077</v>
      </c>
      <c r="BH222" s="20">
        <f t="shared" si="109"/>
        <v>2114.3179430164355</v>
      </c>
      <c r="BI222" s="20">
        <f t="shared" si="119"/>
        <v>4145.7214568949712</v>
      </c>
      <c r="BJ222" s="4">
        <f t="shared" si="110"/>
        <v>237.06899645736658</v>
      </c>
      <c r="BK222" s="4">
        <f t="shared" si="120"/>
        <v>2031.4035138785359</v>
      </c>
      <c r="JL222">
        <v>2</v>
      </c>
      <c r="JM222">
        <v>7</v>
      </c>
      <c r="JN222">
        <v>19</v>
      </c>
      <c r="JO222">
        <v>54</v>
      </c>
      <c r="JP222">
        <v>33</v>
      </c>
      <c r="JQ222">
        <v>22</v>
      </c>
      <c r="JR222">
        <v>39</v>
      </c>
      <c r="JS222">
        <v>49</v>
      </c>
      <c r="JT222">
        <v>66</v>
      </c>
      <c r="JU222">
        <v>42</v>
      </c>
      <c r="JV222">
        <v>82</v>
      </c>
      <c r="JW222">
        <v>89</v>
      </c>
      <c r="JX222">
        <v>70</v>
      </c>
      <c r="JY222">
        <v>73</v>
      </c>
      <c r="JZ222">
        <v>89</v>
      </c>
      <c r="KA222">
        <v>83</v>
      </c>
      <c r="KB222">
        <v>58</v>
      </c>
      <c r="KC222">
        <v>52</v>
      </c>
      <c r="KD222">
        <v>47</v>
      </c>
      <c r="KE222">
        <v>39</v>
      </c>
      <c r="KF222">
        <v>52</v>
      </c>
      <c r="KG222">
        <v>35</v>
      </c>
      <c r="KH222">
        <v>63</v>
      </c>
      <c r="KI222">
        <v>46</v>
      </c>
      <c r="KJ222">
        <v>52</v>
      </c>
      <c r="KK222">
        <v>50</v>
      </c>
      <c r="KL222">
        <v>21</v>
      </c>
      <c r="KM222">
        <v>2</v>
      </c>
    </row>
    <row r="223" spans="1:350" x14ac:dyDescent="0.2">
      <c r="A223" s="15" t="b">
        <v>1</v>
      </c>
      <c r="B223" s="9">
        <v>10</v>
      </c>
      <c r="C223" s="9"/>
      <c r="D223">
        <v>10446</v>
      </c>
      <c r="E223" t="s">
        <v>1036</v>
      </c>
      <c r="F223" t="s">
        <v>1042</v>
      </c>
      <c r="G223">
        <v>7</v>
      </c>
      <c r="H223" s="15">
        <f t="shared" si="92"/>
        <v>2.1999999999999957</v>
      </c>
      <c r="I223" s="15">
        <v>0.44559400698388585</v>
      </c>
      <c r="J223" s="15">
        <v>0.47542082602933533</v>
      </c>
      <c r="K223" s="15">
        <v>0.34587750240660708</v>
      </c>
      <c r="L223" s="15">
        <f t="shared" si="93"/>
        <v>3.8848501785938083</v>
      </c>
      <c r="M223" s="15">
        <f t="shared" si="94"/>
        <v>2.6000000000000014</v>
      </c>
      <c r="N223" s="15">
        <f t="shared" si="95"/>
        <v>4.7999999999999972</v>
      </c>
      <c r="O223" s="15">
        <f t="shared" si="96"/>
        <v>3.9492164976306512</v>
      </c>
      <c r="P223" s="15">
        <f t="shared" si="121"/>
        <v>2.8999999999999986</v>
      </c>
      <c r="Q223" s="15">
        <f t="shared" si="111"/>
        <v>3.1999999999999957</v>
      </c>
      <c r="R223" s="15">
        <f t="shared" si="97"/>
        <v>3.6999999999999957</v>
      </c>
      <c r="S223" s="15">
        <f t="shared" si="98"/>
        <v>4.1999999999999957</v>
      </c>
      <c r="T223" s="15">
        <f t="shared" si="99"/>
        <v>4.3999999999999986</v>
      </c>
      <c r="U223" s="15">
        <f t="shared" si="100"/>
        <v>4.6000000000000014</v>
      </c>
      <c r="V223" s="15">
        <f t="shared" si="112"/>
        <v>0.65804403748031426</v>
      </c>
      <c r="W223" s="15">
        <f t="shared" si="101"/>
        <v>0.51965513406831165</v>
      </c>
      <c r="X223" s="15">
        <f t="shared" si="113"/>
        <v>1.3307331662148069E-2</v>
      </c>
      <c r="Y223" s="21">
        <f t="shared" si="114"/>
        <v>1.9243531612420177</v>
      </c>
      <c r="Z223" s="4">
        <v>33.48485017859381</v>
      </c>
      <c r="AA223" s="2">
        <v>32.200000000000003</v>
      </c>
      <c r="AB223" s="2">
        <v>34.4</v>
      </c>
      <c r="AC223" s="4">
        <v>33.549216497630653</v>
      </c>
      <c r="AD223">
        <v>32.5</v>
      </c>
      <c r="AE223">
        <v>32.799999999999997</v>
      </c>
      <c r="AF223">
        <v>33.299999999999997</v>
      </c>
      <c r="AG223">
        <v>33.799999999999997</v>
      </c>
      <c r="AH223">
        <v>34</v>
      </c>
      <c r="AI223">
        <v>34.200000000000003</v>
      </c>
      <c r="AJ223">
        <v>2020</v>
      </c>
      <c r="AK223" s="2">
        <v>10</v>
      </c>
      <c r="AL223" s="2">
        <v>28</v>
      </c>
      <c r="AM223">
        <v>12</v>
      </c>
      <c r="AN223">
        <v>30</v>
      </c>
      <c r="AO223">
        <v>16</v>
      </c>
      <c r="AP223">
        <v>414.00000000000006</v>
      </c>
      <c r="AQ223" s="5">
        <v>0.52083333333333337</v>
      </c>
      <c r="AR223">
        <v>29.6</v>
      </c>
      <c r="AS223">
        <v>51</v>
      </c>
      <c r="AT223">
        <v>746</v>
      </c>
      <c r="AU223">
        <v>2.1</v>
      </c>
      <c r="AV223">
        <v>344</v>
      </c>
      <c r="AW223" s="4">
        <f t="shared" si="102"/>
        <v>37.972703943788858</v>
      </c>
      <c r="AX223" s="4">
        <f t="shared" si="103"/>
        <v>24.848634598348827</v>
      </c>
      <c r="AY223" s="4">
        <f t="shared" si="115"/>
        <v>19.573558912329883</v>
      </c>
      <c r="AZ223" s="20">
        <f t="shared" si="104"/>
        <v>189.98503350917903</v>
      </c>
      <c r="BA223" s="21">
        <f t="shared" si="116"/>
        <v>1.165936529959434</v>
      </c>
      <c r="BB223" s="20">
        <f t="shared" si="105"/>
        <v>21.821789023599237</v>
      </c>
      <c r="BC223" s="4">
        <f t="shared" si="117"/>
        <v>20.205360207036328</v>
      </c>
      <c r="BD223" s="4">
        <f t="shared" si="106"/>
        <v>66.801199999999994</v>
      </c>
      <c r="BE223" s="4">
        <f t="shared" si="107"/>
        <v>501.22982915139346</v>
      </c>
      <c r="BF223" s="20">
        <f t="shared" si="108"/>
        <v>403.19556746312145</v>
      </c>
      <c r="BG223" s="20">
        <f t="shared" si="118"/>
        <v>491.30573831172796</v>
      </c>
      <c r="BH223" s="20">
        <f t="shared" si="109"/>
        <v>2114.3179430164355</v>
      </c>
      <c r="BI223" s="20">
        <f t="shared" si="119"/>
        <v>4145.7214568949712</v>
      </c>
      <c r="BJ223" s="4">
        <f t="shared" si="110"/>
        <v>237.06899645736658</v>
      </c>
      <c r="BK223" s="4">
        <f t="shared" si="120"/>
        <v>2031.4035138785359</v>
      </c>
      <c r="JY223">
        <v>2</v>
      </c>
      <c r="JZ223">
        <v>9</v>
      </c>
      <c r="KA223">
        <v>24</v>
      </c>
      <c r="KB223">
        <v>33</v>
      </c>
      <c r="KC223">
        <v>56</v>
      </c>
      <c r="KD223">
        <v>117</v>
      </c>
      <c r="KE223">
        <v>55</v>
      </c>
      <c r="KF223">
        <v>74</v>
      </c>
      <c r="KG223">
        <v>68</v>
      </c>
      <c r="KH223">
        <v>71</v>
      </c>
      <c r="KI223">
        <v>76</v>
      </c>
      <c r="KJ223">
        <v>112</v>
      </c>
      <c r="KK223">
        <v>268</v>
      </c>
      <c r="KL223">
        <v>265</v>
      </c>
      <c r="KM223">
        <v>288</v>
      </c>
      <c r="KN223">
        <v>325</v>
      </c>
      <c r="KO223">
        <v>291</v>
      </c>
      <c r="KP223">
        <v>188</v>
      </c>
      <c r="KQ223">
        <v>131</v>
      </c>
      <c r="KR223">
        <v>154</v>
      </c>
      <c r="KS223">
        <v>93</v>
      </c>
      <c r="KT223">
        <v>23</v>
      </c>
      <c r="KU223">
        <v>30</v>
      </c>
      <c r="KV223">
        <v>10</v>
      </c>
    </row>
    <row r="224" spans="1:350" x14ac:dyDescent="0.2">
      <c r="A224" s="15" t="b">
        <v>1</v>
      </c>
      <c r="B224" s="9">
        <v>10</v>
      </c>
      <c r="C224" s="9"/>
      <c r="D224">
        <v>10446</v>
      </c>
      <c r="E224" t="s">
        <v>1048</v>
      </c>
      <c r="F224" t="s">
        <v>1052</v>
      </c>
      <c r="G224">
        <v>7</v>
      </c>
      <c r="H224" s="15">
        <f t="shared" si="92"/>
        <v>2</v>
      </c>
      <c r="I224" s="15">
        <v>0.45865876637694558</v>
      </c>
      <c r="J224" s="15">
        <v>0.6192405678593218</v>
      </c>
      <c r="K224" s="15">
        <v>0.36911956992963396</v>
      </c>
      <c r="L224" s="15">
        <f t="shared" si="93"/>
        <v>1.8112384635692678</v>
      </c>
      <c r="M224" s="15">
        <f t="shared" si="94"/>
        <v>0.89999999999999858</v>
      </c>
      <c r="N224" s="15">
        <f t="shared" si="95"/>
        <v>2.8999999999999986</v>
      </c>
      <c r="O224" s="15">
        <f t="shared" si="96"/>
        <v>1.6928849569271947</v>
      </c>
      <c r="P224" s="15">
        <f t="shared" si="121"/>
        <v>1.0999999999999979</v>
      </c>
      <c r="Q224" s="15">
        <f t="shared" si="111"/>
        <v>1.2999999999999972</v>
      </c>
      <c r="R224" s="15">
        <f t="shared" si="97"/>
        <v>1.5</v>
      </c>
      <c r="S224" s="15">
        <f t="shared" si="98"/>
        <v>2.1000000000000014</v>
      </c>
      <c r="T224" s="15">
        <f t="shared" si="99"/>
        <v>2.6000000000000014</v>
      </c>
      <c r="U224" s="15">
        <f t="shared" si="100"/>
        <v>2.8999999999999986</v>
      </c>
      <c r="V224" s="15">
        <f t="shared" si="112"/>
        <v>0.53470252288943076</v>
      </c>
      <c r="W224" s="15">
        <f t="shared" si="101"/>
        <v>0.87019876883353797</v>
      </c>
      <c r="X224" s="15">
        <f t="shared" si="113"/>
        <v>1.4372954120867568E-2</v>
      </c>
      <c r="Y224" s="21">
        <f t="shared" si="114"/>
        <v>1.1491627382333058</v>
      </c>
      <c r="Z224" s="4">
        <v>31.911238463569269</v>
      </c>
      <c r="AA224" s="2">
        <v>31</v>
      </c>
      <c r="AB224" s="2">
        <v>33</v>
      </c>
      <c r="AC224" s="4">
        <v>31.792884956927196</v>
      </c>
      <c r="AD224">
        <v>31.2</v>
      </c>
      <c r="AE224">
        <v>31.4</v>
      </c>
      <c r="AF224">
        <v>31.6</v>
      </c>
      <c r="AG224">
        <v>32.200000000000003</v>
      </c>
      <c r="AH224">
        <v>32.700000000000003</v>
      </c>
      <c r="AI224">
        <v>33</v>
      </c>
      <c r="AJ224">
        <v>2020</v>
      </c>
      <c r="AK224" s="2">
        <v>10</v>
      </c>
      <c r="AL224" s="2">
        <v>28</v>
      </c>
      <c r="AM224">
        <v>12</v>
      </c>
      <c r="AN224">
        <v>44</v>
      </c>
      <c r="AO224">
        <v>10</v>
      </c>
      <c r="AP224">
        <v>645</v>
      </c>
      <c r="AQ224" s="5">
        <v>0.53055555555555556</v>
      </c>
      <c r="AR224">
        <v>30.1</v>
      </c>
      <c r="AS224">
        <v>49</v>
      </c>
      <c r="AT224">
        <v>735</v>
      </c>
      <c r="AU224">
        <v>2.4</v>
      </c>
      <c r="AV224">
        <v>342</v>
      </c>
      <c r="AW224" s="4">
        <f t="shared" si="102"/>
        <v>38.043343044398483</v>
      </c>
      <c r="AX224" s="4">
        <f t="shared" si="103"/>
        <v>24.864452372330572</v>
      </c>
      <c r="AY224" s="4">
        <f t="shared" si="115"/>
        <v>18.420200580455951</v>
      </c>
      <c r="AZ224" s="20">
        <f t="shared" si="104"/>
        <v>188.73513621334493</v>
      </c>
      <c r="BA224" s="21">
        <f t="shared" si="116"/>
        <v>1.1640141284261123</v>
      </c>
      <c r="BB224" s="20">
        <f t="shared" si="105"/>
        <v>20.412414523193149</v>
      </c>
      <c r="BC224" s="4">
        <f t="shared" si="117"/>
        <v>18.900383817771434</v>
      </c>
      <c r="BD224" s="4">
        <f t="shared" si="106"/>
        <v>66.837199999999996</v>
      </c>
      <c r="BE224" s="4">
        <f t="shared" si="107"/>
        <v>504.46759836738875</v>
      </c>
      <c r="BF224" s="20">
        <f t="shared" si="108"/>
        <v>405.11575134882645</v>
      </c>
      <c r="BG224" s="20">
        <f t="shared" si="118"/>
        <v>481.29815298143762</v>
      </c>
      <c r="BH224" s="20">
        <f t="shared" si="109"/>
        <v>2090.5705959792563</v>
      </c>
      <c r="BI224" s="20">
        <f t="shared" si="119"/>
        <v>4266.4706040392985</v>
      </c>
      <c r="BJ224" s="4">
        <f t="shared" si="110"/>
        <v>242.97321794766174</v>
      </c>
      <c r="BK224" s="4">
        <f t="shared" si="120"/>
        <v>2175.9000080600422</v>
      </c>
      <c r="JL224">
        <v>1</v>
      </c>
      <c r="JM224">
        <v>5</v>
      </c>
      <c r="JN224">
        <v>15</v>
      </c>
      <c r="JO224">
        <v>18</v>
      </c>
      <c r="JP224">
        <v>33</v>
      </c>
      <c r="JQ224">
        <v>44</v>
      </c>
      <c r="JR224">
        <v>107</v>
      </c>
      <c r="JS224">
        <v>87</v>
      </c>
      <c r="JT224">
        <v>101</v>
      </c>
      <c r="JU224">
        <v>63</v>
      </c>
      <c r="JV224">
        <v>62</v>
      </c>
      <c r="JW224">
        <v>49</v>
      </c>
      <c r="JX224">
        <v>26</v>
      </c>
      <c r="JY224">
        <v>36</v>
      </c>
      <c r="JZ224">
        <v>22</v>
      </c>
      <c r="KA224">
        <v>32</v>
      </c>
      <c r="KB224">
        <v>19</v>
      </c>
      <c r="KC224">
        <v>23</v>
      </c>
      <c r="KD224">
        <v>20</v>
      </c>
      <c r="KE224">
        <v>13</v>
      </c>
      <c r="KF224">
        <v>27</v>
      </c>
      <c r="KG224">
        <v>8</v>
      </c>
    </row>
    <row r="225" spans="1:303" x14ac:dyDescent="0.2">
      <c r="A225" s="15" t="b">
        <v>1</v>
      </c>
      <c r="B225" s="9">
        <v>10</v>
      </c>
      <c r="C225" s="9"/>
      <c r="D225" s="4">
        <v>10446</v>
      </c>
      <c r="E225" t="s">
        <v>1048</v>
      </c>
      <c r="F225" s="4" t="s">
        <v>1053</v>
      </c>
      <c r="G225" s="4">
        <v>7</v>
      </c>
      <c r="H225" s="15">
        <f t="shared" si="92"/>
        <v>2.5000000000000036</v>
      </c>
      <c r="I225" s="15">
        <v>0.59032185882164989</v>
      </c>
      <c r="J225" s="15">
        <v>0.90545811952137001</v>
      </c>
      <c r="K225" s="15">
        <v>0.48571993708785693</v>
      </c>
      <c r="L225" s="15">
        <f t="shared" si="93"/>
        <v>2.4799622783267878</v>
      </c>
      <c r="M225" s="15">
        <f t="shared" si="94"/>
        <v>1.0999999999999979</v>
      </c>
      <c r="N225" s="15">
        <f t="shared" si="95"/>
        <v>3.6000000000000014</v>
      </c>
      <c r="O225" s="15">
        <f t="shared" si="96"/>
        <v>2.5418843655140435</v>
      </c>
      <c r="P225" s="15">
        <f t="shared" si="121"/>
        <v>1.2999999999999972</v>
      </c>
      <c r="Q225" s="15">
        <f t="shared" si="111"/>
        <v>1.5999999999999979</v>
      </c>
      <c r="R225" s="15">
        <f t="shared" si="97"/>
        <v>2</v>
      </c>
      <c r="S225" s="15">
        <f t="shared" si="98"/>
        <v>2.8999999999999986</v>
      </c>
      <c r="T225" s="15">
        <f t="shared" si="99"/>
        <v>3.1999999999999957</v>
      </c>
      <c r="U225" s="15">
        <f t="shared" si="100"/>
        <v>3.5</v>
      </c>
      <c r="V225" s="15">
        <f t="shared" si="112"/>
        <v>0.58888132859408826</v>
      </c>
      <c r="W225" s="15">
        <f t="shared" si="101"/>
        <v>0.69813500860594102</v>
      </c>
      <c r="X225" s="15">
        <f t="shared" si="113"/>
        <v>1.8119169499909167E-2</v>
      </c>
      <c r="Y225" s="21">
        <f t="shared" si="114"/>
        <v>1.4323877010505934</v>
      </c>
      <c r="Z225" s="4">
        <v>32.579962278326789</v>
      </c>
      <c r="AA225" s="2">
        <v>31.2</v>
      </c>
      <c r="AB225" s="2">
        <v>33.700000000000003</v>
      </c>
      <c r="AC225" s="4">
        <v>32.641884365514045</v>
      </c>
      <c r="AD225">
        <v>31.4</v>
      </c>
      <c r="AE225">
        <v>31.7</v>
      </c>
      <c r="AF225">
        <v>32.1</v>
      </c>
      <c r="AG225">
        <v>33</v>
      </c>
      <c r="AH225">
        <v>33.299999999999997</v>
      </c>
      <c r="AI225">
        <v>33.6</v>
      </c>
      <c r="AJ225" s="4">
        <v>2020</v>
      </c>
      <c r="AK225" s="2">
        <v>10</v>
      </c>
      <c r="AL225" s="2">
        <v>28</v>
      </c>
      <c r="AM225" s="4">
        <v>12</v>
      </c>
      <c r="AN225" s="4">
        <v>44</v>
      </c>
      <c r="AO225" s="4">
        <v>14</v>
      </c>
      <c r="AP225" s="4">
        <v>485</v>
      </c>
      <c r="AQ225" s="5">
        <v>0.53055555555555556</v>
      </c>
      <c r="AR225">
        <v>30.1</v>
      </c>
      <c r="AS225">
        <v>49</v>
      </c>
      <c r="AT225">
        <v>735</v>
      </c>
      <c r="AU225">
        <v>2.4</v>
      </c>
      <c r="AV225">
        <v>342</v>
      </c>
      <c r="AW225" s="4">
        <f t="shared" si="102"/>
        <v>37.976675038113527</v>
      </c>
      <c r="AX225" s="4">
        <f t="shared" si="103"/>
        <v>24.849777295105461</v>
      </c>
      <c r="AY225" s="4">
        <f t="shared" si="115"/>
        <v>18.420200580455951</v>
      </c>
      <c r="AZ225" s="20">
        <f t="shared" si="104"/>
        <v>188.73513621334493</v>
      </c>
      <c r="BA225" s="21">
        <f t="shared" si="116"/>
        <v>1.1640141284261123</v>
      </c>
      <c r="BB225" s="20">
        <f t="shared" si="105"/>
        <v>20.412414523193149</v>
      </c>
      <c r="BC225" s="4">
        <f t="shared" si="117"/>
        <v>18.900383817771434</v>
      </c>
      <c r="BD225" s="4">
        <f t="shared" si="106"/>
        <v>66.837199999999996</v>
      </c>
      <c r="BE225" s="4">
        <f t="shared" si="107"/>
        <v>500.23363178297586</v>
      </c>
      <c r="BF225" s="20">
        <f t="shared" si="108"/>
        <v>405.11575134882645</v>
      </c>
      <c r="BG225" s="20">
        <f t="shared" si="118"/>
        <v>485.53211956585051</v>
      </c>
      <c r="BH225" s="20">
        <f t="shared" si="109"/>
        <v>2090.5705959792563</v>
      </c>
      <c r="BI225" s="20">
        <f t="shared" si="119"/>
        <v>4266.4706040392985</v>
      </c>
      <c r="BJ225" s="4">
        <f t="shared" si="110"/>
        <v>242.97321794766174</v>
      </c>
      <c r="BK225" s="4">
        <f t="shared" si="120"/>
        <v>2175.9000080600422</v>
      </c>
      <c r="JO225">
        <v>8</v>
      </c>
      <c r="JP225">
        <v>18</v>
      </c>
      <c r="JQ225">
        <v>27</v>
      </c>
      <c r="JR225">
        <v>36</v>
      </c>
      <c r="JS225">
        <v>40</v>
      </c>
      <c r="JT225">
        <v>51</v>
      </c>
      <c r="JU225">
        <v>58</v>
      </c>
      <c r="JV225">
        <v>51</v>
      </c>
      <c r="JW225">
        <v>46</v>
      </c>
      <c r="JX225">
        <v>77</v>
      </c>
      <c r="JY225">
        <v>46</v>
      </c>
      <c r="JZ225">
        <v>53</v>
      </c>
      <c r="KA225">
        <v>77</v>
      </c>
      <c r="KB225">
        <v>84</v>
      </c>
      <c r="KC225">
        <v>123</v>
      </c>
      <c r="KD225">
        <v>94</v>
      </c>
      <c r="KE225">
        <v>97</v>
      </c>
      <c r="KF225">
        <v>85</v>
      </c>
      <c r="KG225">
        <v>68</v>
      </c>
      <c r="KH225">
        <v>77</v>
      </c>
      <c r="KI225">
        <v>73</v>
      </c>
      <c r="KJ225">
        <v>51</v>
      </c>
      <c r="KK225">
        <v>40</v>
      </c>
      <c r="KL225">
        <v>30</v>
      </c>
      <c r="KM225">
        <v>21</v>
      </c>
      <c r="KN225">
        <v>12</v>
      </c>
      <c r="KO225">
        <v>2</v>
      </c>
      <c r="KP225">
        <v>1</v>
      </c>
      <c r="KQ225">
        <v>2</v>
      </c>
    </row>
    <row r="226" spans="1:303" x14ac:dyDescent="0.2">
      <c r="A226" s="15" t="b">
        <v>1</v>
      </c>
      <c r="B226" s="9">
        <v>10</v>
      </c>
      <c r="C226" s="9"/>
      <c r="D226">
        <v>10446</v>
      </c>
      <c r="E226" t="s">
        <v>1048</v>
      </c>
      <c r="F226" t="s">
        <v>1054</v>
      </c>
      <c r="G226">
        <v>7</v>
      </c>
      <c r="H226" s="15">
        <f t="shared" si="92"/>
        <v>3</v>
      </c>
      <c r="I226" s="15">
        <v>0.68051553367482598</v>
      </c>
      <c r="J226" s="15">
        <v>1.0593742787023643</v>
      </c>
      <c r="K226" s="15">
        <v>0.558965757343026</v>
      </c>
      <c r="L226" s="15">
        <f t="shared" si="93"/>
        <v>1.2447190978258185</v>
      </c>
      <c r="M226" s="15">
        <f t="shared" si="94"/>
        <v>-0.10000000000000142</v>
      </c>
      <c r="N226" s="15">
        <f t="shared" si="95"/>
        <v>2.8999999999999986</v>
      </c>
      <c r="O226" s="15">
        <f t="shared" si="96"/>
        <v>1.251046802596953</v>
      </c>
      <c r="P226" s="15">
        <f t="shared" si="121"/>
        <v>9.9999999999997868E-2</v>
      </c>
      <c r="Q226" s="15">
        <f t="shared" si="111"/>
        <v>0.39999999999999858</v>
      </c>
      <c r="R226" s="15">
        <f t="shared" si="97"/>
        <v>0.69999999999999929</v>
      </c>
      <c r="S226" s="15">
        <f t="shared" si="98"/>
        <v>1.6999999999999993</v>
      </c>
      <c r="T226" s="15">
        <f t="shared" si="99"/>
        <v>2.1999999999999957</v>
      </c>
      <c r="U226" s="15">
        <f t="shared" si="100"/>
        <v>2.6999999999999957</v>
      </c>
      <c r="V226" s="15">
        <f t="shared" si="112"/>
        <v>0.48915306202323244</v>
      </c>
      <c r="W226" s="15">
        <f t="shared" si="101"/>
        <v>1.0443498725405194</v>
      </c>
      <c r="X226" s="15">
        <f t="shared" si="113"/>
        <v>2.1710691729313628E-2</v>
      </c>
      <c r="Y226" s="21">
        <f t="shared" si="114"/>
        <v>0.95753351084092886</v>
      </c>
      <c r="Z226" s="4">
        <v>31.34471909782582</v>
      </c>
      <c r="AA226" s="2">
        <v>30</v>
      </c>
      <c r="AB226" s="2">
        <v>33</v>
      </c>
      <c r="AC226" s="4">
        <v>31.351046802596954</v>
      </c>
      <c r="AD226">
        <v>30.2</v>
      </c>
      <c r="AE226">
        <v>30.5</v>
      </c>
      <c r="AF226">
        <v>30.8</v>
      </c>
      <c r="AG226">
        <v>31.8</v>
      </c>
      <c r="AH226">
        <v>32.299999999999997</v>
      </c>
      <c r="AI226">
        <v>32.799999999999997</v>
      </c>
      <c r="AJ226">
        <v>2020</v>
      </c>
      <c r="AK226" s="2">
        <v>10</v>
      </c>
      <c r="AL226" s="2">
        <v>28</v>
      </c>
      <c r="AM226">
        <v>12</v>
      </c>
      <c r="AN226">
        <v>44</v>
      </c>
      <c r="AO226">
        <v>34</v>
      </c>
      <c r="AP226">
        <v>966</v>
      </c>
      <c r="AQ226" s="5">
        <v>0.53055555555555556</v>
      </c>
      <c r="AR226">
        <v>30.1</v>
      </c>
      <c r="AS226">
        <v>49</v>
      </c>
      <c r="AT226">
        <v>735</v>
      </c>
      <c r="AU226">
        <v>2.4</v>
      </c>
      <c r="AV226">
        <v>342</v>
      </c>
      <c r="AW226" s="4">
        <f t="shared" si="102"/>
        <v>38.099479864026478</v>
      </c>
      <c r="AX226" s="4">
        <f t="shared" si="103"/>
        <v>24.876809306475142</v>
      </c>
      <c r="AY226" s="4">
        <f t="shared" si="115"/>
        <v>18.420200580455951</v>
      </c>
      <c r="AZ226" s="20">
        <f t="shared" si="104"/>
        <v>188.73513621334493</v>
      </c>
      <c r="BA226" s="21">
        <f t="shared" si="116"/>
        <v>1.1640141284261123</v>
      </c>
      <c r="BB226" s="20">
        <f t="shared" si="105"/>
        <v>20.412414523193149</v>
      </c>
      <c r="BC226" s="4">
        <f t="shared" si="117"/>
        <v>18.900383817771434</v>
      </c>
      <c r="BD226" s="4">
        <f t="shared" si="106"/>
        <v>66.837199999999996</v>
      </c>
      <c r="BE226" s="4">
        <f t="shared" si="107"/>
        <v>508.03274800519642</v>
      </c>
      <c r="BF226" s="20">
        <f t="shared" si="108"/>
        <v>405.11575134882645</v>
      </c>
      <c r="BG226" s="20">
        <f t="shared" si="118"/>
        <v>477.73300334362995</v>
      </c>
      <c r="BH226" s="20">
        <f t="shared" si="109"/>
        <v>2090.5705959792563</v>
      </c>
      <c r="BI226" s="20">
        <f t="shared" si="119"/>
        <v>4266.4706040392985</v>
      </c>
      <c r="BJ226" s="4">
        <f t="shared" si="110"/>
        <v>242.97321794766174</v>
      </c>
      <c r="BK226" s="4">
        <f t="shared" si="120"/>
        <v>2175.9000080600422</v>
      </c>
      <c r="JB226">
        <v>1</v>
      </c>
      <c r="JC226">
        <v>19</v>
      </c>
      <c r="JD226">
        <v>32</v>
      </c>
      <c r="JE226">
        <v>37</v>
      </c>
      <c r="JF226">
        <v>47</v>
      </c>
      <c r="JG226">
        <v>107</v>
      </c>
      <c r="JH226">
        <v>145</v>
      </c>
      <c r="JI226">
        <v>89</v>
      </c>
      <c r="JJ226">
        <v>85</v>
      </c>
      <c r="JK226">
        <v>66</v>
      </c>
      <c r="JL226">
        <v>66</v>
      </c>
      <c r="JM226">
        <v>93</v>
      </c>
      <c r="JN226">
        <v>127</v>
      </c>
      <c r="JO226">
        <v>83</v>
      </c>
      <c r="JP226">
        <v>153</v>
      </c>
      <c r="JQ226">
        <v>129</v>
      </c>
      <c r="JR226">
        <v>105</v>
      </c>
      <c r="JS226">
        <v>91</v>
      </c>
      <c r="JT226">
        <v>88</v>
      </c>
      <c r="JU226">
        <v>84</v>
      </c>
      <c r="JV226">
        <v>93</v>
      </c>
      <c r="JW226">
        <v>85</v>
      </c>
      <c r="JX226">
        <v>50</v>
      </c>
      <c r="JY226">
        <v>52</v>
      </c>
      <c r="JZ226">
        <v>53</v>
      </c>
      <c r="KA226">
        <v>31</v>
      </c>
      <c r="KB226">
        <v>23</v>
      </c>
      <c r="KC226">
        <v>19</v>
      </c>
      <c r="KD226">
        <v>21</v>
      </c>
      <c r="KE226">
        <v>25</v>
      </c>
      <c r="KF226">
        <v>15</v>
      </c>
      <c r="KG226">
        <v>9</v>
      </c>
    </row>
    <row r="227" spans="1:303" x14ac:dyDescent="0.2">
      <c r="A227" s="15" t="b">
        <v>1</v>
      </c>
      <c r="B227" s="10" t="s">
        <v>853</v>
      </c>
      <c r="C227" s="10"/>
      <c r="D227">
        <v>9848</v>
      </c>
      <c r="E227" t="s">
        <v>331</v>
      </c>
      <c r="F227" t="s">
        <v>368</v>
      </c>
      <c r="G227">
        <v>1</v>
      </c>
      <c r="H227" s="15">
        <f t="shared" si="92"/>
        <v>1.5</v>
      </c>
      <c r="I227" s="15">
        <v>0.27445900646400073</v>
      </c>
      <c r="J227" s="15">
        <v>0.38243458865196089</v>
      </c>
      <c r="K227" s="15">
        <v>0.22226543608570676</v>
      </c>
      <c r="L227" s="15">
        <f t="shared" si="93"/>
        <v>1.4065307607218465</v>
      </c>
      <c r="M227" s="15">
        <f t="shared" si="94"/>
        <v>0.5</v>
      </c>
      <c r="N227" s="15">
        <f t="shared" si="95"/>
        <v>2</v>
      </c>
      <c r="O227" s="15">
        <f t="shared" si="96"/>
        <v>1.4371640966117525</v>
      </c>
      <c r="P227" s="15">
        <f t="shared" si="121"/>
        <v>0.80000000000000071</v>
      </c>
      <c r="Q227" s="15">
        <f t="shared" si="111"/>
        <v>1</v>
      </c>
      <c r="R227" s="15">
        <f t="shared" si="97"/>
        <v>1.1999999999999993</v>
      </c>
      <c r="S227" s="15">
        <f t="shared" si="98"/>
        <v>1.6000000000000014</v>
      </c>
      <c r="T227" s="15">
        <f t="shared" si="99"/>
        <v>1.6999999999999993</v>
      </c>
      <c r="U227" s="15">
        <f t="shared" si="100"/>
        <v>1.8999999999999986</v>
      </c>
      <c r="V227" s="15">
        <f t="shared" si="112"/>
        <v>0.33356035974839177</v>
      </c>
      <c r="W227" s="15">
        <f t="shared" si="101"/>
        <v>1.9979581529241395</v>
      </c>
      <c r="X227" s="15">
        <f t="shared" si="113"/>
        <v>1.3449567184260193E-2</v>
      </c>
      <c r="Y227" s="21">
        <f t="shared" si="114"/>
        <v>0.50051098344399059</v>
      </c>
      <c r="Z227" s="4">
        <v>20.406530760721846</v>
      </c>
      <c r="AA227" s="2">
        <v>19.5</v>
      </c>
      <c r="AB227" s="2">
        <v>21</v>
      </c>
      <c r="AC227" s="4">
        <v>20.437164096611752</v>
      </c>
      <c r="AD227">
        <v>19.8</v>
      </c>
      <c r="AE227">
        <v>20</v>
      </c>
      <c r="AF227">
        <v>20.2</v>
      </c>
      <c r="AG227">
        <v>20.6</v>
      </c>
      <c r="AH227">
        <v>20.7</v>
      </c>
      <c r="AI227">
        <v>20.9</v>
      </c>
      <c r="AJ227">
        <v>2019</v>
      </c>
      <c r="AK227" s="2">
        <v>12</v>
      </c>
      <c r="AL227" s="2">
        <v>30</v>
      </c>
      <c r="AM227">
        <v>12</v>
      </c>
      <c r="AN227">
        <v>34</v>
      </c>
      <c r="AO227">
        <v>33</v>
      </c>
      <c r="AP227">
        <v>98</v>
      </c>
      <c r="AQ227" s="5">
        <v>0.52361111111111114</v>
      </c>
      <c r="AR227">
        <v>19</v>
      </c>
      <c r="AS227">
        <v>41</v>
      </c>
      <c r="AT227">
        <v>654</v>
      </c>
      <c r="AU227">
        <v>0.9</v>
      </c>
      <c r="AV227">
        <v>338</v>
      </c>
      <c r="AW227" s="4">
        <f t="shared" si="102"/>
        <v>28.88887725655637</v>
      </c>
      <c r="AX227" s="4">
        <f t="shared" si="103"/>
        <v>16.161023174179022</v>
      </c>
      <c r="AY227" s="4">
        <f t="shared" si="115"/>
        <v>28.931643682521408</v>
      </c>
      <c r="AZ227" s="20">
        <f t="shared" si="104"/>
        <v>219.0949838030549</v>
      </c>
      <c r="BA227" s="21">
        <f t="shared" si="116"/>
        <v>1.2082398919911641</v>
      </c>
      <c r="BB227" s="20">
        <f t="shared" si="105"/>
        <v>33.333333333333336</v>
      </c>
      <c r="BC227" s="4">
        <f t="shared" si="117"/>
        <v>30.864197530864196</v>
      </c>
      <c r="BD227" s="4">
        <f t="shared" si="106"/>
        <v>66.037999999999997</v>
      </c>
      <c r="BE227" s="4">
        <f t="shared" si="107"/>
        <v>415.04301656983949</v>
      </c>
      <c r="BF227" s="20">
        <f t="shared" si="108"/>
        <v>311.08380338072897</v>
      </c>
      <c r="BG227" s="20">
        <f t="shared" si="118"/>
        <v>412.70078681088938</v>
      </c>
      <c r="BH227" s="20">
        <f t="shared" si="109"/>
        <v>900.74290930220741</v>
      </c>
      <c r="BI227" s="20">
        <f t="shared" si="119"/>
        <v>2196.933925127335</v>
      </c>
      <c r="BJ227" s="4">
        <f t="shared" si="110"/>
        <v>140.72831998244928</v>
      </c>
      <c r="BK227" s="4">
        <f t="shared" si="120"/>
        <v>1296.1910158251278</v>
      </c>
      <c r="FB227">
        <v>3</v>
      </c>
      <c r="FC227">
        <v>4</v>
      </c>
      <c r="FD227">
        <v>6</v>
      </c>
      <c r="FE227">
        <v>30</v>
      </c>
      <c r="FF227">
        <v>58</v>
      </c>
      <c r="FG227">
        <v>92</v>
      </c>
      <c r="FH227">
        <v>155</v>
      </c>
      <c r="FI227">
        <v>236</v>
      </c>
      <c r="FJ227">
        <v>350</v>
      </c>
      <c r="FK227">
        <v>397</v>
      </c>
      <c r="FL227">
        <v>468</v>
      </c>
      <c r="FM227">
        <v>509</v>
      </c>
      <c r="FN227">
        <v>644</v>
      </c>
      <c r="FO227">
        <v>535</v>
      </c>
      <c r="FP227">
        <v>295</v>
      </c>
      <c r="FQ227">
        <v>108</v>
      </c>
      <c r="FR227">
        <v>50</v>
      </c>
      <c r="FS227">
        <v>7</v>
      </c>
      <c r="FT227">
        <v>3</v>
      </c>
    </row>
    <row r="228" spans="1:303" x14ac:dyDescent="0.2">
      <c r="A228" s="15" t="b">
        <v>1</v>
      </c>
      <c r="B228" s="10" t="s">
        <v>853</v>
      </c>
      <c r="C228" s="10"/>
      <c r="D228">
        <v>9848</v>
      </c>
      <c r="E228" t="s">
        <v>331</v>
      </c>
      <c r="F228" t="s">
        <v>369</v>
      </c>
      <c r="G228">
        <v>1</v>
      </c>
      <c r="H228" s="15">
        <f t="shared" si="92"/>
        <v>2.7999999999999972</v>
      </c>
      <c r="I228" s="15">
        <v>0.47146521789938312</v>
      </c>
      <c r="J228" s="15">
        <v>0.46265722060820735</v>
      </c>
      <c r="K228" s="15">
        <v>0.34411392048142209</v>
      </c>
      <c r="L228" s="15">
        <f t="shared" si="93"/>
        <v>1.2209024194709741</v>
      </c>
      <c r="M228" s="15">
        <f t="shared" si="94"/>
        <v>-0.5</v>
      </c>
      <c r="N228" s="15">
        <f t="shared" si="95"/>
        <v>2.2999999999999972</v>
      </c>
      <c r="O228" s="15">
        <f t="shared" si="96"/>
        <v>1.1856942124883503</v>
      </c>
      <c r="P228" s="15">
        <f t="shared" si="121"/>
        <v>9.9999999999997868E-2</v>
      </c>
      <c r="Q228" s="15">
        <f t="shared" si="111"/>
        <v>0.69999999999999929</v>
      </c>
      <c r="R228" s="15">
        <f t="shared" si="97"/>
        <v>1</v>
      </c>
      <c r="S228" s="15">
        <f t="shared" si="98"/>
        <v>1.3999999999999986</v>
      </c>
      <c r="T228" s="15">
        <f t="shared" si="99"/>
        <v>1.8999999999999986</v>
      </c>
      <c r="U228" s="15">
        <f t="shared" si="100"/>
        <v>2.1999999999999993</v>
      </c>
      <c r="V228" s="15">
        <f t="shared" si="112"/>
        <v>0.43874647457794763</v>
      </c>
      <c r="W228" s="15">
        <f t="shared" si="101"/>
        <v>1.2792205930815752</v>
      </c>
      <c r="X228" s="15">
        <f t="shared" si="113"/>
        <v>2.3200998074162153E-2</v>
      </c>
      <c r="Y228" s="21">
        <f t="shared" si="114"/>
        <v>0.78172600207369436</v>
      </c>
      <c r="Z228" s="4">
        <v>20.320902419470976</v>
      </c>
      <c r="AA228" s="2">
        <v>18.600000000000001</v>
      </c>
      <c r="AB228" s="2">
        <v>21.4</v>
      </c>
      <c r="AC228" s="4">
        <v>20.285694212488352</v>
      </c>
      <c r="AD228">
        <v>19.2</v>
      </c>
      <c r="AE228">
        <v>19.8</v>
      </c>
      <c r="AF228">
        <v>20.100000000000001</v>
      </c>
      <c r="AG228">
        <v>20.5</v>
      </c>
      <c r="AH228">
        <v>21</v>
      </c>
      <c r="AI228">
        <v>21.3</v>
      </c>
      <c r="AJ228">
        <v>2019</v>
      </c>
      <c r="AK228" s="2">
        <v>12</v>
      </c>
      <c r="AL228" s="2">
        <v>30</v>
      </c>
      <c r="AM228">
        <v>12</v>
      </c>
      <c r="AN228">
        <v>35</v>
      </c>
      <c r="AO228">
        <v>3</v>
      </c>
      <c r="AP228">
        <v>503</v>
      </c>
      <c r="AQ228" s="5">
        <v>0.52430555555555558</v>
      </c>
      <c r="AR228">
        <v>19.100000000000001</v>
      </c>
      <c r="AS228">
        <v>40</v>
      </c>
      <c r="AT228">
        <v>670</v>
      </c>
      <c r="AU228">
        <v>1.7</v>
      </c>
      <c r="AV228">
        <v>12</v>
      </c>
      <c r="AW228" s="4">
        <f t="shared" si="102"/>
        <v>26.793862362059087</v>
      </c>
      <c r="AX228" s="4">
        <f t="shared" si="103"/>
        <v>15.2608213219684</v>
      </c>
      <c r="AY228" s="4">
        <f t="shared" si="115"/>
        <v>21.833327434667513</v>
      </c>
      <c r="AZ228" s="20">
        <f t="shared" si="104"/>
        <v>218.79526430681835</v>
      </c>
      <c r="BA228" s="21">
        <f t="shared" si="116"/>
        <v>1.2078264651675572</v>
      </c>
      <c r="BB228" s="20">
        <f t="shared" si="105"/>
        <v>24.253562503633301</v>
      </c>
      <c r="BC228" s="4">
        <f t="shared" si="117"/>
        <v>22.457002318178979</v>
      </c>
      <c r="BD228" s="4">
        <f t="shared" si="106"/>
        <v>66.045200000000008</v>
      </c>
      <c r="BE228" s="4">
        <f t="shared" si="107"/>
        <v>427.75499341999495</v>
      </c>
      <c r="BF228" s="20">
        <f t="shared" si="108"/>
        <v>310.67447978972763</v>
      </c>
      <c r="BG228" s="20">
        <f t="shared" si="118"/>
        <v>412.21948636973269</v>
      </c>
      <c r="BH228" s="20">
        <f t="shared" si="109"/>
        <v>884.27074919195718</v>
      </c>
      <c r="BI228" s="20">
        <f t="shared" si="119"/>
        <v>2210.6768729798928</v>
      </c>
      <c r="BJ228" s="4">
        <f t="shared" si="110"/>
        <v>141.42240937655589</v>
      </c>
      <c r="BK228" s="4">
        <f t="shared" si="120"/>
        <v>1326.4061237879357</v>
      </c>
      <c r="ER228">
        <v>3</v>
      </c>
      <c r="ES228">
        <v>1</v>
      </c>
      <c r="ET228">
        <v>1</v>
      </c>
      <c r="EU228">
        <v>3</v>
      </c>
      <c r="EV228">
        <v>12</v>
      </c>
      <c r="EW228">
        <v>7</v>
      </c>
      <c r="EX228">
        <v>10</v>
      </c>
      <c r="EY228">
        <v>8</v>
      </c>
      <c r="EZ228">
        <v>7</v>
      </c>
      <c r="FA228">
        <v>21</v>
      </c>
      <c r="FB228">
        <v>21</v>
      </c>
      <c r="FC228">
        <v>30</v>
      </c>
      <c r="FD228">
        <v>27</v>
      </c>
      <c r="FE228">
        <v>37</v>
      </c>
      <c r="FF228">
        <v>73</v>
      </c>
      <c r="FG228">
        <v>104</v>
      </c>
      <c r="FH228">
        <v>132</v>
      </c>
      <c r="FI228">
        <v>268</v>
      </c>
      <c r="FJ228">
        <v>346</v>
      </c>
      <c r="FK228">
        <v>406</v>
      </c>
      <c r="FL228">
        <v>396</v>
      </c>
      <c r="FM228">
        <v>339</v>
      </c>
      <c r="FN228">
        <v>186</v>
      </c>
      <c r="FO228">
        <v>127</v>
      </c>
      <c r="FP228">
        <v>80</v>
      </c>
      <c r="FQ228">
        <v>91</v>
      </c>
      <c r="FR228">
        <v>80</v>
      </c>
      <c r="FS228">
        <v>68</v>
      </c>
      <c r="FT228">
        <v>94</v>
      </c>
      <c r="FU228">
        <v>107</v>
      </c>
      <c r="FV228">
        <v>82</v>
      </c>
      <c r="FW228">
        <v>16</v>
      </c>
    </row>
    <row r="229" spans="1:303" x14ac:dyDescent="0.2">
      <c r="A229" s="15" t="b">
        <v>1</v>
      </c>
      <c r="B229" s="10" t="s">
        <v>853</v>
      </c>
      <c r="C229" s="10"/>
      <c r="D229">
        <v>9848</v>
      </c>
      <c r="E229" t="s">
        <v>329</v>
      </c>
      <c r="F229" t="s">
        <v>378</v>
      </c>
      <c r="G229">
        <v>1</v>
      </c>
      <c r="H229" s="15">
        <f t="shared" si="92"/>
        <v>2.5</v>
      </c>
      <c r="I229" s="15">
        <v>0.55081907377779415</v>
      </c>
      <c r="J229" s="15">
        <v>0.94458948688054534</v>
      </c>
      <c r="K229" s="15">
        <v>0.47331994422386353</v>
      </c>
      <c r="L229" s="15">
        <f t="shared" si="93"/>
        <v>1.6765438565065942</v>
      </c>
      <c r="M229" s="15">
        <f t="shared" si="94"/>
        <v>0.19999999999999929</v>
      </c>
      <c r="N229" s="15">
        <f t="shared" si="95"/>
        <v>2.6999999999999993</v>
      </c>
      <c r="O229" s="15">
        <f t="shared" si="96"/>
        <v>1.6791274538645311</v>
      </c>
      <c r="P229" s="15">
        <f t="shared" si="121"/>
        <v>0.69999999999999929</v>
      </c>
      <c r="Q229" s="15">
        <f t="shared" si="111"/>
        <v>0.89999999999999858</v>
      </c>
      <c r="R229" s="15">
        <f t="shared" si="97"/>
        <v>1.1999999999999993</v>
      </c>
      <c r="S229" s="15">
        <f t="shared" si="98"/>
        <v>2.1999999999999993</v>
      </c>
      <c r="T229" s="15">
        <f t="shared" si="99"/>
        <v>2.3999999999999986</v>
      </c>
      <c r="U229" s="15">
        <f t="shared" si="100"/>
        <v>2.5999999999999979</v>
      </c>
      <c r="V229" s="15">
        <f t="shared" si="112"/>
        <v>0.52507395895066233</v>
      </c>
      <c r="W229" s="15">
        <f t="shared" si="101"/>
        <v>0.90449361076381851</v>
      </c>
      <c r="X229" s="15">
        <f t="shared" si="113"/>
        <v>2.6511583330799941E-2</v>
      </c>
      <c r="Y229" s="21">
        <f t="shared" si="114"/>
        <v>1.1055910048447208</v>
      </c>
      <c r="Z229" s="4">
        <v>20.776543856506596</v>
      </c>
      <c r="AA229" s="2">
        <v>19.3</v>
      </c>
      <c r="AB229" s="2">
        <v>21.8</v>
      </c>
      <c r="AC229" s="4">
        <v>20.779127453864533</v>
      </c>
      <c r="AD229">
        <v>19.8</v>
      </c>
      <c r="AE229">
        <v>20</v>
      </c>
      <c r="AF229">
        <v>20.3</v>
      </c>
      <c r="AG229">
        <v>21.3</v>
      </c>
      <c r="AH229">
        <v>21.5</v>
      </c>
      <c r="AI229">
        <v>21.7</v>
      </c>
      <c r="AJ229">
        <v>2019</v>
      </c>
      <c r="AK229" s="2">
        <v>12</v>
      </c>
      <c r="AL229" s="2">
        <v>30</v>
      </c>
      <c r="AM229">
        <v>12</v>
      </c>
      <c r="AN229">
        <v>55</v>
      </c>
      <c r="AO229">
        <v>52</v>
      </c>
      <c r="AP229">
        <v>406</v>
      </c>
      <c r="AQ229" s="5">
        <v>0.53819444444444442</v>
      </c>
      <c r="AR229">
        <v>19.100000000000001</v>
      </c>
      <c r="AS229">
        <v>42</v>
      </c>
      <c r="AT229">
        <v>563</v>
      </c>
      <c r="AU229">
        <v>1.4</v>
      </c>
      <c r="AV229">
        <v>351</v>
      </c>
      <c r="AW229" s="4">
        <f t="shared" si="102"/>
        <v>25.826596476156453</v>
      </c>
      <c r="AX229" s="4">
        <f t="shared" si="103"/>
        <v>15.193251106229194</v>
      </c>
      <c r="AY229" s="4">
        <f t="shared" si="115"/>
        <v>23.816863541263036</v>
      </c>
      <c r="AZ229" s="20">
        <f t="shared" si="104"/>
        <v>218.79526430681835</v>
      </c>
      <c r="BA229" s="21">
        <f t="shared" si="116"/>
        <v>1.2078264651675572</v>
      </c>
      <c r="BB229" s="20">
        <f t="shared" si="105"/>
        <v>26.726124191242441</v>
      </c>
      <c r="BC229" s="4">
        <f t="shared" si="117"/>
        <v>24.746411288187442</v>
      </c>
      <c r="BD229" s="4">
        <f t="shared" si="106"/>
        <v>66.045200000000008</v>
      </c>
      <c r="BE229" s="4">
        <f t="shared" si="107"/>
        <v>342.83204572593399</v>
      </c>
      <c r="BF229" s="20">
        <f t="shared" si="108"/>
        <v>312.84745223737036</v>
      </c>
      <c r="BG229" s="20">
        <f t="shared" si="118"/>
        <v>414.78540651143635</v>
      </c>
      <c r="BH229" s="20">
        <f t="shared" si="109"/>
        <v>928.48428665155507</v>
      </c>
      <c r="BI229" s="20">
        <f t="shared" si="119"/>
        <v>2210.6768729798928</v>
      </c>
      <c r="BJ229" s="4">
        <f t="shared" si="110"/>
        <v>141.42240937655589</v>
      </c>
      <c r="BK229" s="4">
        <f t="shared" si="120"/>
        <v>1282.1925863283379</v>
      </c>
      <c r="EZ229">
        <v>1</v>
      </c>
      <c r="FA229">
        <v>4</v>
      </c>
      <c r="FB229">
        <v>6</v>
      </c>
      <c r="FC229">
        <v>2</v>
      </c>
      <c r="FD229">
        <v>7</v>
      </c>
      <c r="FE229">
        <v>22</v>
      </c>
      <c r="FF229">
        <v>62</v>
      </c>
      <c r="FG229">
        <v>91</v>
      </c>
      <c r="FH229">
        <v>160</v>
      </c>
      <c r="FI229">
        <v>185</v>
      </c>
      <c r="FJ229">
        <v>162</v>
      </c>
      <c r="FK229">
        <v>177</v>
      </c>
      <c r="FL229">
        <v>175</v>
      </c>
      <c r="FM229">
        <v>205</v>
      </c>
      <c r="FN229">
        <v>219</v>
      </c>
      <c r="FO229">
        <v>153</v>
      </c>
      <c r="FP229">
        <v>194</v>
      </c>
      <c r="FQ229">
        <v>182</v>
      </c>
      <c r="FR229">
        <v>173</v>
      </c>
      <c r="FS229">
        <v>170</v>
      </c>
      <c r="FT229">
        <v>171</v>
      </c>
      <c r="FU229">
        <v>220</v>
      </c>
      <c r="FV229">
        <v>259</v>
      </c>
      <c r="FW229">
        <v>182</v>
      </c>
      <c r="FX229">
        <v>161</v>
      </c>
      <c r="FY229">
        <v>92</v>
      </c>
      <c r="FZ229">
        <v>35</v>
      </c>
      <c r="GA229">
        <v>5</v>
      </c>
    </row>
    <row r="230" spans="1:303" x14ac:dyDescent="0.2">
      <c r="A230" s="15" t="b">
        <v>1</v>
      </c>
      <c r="B230" s="10" t="s">
        <v>853</v>
      </c>
      <c r="C230" s="10"/>
      <c r="D230">
        <v>9848</v>
      </c>
      <c r="E230" t="s">
        <v>329</v>
      </c>
      <c r="F230" t="s">
        <v>379</v>
      </c>
      <c r="G230">
        <v>1</v>
      </c>
      <c r="H230" s="15">
        <f t="shared" si="92"/>
        <v>3</v>
      </c>
      <c r="I230" s="15">
        <v>0.44968972979868882</v>
      </c>
      <c r="J230" s="15">
        <v>0.47407440873462292</v>
      </c>
      <c r="K230" s="15">
        <v>0.32298567542789358</v>
      </c>
      <c r="L230" s="15">
        <f t="shared" si="93"/>
        <v>-1.0743700109646994</v>
      </c>
      <c r="M230" s="15">
        <f t="shared" si="94"/>
        <v>-2.1000000000000014</v>
      </c>
      <c r="N230" s="15">
        <f t="shared" si="95"/>
        <v>0.89999999999999858</v>
      </c>
      <c r="O230" s="15">
        <f t="shared" si="96"/>
        <v>-1.1204828821644242</v>
      </c>
      <c r="P230" s="15">
        <f t="shared" si="121"/>
        <v>-1.8000000000000007</v>
      </c>
      <c r="Q230" s="15">
        <f t="shared" si="111"/>
        <v>-1.6000000000000014</v>
      </c>
      <c r="R230" s="15">
        <f t="shared" si="97"/>
        <v>-1.3999999999999986</v>
      </c>
      <c r="S230" s="15">
        <f t="shared" si="98"/>
        <v>-0.89999999999999858</v>
      </c>
      <c r="T230" s="15">
        <f t="shared" si="99"/>
        <v>-0.60000000000000142</v>
      </c>
      <c r="U230" s="15">
        <f t="shared" si="100"/>
        <v>0.30000000000000071</v>
      </c>
      <c r="V230" s="15">
        <f t="shared" si="112"/>
        <v>0.1522952064840993</v>
      </c>
      <c r="W230" s="15">
        <f t="shared" si="101"/>
        <v>5.5661948467459288</v>
      </c>
      <c r="X230" s="15">
        <f t="shared" si="113"/>
        <v>2.5086411471940108E-2</v>
      </c>
      <c r="Y230" s="21">
        <f t="shared" si="114"/>
        <v>0.17965594585403588</v>
      </c>
      <c r="Z230" s="4">
        <v>17.925629989035301</v>
      </c>
      <c r="AA230" s="2">
        <v>16.899999999999999</v>
      </c>
      <c r="AB230" s="2">
        <v>19.899999999999999</v>
      </c>
      <c r="AC230" s="4">
        <v>17.879517117835576</v>
      </c>
      <c r="AD230">
        <v>17.2</v>
      </c>
      <c r="AE230">
        <v>17.399999999999999</v>
      </c>
      <c r="AF230">
        <v>17.600000000000001</v>
      </c>
      <c r="AG230">
        <v>18.100000000000001</v>
      </c>
      <c r="AH230">
        <v>18.399999999999999</v>
      </c>
      <c r="AI230">
        <v>19.3</v>
      </c>
      <c r="AJ230">
        <v>2019</v>
      </c>
      <c r="AK230" s="2">
        <v>12</v>
      </c>
      <c r="AL230" s="2">
        <v>30</v>
      </c>
      <c r="AM230">
        <v>12</v>
      </c>
      <c r="AN230">
        <v>56</v>
      </c>
      <c r="AO230">
        <v>20</v>
      </c>
      <c r="AP230">
        <v>99</v>
      </c>
      <c r="AQ230" s="5">
        <v>0.53888888888888886</v>
      </c>
      <c r="AR230">
        <v>19</v>
      </c>
      <c r="AS230">
        <v>44</v>
      </c>
      <c r="AT230">
        <v>494</v>
      </c>
      <c r="AU230">
        <v>0.6</v>
      </c>
      <c r="AV230">
        <v>16</v>
      </c>
      <c r="AW230" s="4">
        <f t="shared" si="102"/>
        <v>27.659880352446443</v>
      </c>
      <c r="AX230" s="4">
        <f t="shared" si="103"/>
        <v>16.176814032816679</v>
      </c>
      <c r="AY230" s="4">
        <f t="shared" si="115"/>
        <v>34.412595025457371</v>
      </c>
      <c r="AZ230" s="20">
        <f t="shared" si="104"/>
        <v>219.0949838030549</v>
      </c>
      <c r="BA230" s="21">
        <f t="shared" si="116"/>
        <v>1.2082398919911641</v>
      </c>
      <c r="BB230" s="20">
        <f t="shared" si="105"/>
        <v>40.824829046386299</v>
      </c>
      <c r="BC230" s="4">
        <f t="shared" si="117"/>
        <v>37.800767635542869</v>
      </c>
      <c r="BD230" s="4">
        <f t="shared" si="106"/>
        <v>66.037999999999997</v>
      </c>
      <c r="BE230" s="4">
        <f t="shared" si="107"/>
        <v>305.57210109919686</v>
      </c>
      <c r="BF230" s="20">
        <f t="shared" si="108"/>
        <v>314.23796965433957</v>
      </c>
      <c r="BG230" s="20">
        <f t="shared" si="118"/>
        <v>398.92586855514276</v>
      </c>
      <c r="BH230" s="20">
        <f t="shared" si="109"/>
        <v>966.6509270560274</v>
      </c>
      <c r="BI230" s="20">
        <f t="shared" si="119"/>
        <v>2196.933925127335</v>
      </c>
      <c r="BJ230" s="4">
        <f t="shared" si="110"/>
        <v>140.72831998244928</v>
      </c>
      <c r="BK230" s="4">
        <f t="shared" si="120"/>
        <v>1230.2829980713077</v>
      </c>
      <c r="EC230">
        <v>5</v>
      </c>
      <c r="ED230">
        <v>10</v>
      </c>
      <c r="EE230">
        <v>22</v>
      </c>
      <c r="EF230">
        <v>93</v>
      </c>
      <c r="EG230">
        <v>113</v>
      </c>
      <c r="EH230">
        <v>253</v>
      </c>
      <c r="EI230">
        <v>586</v>
      </c>
      <c r="EJ230">
        <v>622</v>
      </c>
      <c r="EK230">
        <v>796</v>
      </c>
      <c r="EL230">
        <v>768</v>
      </c>
      <c r="EM230">
        <v>855</v>
      </c>
      <c r="EN230">
        <v>926</v>
      </c>
      <c r="EO230">
        <v>905</v>
      </c>
      <c r="EP230">
        <v>658</v>
      </c>
      <c r="EQ230">
        <v>398</v>
      </c>
      <c r="ER230">
        <v>248</v>
      </c>
      <c r="ES230">
        <v>147</v>
      </c>
      <c r="ET230">
        <v>108</v>
      </c>
      <c r="EU230">
        <v>98</v>
      </c>
      <c r="EV230">
        <v>103</v>
      </c>
      <c r="EW230">
        <v>53</v>
      </c>
      <c r="EX230">
        <v>49</v>
      </c>
      <c r="EY230">
        <v>48</v>
      </c>
      <c r="EZ230">
        <v>54</v>
      </c>
      <c r="FA230">
        <v>53</v>
      </c>
      <c r="FB230">
        <v>37</v>
      </c>
      <c r="FC230">
        <v>27</v>
      </c>
      <c r="FD230">
        <v>22</v>
      </c>
      <c r="FE230">
        <v>11</v>
      </c>
      <c r="FF230">
        <v>11</v>
      </c>
      <c r="FG230">
        <v>16</v>
      </c>
      <c r="FH230">
        <v>19</v>
      </c>
      <c r="FI230">
        <v>8</v>
      </c>
      <c r="FJ230">
        <v>1</v>
      </c>
      <c r="FK230">
        <v>1</v>
      </c>
    </row>
    <row r="231" spans="1:303" x14ac:dyDescent="0.2">
      <c r="A231" s="15" t="b">
        <v>1</v>
      </c>
      <c r="B231" s="10" t="s">
        <v>853</v>
      </c>
      <c r="C231" s="10"/>
      <c r="D231">
        <v>9848</v>
      </c>
      <c r="E231" t="s">
        <v>331</v>
      </c>
      <c r="F231" t="s">
        <v>834</v>
      </c>
      <c r="G231">
        <v>2</v>
      </c>
      <c r="H231" s="15">
        <f t="shared" si="92"/>
        <v>1.7999999999999989</v>
      </c>
      <c r="I231" s="15">
        <v>0.28601396267004559</v>
      </c>
      <c r="J231" s="15">
        <v>0.36204144531006932</v>
      </c>
      <c r="K231" s="15">
        <v>0.22278303250186829</v>
      </c>
      <c r="L231" s="15">
        <f t="shared" si="93"/>
        <v>-3.7651307266236422</v>
      </c>
      <c r="M231" s="15">
        <f t="shared" si="94"/>
        <v>-4.5999999999999996</v>
      </c>
      <c r="N231" s="15">
        <f t="shared" si="95"/>
        <v>-2.8000000000000007</v>
      </c>
      <c r="O231" s="15">
        <f t="shared" si="96"/>
        <v>-3.7298305003857877</v>
      </c>
      <c r="P231" s="15">
        <f t="shared" si="121"/>
        <v>-4.4000000000000004</v>
      </c>
      <c r="Q231" s="15">
        <f t="shared" si="111"/>
        <v>-4.1999999999999993</v>
      </c>
      <c r="R231" s="15">
        <f t="shared" si="97"/>
        <v>-3.9000000000000004</v>
      </c>
      <c r="S231" s="15">
        <f t="shared" si="98"/>
        <v>-3.5999999999999996</v>
      </c>
      <c r="T231" s="15">
        <f t="shared" si="99"/>
        <v>-3.5</v>
      </c>
      <c r="U231" s="15">
        <f t="shared" si="100"/>
        <v>-3.3000000000000007</v>
      </c>
      <c r="V231" s="15">
        <f t="shared" si="112"/>
        <v>0.21973954700789691</v>
      </c>
      <c r="W231" s="15">
        <f t="shared" si="101"/>
        <v>3.5508421839245097</v>
      </c>
      <c r="X231" s="15">
        <f t="shared" si="113"/>
        <v>2.2459120429919856E-2</v>
      </c>
      <c r="Y231" s="21">
        <f t="shared" si="114"/>
        <v>0.28162332996020861</v>
      </c>
      <c r="Z231" s="4">
        <v>12.734869273376358</v>
      </c>
      <c r="AA231" s="2">
        <v>11.9</v>
      </c>
      <c r="AB231" s="2">
        <v>13.7</v>
      </c>
      <c r="AC231" s="4">
        <v>12.770169499614212</v>
      </c>
      <c r="AD231">
        <v>12.1</v>
      </c>
      <c r="AE231">
        <v>12.3</v>
      </c>
      <c r="AF231">
        <v>12.6</v>
      </c>
      <c r="AG231">
        <v>12.9</v>
      </c>
      <c r="AH231">
        <v>13</v>
      </c>
      <c r="AI231">
        <v>13.2</v>
      </c>
      <c r="AJ231">
        <v>2019</v>
      </c>
      <c r="AK231" s="2">
        <v>12</v>
      </c>
      <c r="AL231" s="2">
        <v>31</v>
      </c>
      <c r="AM231">
        <v>14</v>
      </c>
      <c r="AN231">
        <v>11</v>
      </c>
      <c r="AO231">
        <v>56</v>
      </c>
      <c r="AP231">
        <v>646</v>
      </c>
      <c r="AQ231" s="5">
        <v>0.59097222222222223</v>
      </c>
      <c r="AR231">
        <v>16.5</v>
      </c>
      <c r="AS231">
        <v>37</v>
      </c>
      <c r="AT231">
        <v>220</v>
      </c>
      <c r="AU231">
        <v>1.1000000000000001</v>
      </c>
      <c r="AV231">
        <v>356</v>
      </c>
      <c r="AW231" s="4">
        <f t="shared" si="102"/>
        <v>18.510766699484382</v>
      </c>
      <c r="AX231" s="4">
        <f t="shared" si="103"/>
        <v>11.108241806727218</v>
      </c>
      <c r="AY231" s="4">
        <f t="shared" si="115"/>
        <v>26.612559230825664</v>
      </c>
      <c r="AZ231" s="20">
        <f t="shared" si="104"/>
        <v>226.75760727732606</v>
      </c>
      <c r="BA231" s="21">
        <f t="shared" si="116"/>
        <v>1.2186683391859783</v>
      </c>
      <c r="BB231" s="20">
        <f t="shared" si="105"/>
        <v>30.151134457776362</v>
      </c>
      <c r="BC231" s="4">
        <f t="shared" si="117"/>
        <v>27.917717090533667</v>
      </c>
      <c r="BD231" s="4">
        <f t="shared" si="106"/>
        <v>65.858000000000004</v>
      </c>
      <c r="BE231" s="4">
        <f t="shared" si="107"/>
        <v>92.539390193982968</v>
      </c>
      <c r="BF231" s="20">
        <f t="shared" si="108"/>
        <v>289.96213754929158</v>
      </c>
      <c r="BG231" s="20">
        <f t="shared" si="118"/>
        <v>371.22274735530863</v>
      </c>
      <c r="BH231" s="20">
        <f t="shared" si="109"/>
        <v>694.41372582507688</v>
      </c>
      <c r="BI231" s="20">
        <f t="shared" si="119"/>
        <v>1876.7938535812887</v>
      </c>
      <c r="BJ231" s="4">
        <f t="shared" si="110"/>
        <v>124.44093965371175</v>
      </c>
      <c r="BK231" s="4">
        <f t="shared" si="120"/>
        <v>1182.3801277562118</v>
      </c>
      <c r="CF231" s="4">
        <v>14</v>
      </c>
      <c r="CG231" s="4">
        <v>83</v>
      </c>
      <c r="CH231" s="4">
        <v>163</v>
      </c>
      <c r="CI231" s="4">
        <v>206</v>
      </c>
      <c r="CJ231" s="4">
        <v>215</v>
      </c>
      <c r="CK231" s="4">
        <v>347</v>
      </c>
      <c r="CL231" s="4">
        <v>494</v>
      </c>
      <c r="CM231" s="4">
        <v>681</v>
      </c>
      <c r="CN231" s="4">
        <v>805</v>
      </c>
      <c r="CO231" s="4">
        <v>1079</v>
      </c>
      <c r="CP231" s="4">
        <v>1009</v>
      </c>
      <c r="CQ231" s="4">
        <v>737</v>
      </c>
      <c r="CR231" s="4">
        <v>322</v>
      </c>
      <c r="CS231" s="4">
        <v>191</v>
      </c>
      <c r="CT231" s="4">
        <v>63</v>
      </c>
      <c r="CU231" s="4">
        <v>23</v>
      </c>
      <c r="CV231" s="4">
        <v>10</v>
      </c>
      <c r="CW231" s="4">
        <v>3</v>
      </c>
      <c r="CX231" s="4">
        <v>9</v>
      </c>
      <c r="CY231" s="4">
        <v>3</v>
      </c>
      <c r="CZ231">
        <v>4</v>
      </c>
      <c r="DA231">
        <v>0</v>
      </c>
      <c r="DB231">
        <v>0</v>
      </c>
      <c r="DC231">
        <v>1</v>
      </c>
      <c r="DD231">
        <v>0</v>
      </c>
      <c r="DE231">
        <v>0</v>
      </c>
      <c r="DF231">
        <v>0</v>
      </c>
      <c r="DG231">
        <v>0</v>
      </c>
      <c r="DH231">
        <v>0</v>
      </c>
      <c r="DI231">
        <v>0</v>
      </c>
      <c r="DJ231">
        <v>0</v>
      </c>
      <c r="DK231">
        <v>0</v>
      </c>
      <c r="DL231">
        <v>0</v>
      </c>
      <c r="DM231">
        <v>0</v>
      </c>
      <c r="DN231">
        <v>0</v>
      </c>
      <c r="DO231">
        <v>0</v>
      </c>
      <c r="DP231">
        <v>0</v>
      </c>
      <c r="DQ231">
        <v>0</v>
      </c>
      <c r="DR231">
        <v>0</v>
      </c>
    </row>
    <row r="232" spans="1:303" x14ac:dyDescent="0.2">
      <c r="A232" s="15" t="b">
        <v>1</v>
      </c>
      <c r="B232" s="10" t="s">
        <v>853</v>
      </c>
      <c r="C232" s="10"/>
      <c r="D232">
        <v>9848</v>
      </c>
      <c r="E232" t="s">
        <v>331</v>
      </c>
      <c r="F232" t="s">
        <v>835</v>
      </c>
      <c r="G232">
        <v>2</v>
      </c>
      <c r="H232" s="15">
        <f t="shared" si="92"/>
        <v>2.0999999999999996</v>
      </c>
      <c r="I232" s="15">
        <v>0.25324345336553505</v>
      </c>
      <c r="J232" s="15">
        <v>0.2330712009115814</v>
      </c>
      <c r="K232" s="15">
        <v>0.17580075910688597</v>
      </c>
      <c r="L232" s="15">
        <f t="shared" si="93"/>
        <v>-3.9734188122561971</v>
      </c>
      <c r="M232" s="15">
        <f t="shared" si="94"/>
        <v>-4.8000000000000007</v>
      </c>
      <c r="N232" s="15">
        <f t="shared" si="95"/>
        <v>-2.7000000000000011</v>
      </c>
      <c r="O232" s="15">
        <f t="shared" si="96"/>
        <v>-3.9937083467955645</v>
      </c>
      <c r="P232" s="15">
        <f t="shared" si="121"/>
        <v>-4.5000000000000018</v>
      </c>
      <c r="Q232" s="15">
        <f t="shared" si="111"/>
        <v>-4.2000000000000011</v>
      </c>
      <c r="R232" s="15">
        <f t="shared" si="97"/>
        <v>-4.1000000000000014</v>
      </c>
      <c r="S232" s="15">
        <f t="shared" si="98"/>
        <v>-3.9000000000000021</v>
      </c>
      <c r="T232" s="15">
        <f t="shared" si="99"/>
        <v>-3.7000000000000011</v>
      </c>
      <c r="U232" s="15">
        <f t="shared" si="100"/>
        <v>-3.2000000000000011</v>
      </c>
      <c r="V232" s="15">
        <f t="shared" si="112"/>
        <v>0.10378347532368577</v>
      </c>
      <c r="W232" s="15">
        <f t="shared" si="101"/>
        <v>8.6354453045741959</v>
      </c>
      <c r="X232" s="15">
        <f t="shared" si="113"/>
        <v>2.0056375482806851E-2</v>
      </c>
      <c r="Y232" s="21">
        <f t="shared" si="114"/>
        <v>0.11580178725355368</v>
      </c>
      <c r="Z232" s="4">
        <v>12.626581187743804</v>
      </c>
      <c r="AA232" s="2">
        <v>11.8</v>
      </c>
      <c r="AB232" s="2">
        <v>13.9</v>
      </c>
      <c r="AC232" s="4">
        <v>12.606291653204437</v>
      </c>
      <c r="AD232">
        <v>12.1</v>
      </c>
      <c r="AE232">
        <v>12.4</v>
      </c>
      <c r="AF232">
        <v>12.5</v>
      </c>
      <c r="AG232">
        <v>12.7</v>
      </c>
      <c r="AH232">
        <v>12.9</v>
      </c>
      <c r="AI232">
        <v>13.4</v>
      </c>
      <c r="AJ232">
        <v>2019</v>
      </c>
      <c r="AK232" s="2">
        <v>12</v>
      </c>
      <c r="AL232" s="2">
        <v>31</v>
      </c>
      <c r="AM232">
        <v>14</v>
      </c>
      <c r="AN232">
        <v>13</v>
      </c>
      <c r="AO232">
        <v>13</v>
      </c>
      <c r="AP232">
        <v>306</v>
      </c>
      <c r="AQ232" s="5">
        <v>0.59236111111111112</v>
      </c>
      <c r="AR232">
        <v>16.600000000000001</v>
      </c>
      <c r="AS232">
        <v>39</v>
      </c>
      <c r="AT232">
        <v>217</v>
      </c>
      <c r="AU232">
        <v>0.5</v>
      </c>
      <c r="AV232">
        <v>21</v>
      </c>
      <c r="AW232" s="4">
        <f t="shared" si="102"/>
        <v>19.454317944227654</v>
      </c>
      <c r="AX232" s="4">
        <f t="shared" si="103"/>
        <v>11.835917068446193</v>
      </c>
      <c r="AY232" s="4">
        <f t="shared" si="115"/>
        <v>37.345806061926261</v>
      </c>
      <c r="AZ232" s="20">
        <f t="shared" si="104"/>
        <v>226.44473032178652</v>
      </c>
      <c r="BA232" s="21">
        <f t="shared" si="116"/>
        <v>1.2182477461439813</v>
      </c>
      <c r="BB232" s="20">
        <f t="shared" si="105"/>
        <v>44.721359549995796</v>
      </c>
      <c r="BC232" s="4">
        <f t="shared" si="117"/>
        <v>41.408666249996102</v>
      </c>
      <c r="BD232" s="4">
        <f t="shared" si="106"/>
        <v>65.865200000000002</v>
      </c>
      <c r="BE232" s="4">
        <f t="shared" si="107"/>
        <v>93.575506940472735</v>
      </c>
      <c r="BF232" s="20">
        <f t="shared" si="108"/>
        <v>292.80614323270237</v>
      </c>
      <c r="BG232" s="20">
        <f t="shared" si="118"/>
        <v>370.66063629222964</v>
      </c>
      <c r="BH232" s="20">
        <f t="shared" si="109"/>
        <v>736.61924098448344</v>
      </c>
      <c r="BI232" s="20">
        <f t="shared" si="119"/>
        <v>1888.7672845755988</v>
      </c>
      <c r="BJ232" s="4">
        <f t="shared" si="110"/>
        <v>125.05469768348908</v>
      </c>
      <c r="BK232" s="4">
        <f t="shared" si="120"/>
        <v>1152.1480435911153</v>
      </c>
      <c r="CC232" s="4">
        <v>6</v>
      </c>
      <c r="CD232" s="4">
        <v>17</v>
      </c>
      <c r="CE232" s="4">
        <v>53</v>
      </c>
      <c r="CF232" s="4">
        <v>127</v>
      </c>
      <c r="CG232" s="4">
        <v>128</v>
      </c>
      <c r="CH232" s="4">
        <v>301</v>
      </c>
      <c r="CI232" s="4">
        <v>638</v>
      </c>
      <c r="CJ232" s="4">
        <v>1311</v>
      </c>
      <c r="CK232" s="4">
        <v>1604</v>
      </c>
      <c r="CL232" s="4">
        <v>1323</v>
      </c>
      <c r="CM232" s="4">
        <v>704</v>
      </c>
      <c r="CN232" s="4">
        <v>284</v>
      </c>
      <c r="CO232" s="4">
        <v>191</v>
      </c>
      <c r="CP232" s="4">
        <v>118</v>
      </c>
      <c r="CQ232" s="4">
        <v>77</v>
      </c>
      <c r="CR232" s="4">
        <v>51</v>
      </c>
      <c r="CS232" s="4">
        <v>35</v>
      </c>
      <c r="CT232" s="4">
        <v>49</v>
      </c>
      <c r="CU232" s="4">
        <v>29</v>
      </c>
      <c r="CV232" s="4">
        <v>19</v>
      </c>
      <c r="CW232" s="4">
        <v>4</v>
      </c>
      <c r="CX232" s="4">
        <v>6</v>
      </c>
      <c r="CY232" s="4">
        <v>3</v>
      </c>
    </row>
    <row r="233" spans="1:303" x14ac:dyDescent="0.2">
      <c r="A233" s="15" t="b">
        <v>1</v>
      </c>
      <c r="B233" s="10" t="s">
        <v>853</v>
      </c>
      <c r="C233" s="10"/>
      <c r="D233">
        <v>10081</v>
      </c>
      <c r="E233" t="s">
        <v>344</v>
      </c>
      <c r="F233" t="s">
        <v>345</v>
      </c>
      <c r="G233">
        <v>4</v>
      </c>
      <c r="H233" s="15">
        <f t="shared" si="92"/>
        <v>3.6999999999999993</v>
      </c>
      <c r="I233" s="15">
        <v>0.7</v>
      </c>
      <c r="J233" s="15">
        <v>0.8</v>
      </c>
      <c r="K233" s="15">
        <v>0.5</v>
      </c>
      <c r="L233" s="15">
        <f t="shared" si="93"/>
        <v>0.10000000000000142</v>
      </c>
      <c r="M233" s="15">
        <f t="shared" si="94"/>
        <v>-1.7999999999999972</v>
      </c>
      <c r="N233" s="15">
        <f t="shared" si="95"/>
        <v>1.9000000000000021</v>
      </c>
      <c r="O233" s="15">
        <f t="shared" si="96"/>
        <v>0.20000000000000284</v>
      </c>
      <c r="P233" s="15">
        <f t="shared" si="121"/>
        <v>-1.5</v>
      </c>
      <c r="Q233" s="15">
        <f t="shared" si="111"/>
        <v>-0.79999999999999716</v>
      </c>
      <c r="R233" s="15">
        <f t="shared" si="97"/>
        <v>-0.19999999999999929</v>
      </c>
      <c r="S233" s="15">
        <f t="shared" si="98"/>
        <v>0.60000000000000142</v>
      </c>
      <c r="T233" s="15">
        <f t="shared" si="99"/>
        <v>1</v>
      </c>
      <c r="U233" s="15">
        <f t="shared" si="100"/>
        <v>1.4000000000000021</v>
      </c>
      <c r="V233" s="15">
        <f t="shared" si="112"/>
        <v>0.46659729519413135</v>
      </c>
      <c r="W233" s="15">
        <f t="shared" si="101"/>
        <v>1.1431757326924548</v>
      </c>
      <c r="X233" s="15">
        <f t="shared" si="113"/>
        <v>2.7999999999999997E-2</v>
      </c>
      <c r="Y233" s="21">
        <f t="shared" si="114"/>
        <v>0.87475614763511356</v>
      </c>
      <c r="Z233" s="4">
        <v>25</v>
      </c>
      <c r="AA233" s="2">
        <v>23.1</v>
      </c>
      <c r="AB233" s="2">
        <v>26.8</v>
      </c>
      <c r="AC233" s="4">
        <v>25.1</v>
      </c>
      <c r="AD233">
        <v>23.4</v>
      </c>
      <c r="AE233">
        <v>24.1</v>
      </c>
      <c r="AF233">
        <v>24.7</v>
      </c>
      <c r="AG233">
        <v>25.5</v>
      </c>
      <c r="AH233">
        <v>25.9</v>
      </c>
      <c r="AI233">
        <v>26.3</v>
      </c>
      <c r="AJ233">
        <v>2020</v>
      </c>
      <c r="AK233" s="2">
        <v>1</v>
      </c>
      <c r="AL233" s="2">
        <v>16</v>
      </c>
      <c r="AM233">
        <v>13</v>
      </c>
      <c r="AN233">
        <v>50</v>
      </c>
      <c r="AO233">
        <v>5</v>
      </c>
      <c r="AP233">
        <v>580</v>
      </c>
      <c r="AQ233" s="5">
        <v>0.57638888888888895</v>
      </c>
      <c r="AR233">
        <v>24.9</v>
      </c>
      <c r="AS233">
        <v>18</v>
      </c>
      <c r="AT233">
        <v>621</v>
      </c>
      <c r="AU233">
        <v>0.9</v>
      </c>
      <c r="AV233">
        <v>32</v>
      </c>
      <c r="AW233" s="4">
        <f t="shared" si="102"/>
        <v>33.698386360193822</v>
      </c>
      <c r="AX233" s="4">
        <f t="shared" si="103"/>
        <v>17.391033056915035</v>
      </c>
      <c r="AY233" s="4">
        <f t="shared" si="115"/>
        <v>28.617010586220655</v>
      </c>
      <c r="AZ233" s="20">
        <f t="shared" si="104"/>
        <v>202.2551050938992</v>
      </c>
      <c r="BA233" s="21">
        <f t="shared" si="116"/>
        <v>1.184322376934134</v>
      </c>
      <c r="BB233" s="20">
        <f t="shared" si="105"/>
        <v>33.333333333333336</v>
      </c>
      <c r="BC233" s="4">
        <f t="shared" si="117"/>
        <v>30.864197530864196</v>
      </c>
      <c r="BD233" s="4">
        <f t="shared" si="106"/>
        <v>66.462800000000001</v>
      </c>
      <c r="BE233" s="4">
        <f t="shared" si="107"/>
        <v>365.94411023381076</v>
      </c>
      <c r="BF233" s="20">
        <f t="shared" si="108"/>
        <v>314.49780706716507</v>
      </c>
      <c r="BG233" s="20">
        <f t="shared" si="118"/>
        <v>439.1436968333544</v>
      </c>
      <c r="BH233" s="20">
        <f t="shared" si="109"/>
        <v>566.686658315106</v>
      </c>
      <c r="BI233" s="20">
        <f t="shared" si="119"/>
        <v>3148.2592128616998</v>
      </c>
      <c r="BJ233" s="4">
        <f t="shared" si="110"/>
        <v>188.12586303599403</v>
      </c>
      <c r="BK233" s="4">
        <f t="shared" si="120"/>
        <v>2581.5725545465939</v>
      </c>
      <c r="GN233">
        <v>8</v>
      </c>
      <c r="GO233">
        <v>3</v>
      </c>
      <c r="GP233">
        <v>6</v>
      </c>
      <c r="GQ233">
        <v>9</v>
      </c>
      <c r="GR233">
        <v>4</v>
      </c>
      <c r="GS233">
        <v>9</v>
      </c>
      <c r="GT233">
        <v>8</v>
      </c>
      <c r="GU233">
        <v>15</v>
      </c>
      <c r="GV233">
        <v>11</v>
      </c>
      <c r="GW233">
        <v>12</v>
      </c>
      <c r="GX233">
        <v>18</v>
      </c>
      <c r="GY233">
        <v>13</v>
      </c>
      <c r="GZ233">
        <v>16</v>
      </c>
      <c r="HA233">
        <v>23</v>
      </c>
      <c r="HB233">
        <v>19</v>
      </c>
      <c r="HC233">
        <v>21</v>
      </c>
      <c r="HD233">
        <v>42</v>
      </c>
      <c r="HE233">
        <v>47</v>
      </c>
      <c r="HF233">
        <v>69</v>
      </c>
      <c r="HG233">
        <v>61</v>
      </c>
      <c r="HH233">
        <v>57</v>
      </c>
      <c r="HI233">
        <v>55</v>
      </c>
      <c r="HJ233">
        <v>31</v>
      </c>
      <c r="HK233">
        <v>33</v>
      </c>
      <c r="HL233">
        <v>42</v>
      </c>
      <c r="HM233">
        <v>30</v>
      </c>
      <c r="HN233">
        <v>32</v>
      </c>
      <c r="HO233">
        <v>28</v>
      </c>
      <c r="HP233">
        <v>20</v>
      </c>
      <c r="HQ233">
        <v>14</v>
      </c>
      <c r="HR233">
        <v>22</v>
      </c>
      <c r="HS233">
        <v>10</v>
      </c>
      <c r="HT233">
        <v>10</v>
      </c>
      <c r="HU233">
        <v>1</v>
      </c>
      <c r="HV233">
        <v>0</v>
      </c>
      <c r="HW233">
        <v>0</v>
      </c>
      <c r="HX233">
        <v>0</v>
      </c>
    </row>
    <row r="234" spans="1:303" x14ac:dyDescent="0.2">
      <c r="A234" s="15" t="b">
        <v>1</v>
      </c>
      <c r="B234" s="10" t="s">
        <v>853</v>
      </c>
      <c r="C234" s="10"/>
      <c r="D234" s="4">
        <v>10081</v>
      </c>
      <c r="E234" t="s">
        <v>344</v>
      </c>
      <c r="F234" s="4" t="s">
        <v>346</v>
      </c>
      <c r="G234" s="4">
        <v>4</v>
      </c>
      <c r="H234" s="15">
        <f t="shared" si="92"/>
        <v>4</v>
      </c>
      <c r="I234" s="15">
        <v>0.5</v>
      </c>
      <c r="J234" s="15">
        <v>0.5</v>
      </c>
      <c r="K234" s="15">
        <v>0.4</v>
      </c>
      <c r="L234" s="15">
        <f t="shared" si="93"/>
        <v>2.2000000000000028</v>
      </c>
      <c r="M234" s="15">
        <f t="shared" si="94"/>
        <v>-0.5</v>
      </c>
      <c r="N234" s="15">
        <f t="shared" si="95"/>
        <v>3.5</v>
      </c>
      <c r="O234" s="15">
        <f t="shared" si="96"/>
        <v>2.3000000000000007</v>
      </c>
      <c r="P234" s="15">
        <f t="shared" si="121"/>
        <v>0.90000000000000213</v>
      </c>
      <c r="Q234" s="15">
        <f t="shared" si="111"/>
        <v>1.5</v>
      </c>
      <c r="R234" s="15">
        <f t="shared" si="97"/>
        <v>2</v>
      </c>
      <c r="S234" s="15">
        <f t="shared" si="98"/>
        <v>2.5</v>
      </c>
      <c r="T234" s="15">
        <f t="shared" si="99"/>
        <v>2.8000000000000007</v>
      </c>
      <c r="U234" s="15">
        <f t="shared" si="100"/>
        <v>3.1000000000000014</v>
      </c>
      <c r="V234" s="15">
        <f t="shared" si="112"/>
        <v>0.6085831488655199</v>
      </c>
      <c r="W234" s="15">
        <f t="shared" si="101"/>
        <v>0.64316084312247779</v>
      </c>
      <c r="X234" s="15">
        <f t="shared" si="113"/>
        <v>1.8450184501845018E-2</v>
      </c>
      <c r="Y234" s="21">
        <f t="shared" si="114"/>
        <v>1.5548210229110124</v>
      </c>
      <c r="Z234" s="4">
        <v>27.1</v>
      </c>
      <c r="AA234" s="2">
        <v>24.4</v>
      </c>
      <c r="AB234" s="2">
        <v>28.4</v>
      </c>
      <c r="AC234" s="4">
        <v>27.2</v>
      </c>
      <c r="AD234">
        <v>25.8</v>
      </c>
      <c r="AE234">
        <v>26.4</v>
      </c>
      <c r="AF234">
        <v>26.9</v>
      </c>
      <c r="AG234">
        <v>27.4</v>
      </c>
      <c r="AH234">
        <v>27.7</v>
      </c>
      <c r="AI234">
        <v>28</v>
      </c>
      <c r="AJ234" s="4">
        <v>2020</v>
      </c>
      <c r="AK234" s="2">
        <v>1</v>
      </c>
      <c r="AL234" s="2">
        <v>16</v>
      </c>
      <c r="AM234" s="4">
        <v>13</v>
      </c>
      <c r="AN234" s="4">
        <v>50</v>
      </c>
      <c r="AO234" s="4">
        <v>39</v>
      </c>
      <c r="AP234" s="4">
        <v>180</v>
      </c>
      <c r="AQ234" s="5">
        <v>0.57638888888888895</v>
      </c>
      <c r="AR234">
        <v>24.9</v>
      </c>
      <c r="AS234">
        <v>18</v>
      </c>
      <c r="AT234">
        <v>621</v>
      </c>
      <c r="AU234">
        <v>0.9</v>
      </c>
      <c r="AV234">
        <v>32</v>
      </c>
      <c r="AW234" s="4">
        <f t="shared" si="102"/>
        <v>33.397771566782978</v>
      </c>
      <c r="AX234" s="4">
        <f t="shared" si="103"/>
        <v>17.308092370474604</v>
      </c>
      <c r="AY234" s="4">
        <f t="shared" si="115"/>
        <v>28.617010586220655</v>
      </c>
      <c r="AZ234" s="20">
        <f t="shared" si="104"/>
        <v>202.2551050938992</v>
      </c>
      <c r="BA234" s="21">
        <f t="shared" si="116"/>
        <v>1.184322376934134</v>
      </c>
      <c r="BB234" s="20">
        <f t="shared" si="105"/>
        <v>33.333333333333336</v>
      </c>
      <c r="BC234" s="4">
        <f t="shared" si="117"/>
        <v>30.864197530864196</v>
      </c>
      <c r="BD234" s="4">
        <f t="shared" si="106"/>
        <v>66.462800000000001</v>
      </c>
      <c r="BE234" s="4">
        <f t="shared" si="107"/>
        <v>353.44088423369345</v>
      </c>
      <c r="BF234" s="20">
        <f t="shared" si="108"/>
        <v>314.49780706716507</v>
      </c>
      <c r="BG234" s="20">
        <f t="shared" si="118"/>
        <v>451.64692283347171</v>
      </c>
      <c r="BH234" s="20">
        <f t="shared" si="109"/>
        <v>566.686658315106</v>
      </c>
      <c r="BI234" s="20">
        <f t="shared" si="119"/>
        <v>3148.2592128616998</v>
      </c>
      <c r="BJ234" s="4">
        <f t="shared" si="110"/>
        <v>188.12586303599403</v>
      </c>
      <c r="BK234" s="4">
        <f t="shared" si="120"/>
        <v>2581.5725545465939</v>
      </c>
      <c r="HA234">
        <v>2</v>
      </c>
      <c r="HB234">
        <v>0</v>
      </c>
      <c r="HC234">
        <v>0</v>
      </c>
      <c r="HD234">
        <v>0</v>
      </c>
      <c r="HE234">
        <v>0</v>
      </c>
      <c r="HF234">
        <v>0</v>
      </c>
      <c r="HG234">
        <v>2</v>
      </c>
      <c r="HH234">
        <v>1</v>
      </c>
      <c r="HI234">
        <v>0</v>
      </c>
      <c r="HJ234">
        <v>1</v>
      </c>
      <c r="HK234">
        <v>0</v>
      </c>
      <c r="HL234">
        <v>3</v>
      </c>
      <c r="HM234">
        <v>1</v>
      </c>
      <c r="HN234">
        <v>5</v>
      </c>
      <c r="HO234">
        <v>5</v>
      </c>
      <c r="HP234">
        <v>5</v>
      </c>
      <c r="HQ234">
        <v>11</v>
      </c>
      <c r="HR234">
        <v>12</v>
      </c>
      <c r="HS234">
        <v>6</v>
      </c>
      <c r="HT234">
        <v>11</v>
      </c>
      <c r="HU234">
        <v>8</v>
      </c>
      <c r="HV234">
        <v>23</v>
      </c>
      <c r="HW234">
        <v>25</v>
      </c>
      <c r="HX234">
        <v>21</v>
      </c>
      <c r="HY234">
        <v>53</v>
      </c>
      <c r="HZ234">
        <v>56</v>
      </c>
      <c r="IA234">
        <v>47</v>
      </c>
      <c r="IB234">
        <v>58</v>
      </c>
      <c r="IC234">
        <v>90</v>
      </c>
      <c r="ID234">
        <v>49</v>
      </c>
      <c r="IE234">
        <v>38</v>
      </c>
      <c r="IF234">
        <v>19</v>
      </c>
      <c r="IG234">
        <v>14</v>
      </c>
      <c r="IH234">
        <v>17</v>
      </c>
      <c r="II234">
        <v>4</v>
      </c>
      <c r="IJ234">
        <v>17</v>
      </c>
      <c r="IK234">
        <v>6</v>
      </c>
      <c r="IL234">
        <v>5</v>
      </c>
      <c r="IM234">
        <v>2</v>
      </c>
    </row>
    <row r="235" spans="1:303" x14ac:dyDescent="0.2">
      <c r="A235" s="15" t="b">
        <v>1</v>
      </c>
      <c r="B235" s="10" t="s">
        <v>853</v>
      </c>
      <c r="C235" s="10"/>
      <c r="D235" s="4">
        <v>10082</v>
      </c>
      <c r="E235" t="s">
        <v>328</v>
      </c>
      <c r="F235" s="4" t="s">
        <v>349</v>
      </c>
      <c r="G235" s="4">
        <v>7</v>
      </c>
      <c r="H235" s="15">
        <f t="shared" si="92"/>
        <v>5</v>
      </c>
      <c r="I235" s="15">
        <v>0.79530213294737206</v>
      </c>
      <c r="J235" s="15">
        <v>0.89115999624465303</v>
      </c>
      <c r="K235" s="15">
        <v>0.60114680108250884</v>
      </c>
      <c r="L235" s="15">
        <f t="shared" si="93"/>
        <v>12.476173469768867</v>
      </c>
      <c r="M235" s="15">
        <f t="shared" si="94"/>
        <v>9.5999999999999979</v>
      </c>
      <c r="N235" s="15">
        <f t="shared" si="95"/>
        <v>14.599999999999998</v>
      </c>
      <c r="O235" s="15">
        <f t="shared" si="96"/>
        <v>12.576717085579798</v>
      </c>
      <c r="P235" s="15">
        <f t="shared" si="121"/>
        <v>10.399999999999999</v>
      </c>
      <c r="Q235" s="15">
        <f t="shared" si="111"/>
        <v>11.5</v>
      </c>
      <c r="R235" s="15">
        <f t="shared" si="97"/>
        <v>12.099999999999998</v>
      </c>
      <c r="S235" s="15">
        <f t="shared" si="98"/>
        <v>13</v>
      </c>
      <c r="T235" s="15">
        <f t="shared" si="99"/>
        <v>13.400000000000002</v>
      </c>
      <c r="U235" s="15">
        <f t="shared" si="100"/>
        <v>13.900000000000002</v>
      </c>
      <c r="V235" s="15">
        <f t="shared" si="112"/>
        <v>1.0313152225695081</v>
      </c>
      <c r="W235" s="15">
        <f t="shared" si="101"/>
        <v>-3.0364356003091536E-2</v>
      </c>
      <c r="X235" s="15">
        <f t="shared" si="113"/>
        <v>2.5428370696181889E-2</v>
      </c>
      <c r="Y235" s="21">
        <f t="shared" si="114"/>
        <v>-32.933351193029928</v>
      </c>
      <c r="Z235" s="4">
        <v>31.276173469768867</v>
      </c>
      <c r="AA235" s="2">
        <v>28.4</v>
      </c>
      <c r="AB235" s="2">
        <v>33.4</v>
      </c>
      <c r="AC235" s="4">
        <v>31.376717085579799</v>
      </c>
      <c r="AD235">
        <v>29.2</v>
      </c>
      <c r="AE235">
        <v>30.3</v>
      </c>
      <c r="AF235">
        <v>30.9</v>
      </c>
      <c r="AG235">
        <v>31.8</v>
      </c>
      <c r="AH235">
        <v>32.200000000000003</v>
      </c>
      <c r="AI235">
        <v>32.700000000000003</v>
      </c>
      <c r="AJ235" s="4">
        <v>2020</v>
      </c>
      <c r="AK235" s="2">
        <v>1</v>
      </c>
      <c r="AL235" s="2">
        <v>26</v>
      </c>
      <c r="AM235" s="4">
        <v>11</v>
      </c>
      <c r="AN235" s="4">
        <v>26</v>
      </c>
      <c r="AO235" s="4">
        <v>31</v>
      </c>
      <c r="AP235" s="4">
        <v>298</v>
      </c>
      <c r="AQ235" s="5">
        <v>0.47638888888888892</v>
      </c>
      <c r="AR235">
        <v>18.8</v>
      </c>
      <c r="AS235">
        <v>33</v>
      </c>
      <c r="AT235">
        <v>678</v>
      </c>
      <c r="AU235">
        <v>0.4</v>
      </c>
      <c r="AV235">
        <v>257</v>
      </c>
      <c r="AW235" s="4">
        <f t="shared" si="102"/>
        <v>30.819208733629232</v>
      </c>
      <c r="AX235" s="4">
        <f t="shared" si="103"/>
        <v>16.226793331651994</v>
      </c>
      <c r="AY235" s="4">
        <f t="shared" si="115"/>
        <v>40.730302513198644</v>
      </c>
      <c r="AZ235" s="20">
        <f t="shared" si="104"/>
        <v>219.69596403330516</v>
      </c>
      <c r="BA235" s="21">
        <f t="shared" si="116"/>
        <v>1.2090675952910381</v>
      </c>
      <c r="BB235" s="20">
        <f t="shared" si="105"/>
        <v>50</v>
      </c>
      <c r="BC235" s="4">
        <f t="shared" si="117"/>
        <v>46.296296296296291</v>
      </c>
      <c r="BD235" s="4">
        <f t="shared" si="106"/>
        <v>66.023600000000002</v>
      </c>
      <c r="BE235" s="4">
        <f t="shared" si="107"/>
        <v>358.57077111425434</v>
      </c>
      <c r="BF235" s="20">
        <f t="shared" si="108"/>
        <v>300.25375874719674</v>
      </c>
      <c r="BG235" s="20">
        <f t="shared" si="118"/>
        <v>477.30298763294235</v>
      </c>
      <c r="BH235" s="20">
        <f t="shared" si="109"/>
        <v>715.99179413408478</v>
      </c>
      <c r="BI235" s="20">
        <f t="shared" si="119"/>
        <v>2169.6721034366205</v>
      </c>
      <c r="BJ235" s="4">
        <f t="shared" si="110"/>
        <v>139.35034407388619</v>
      </c>
      <c r="BK235" s="4">
        <f t="shared" si="120"/>
        <v>1453.6803093025355</v>
      </c>
      <c r="IL235">
        <v>2</v>
      </c>
      <c r="IM235">
        <v>1</v>
      </c>
      <c r="IN235">
        <v>3</v>
      </c>
      <c r="IO235">
        <v>5</v>
      </c>
      <c r="IP235">
        <v>5</v>
      </c>
      <c r="IQ235">
        <v>5</v>
      </c>
      <c r="IR235">
        <v>4</v>
      </c>
      <c r="IS235">
        <v>8</v>
      </c>
      <c r="IT235">
        <v>6</v>
      </c>
      <c r="IU235">
        <v>12</v>
      </c>
      <c r="IV235">
        <v>12</v>
      </c>
      <c r="IW235">
        <v>16</v>
      </c>
      <c r="IX235">
        <v>22</v>
      </c>
      <c r="IY235">
        <v>18</v>
      </c>
      <c r="IZ235">
        <v>19</v>
      </c>
      <c r="JA235">
        <v>24</v>
      </c>
      <c r="JB235">
        <v>39</v>
      </c>
      <c r="JC235">
        <v>27</v>
      </c>
      <c r="JD235">
        <v>28</v>
      </c>
      <c r="JE235">
        <v>33</v>
      </c>
      <c r="JF235">
        <v>42</v>
      </c>
      <c r="JG235">
        <v>37</v>
      </c>
      <c r="JH235">
        <v>63</v>
      </c>
      <c r="JI235">
        <v>77</v>
      </c>
      <c r="JJ235">
        <v>94</v>
      </c>
      <c r="JK235">
        <v>69</v>
      </c>
      <c r="JL235">
        <v>98</v>
      </c>
      <c r="JM235">
        <v>140</v>
      </c>
      <c r="JN235">
        <v>149</v>
      </c>
      <c r="JO235">
        <v>180</v>
      </c>
      <c r="JP235">
        <v>182</v>
      </c>
      <c r="JQ235">
        <v>185</v>
      </c>
      <c r="JR235">
        <v>220</v>
      </c>
      <c r="JS235">
        <v>235</v>
      </c>
      <c r="JT235">
        <v>242</v>
      </c>
      <c r="JU235">
        <v>280</v>
      </c>
      <c r="JV235">
        <v>228</v>
      </c>
      <c r="JW235">
        <v>159</v>
      </c>
      <c r="JX235">
        <v>169</v>
      </c>
      <c r="JY235">
        <v>134</v>
      </c>
      <c r="JZ235">
        <v>119</v>
      </c>
      <c r="KA235">
        <v>101</v>
      </c>
      <c r="KB235">
        <v>70</v>
      </c>
      <c r="KC235">
        <v>45</v>
      </c>
      <c r="KD235">
        <v>58</v>
      </c>
      <c r="KE235">
        <v>28</v>
      </c>
      <c r="KF235">
        <v>6</v>
      </c>
      <c r="KG235">
        <v>8</v>
      </c>
      <c r="KH235">
        <v>19</v>
      </c>
      <c r="KI235">
        <v>8</v>
      </c>
      <c r="KJ235">
        <v>9</v>
      </c>
      <c r="KK235">
        <v>6</v>
      </c>
      <c r="KL235">
        <v>12</v>
      </c>
      <c r="KM235">
        <v>6</v>
      </c>
      <c r="KN235">
        <v>5</v>
      </c>
    </row>
    <row r="236" spans="1:303" x14ac:dyDescent="0.2">
      <c r="A236" s="15" t="b">
        <v>1</v>
      </c>
      <c r="B236" s="10" t="s">
        <v>853</v>
      </c>
      <c r="C236" s="10"/>
      <c r="D236">
        <v>10082</v>
      </c>
      <c r="E236" t="s">
        <v>328</v>
      </c>
      <c r="F236" t="s">
        <v>350</v>
      </c>
      <c r="G236">
        <v>7</v>
      </c>
      <c r="H236" s="15">
        <f t="shared" si="92"/>
        <v>2.1999999999999993</v>
      </c>
      <c r="I236" s="15">
        <v>0.46985716324560756</v>
      </c>
      <c r="J236" s="15">
        <v>0.717117629926463</v>
      </c>
      <c r="K236" s="15">
        <v>0.39125447515610501</v>
      </c>
      <c r="L236" s="15">
        <f t="shared" si="93"/>
        <v>8.1175251332811129</v>
      </c>
      <c r="M236" s="15">
        <f t="shared" si="94"/>
        <v>7</v>
      </c>
      <c r="N236" s="15">
        <f t="shared" si="95"/>
        <v>9.1999999999999993</v>
      </c>
      <c r="O236" s="15">
        <f t="shared" si="96"/>
        <v>8.1367185907551516</v>
      </c>
      <c r="P236" s="15">
        <f t="shared" si="121"/>
        <v>7.3000000000000007</v>
      </c>
      <c r="Q236" s="15">
        <f t="shared" si="111"/>
        <v>7.5</v>
      </c>
      <c r="R236" s="15">
        <f t="shared" si="97"/>
        <v>7.8000000000000007</v>
      </c>
      <c r="S236" s="15">
        <f t="shared" si="98"/>
        <v>8.5</v>
      </c>
      <c r="T236" s="15">
        <f t="shared" si="99"/>
        <v>8.6999999999999993</v>
      </c>
      <c r="U236" s="15">
        <f t="shared" si="100"/>
        <v>9</v>
      </c>
      <c r="V236" s="15">
        <f t="shared" si="112"/>
        <v>0.83953278790480113</v>
      </c>
      <c r="W236" s="15">
        <f t="shared" si="101"/>
        <v>0.19113870763245885</v>
      </c>
      <c r="X236" s="15">
        <f t="shared" si="113"/>
        <v>1.7326697806539719E-2</v>
      </c>
      <c r="Y236" s="21">
        <f t="shared" si="114"/>
        <v>5.2318026651247571</v>
      </c>
      <c r="Z236" s="4">
        <v>27.117525133281113</v>
      </c>
      <c r="AA236" s="2">
        <v>26</v>
      </c>
      <c r="AB236" s="2">
        <v>28.2</v>
      </c>
      <c r="AC236" s="4">
        <v>27.136718590755152</v>
      </c>
      <c r="AD236">
        <v>26.3</v>
      </c>
      <c r="AE236">
        <v>26.5</v>
      </c>
      <c r="AF236">
        <v>26.8</v>
      </c>
      <c r="AG236">
        <v>27.5</v>
      </c>
      <c r="AH236">
        <v>27.7</v>
      </c>
      <c r="AI236">
        <v>28</v>
      </c>
      <c r="AJ236">
        <v>2020</v>
      </c>
      <c r="AK236" s="2">
        <v>1</v>
      </c>
      <c r="AL236" s="2">
        <v>26</v>
      </c>
      <c r="AM236">
        <v>11</v>
      </c>
      <c r="AN236">
        <v>29</v>
      </c>
      <c r="AO236">
        <v>1</v>
      </c>
      <c r="AP236">
        <v>537</v>
      </c>
      <c r="AQ236" s="5">
        <v>0.47847222222222219</v>
      </c>
      <c r="AR236">
        <v>19</v>
      </c>
      <c r="AS236">
        <v>34</v>
      </c>
      <c r="AT236">
        <v>680</v>
      </c>
      <c r="AU236">
        <v>0.7</v>
      </c>
      <c r="AV236">
        <v>229</v>
      </c>
      <c r="AW236" s="4">
        <f t="shared" si="102"/>
        <v>29.308760809501976</v>
      </c>
      <c r="AX236" s="4">
        <f t="shared" si="103"/>
        <v>15.653412482512351</v>
      </c>
      <c r="AY236" s="4">
        <f t="shared" si="115"/>
        <v>32.235454384840558</v>
      </c>
      <c r="AZ236" s="20">
        <f t="shared" si="104"/>
        <v>219.0949838030549</v>
      </c>
      <c r="BA236" s="21">
        <f t="shared" si="116"/>
        <v>1.2082398919911641</v>
      </c>
      <c r="BB236" s="20">
        <f t="shared" si="105"/>
        <v>37.796447300922722</v>
      </c>
      <c r="BC236" s="4">
        <f t="shared" si="117"/>
        <v>34.99671046381733</v>
      </c>
      <c r="BD236" s="4">
        <f t="shared" si="106"/>
        <v>66.037999999999997</v>
      </c>
      <c r="BE236" s="4">
        <f t="shared" si="107"/>
        <v>388.32191343818414</v>
      </c>
      <c r="BF236" s="20">
        <f t="shared" si="108"/>
        <v>302.87428975220348</v>
      </c>
      <c r="BG236" s="20">
        <f t="shared" si="118"/>
        <v>451.75237631401939</v>
      </c>
      <c r="BH236" s="20">
        <f t="shared" si="109"/>
        <v>746.95753454329383</v>
      </c>
      <c r="BI236" s="20">
        <f t="shared" si="119"/>
        <v>2196.933925127335</v>
      </c>
      <c r="BJ236" s="4">
        <f t="shared" si="110"/>
        <v>140.72831998244928</v>
      </c>
      <c r="BK236" s="4">
        <f t="shared" si="120"/>
        <v>1449.9763905840409</v>
      </c>
      <c r="HQ236">
        <v>5</v>
      </c>
      <c r="HR236">
        <v>11</v>
      </c>
      <c r="HS236">
        <v>26</v>
      </c>
      <c r="HT236">
        <v>52</v>
      </c>
      <c r="HU236">
        <v>63</v>
      </c>
      <c r="HV236">
        <v>77</v>
      </c>
      <c r="HW236">
        <v>73</v>
      </c>
      <c r="HX236">
        <v>88</v>
      </c>
      <c r="HY236">
        <v>69</v>
      </c>
      <c r="HZ236">
        <v>113</v>
      </c>
      <c r="IA236">
        <v>86</v>
      </c>
      <c r="IB236">
        <v>111</v>
      </c>
      <c r="IC236">
        <v>117</v>
      </c>
      <c r="ID236">
        <v>87</v>
      </c>
      <c r="IE236">
        <v>96</v>
      </c>
      <c r="IF236">
        <v>62</v>
      </c>
      <c r="IG236">
        <v>95</v>
      </c>
      <c r="IH236">
        <v>59</v>
      </c>
      <c r="II236">
        <v>45</v>
      </c>
      <c r="IJ236">
        <v>24</v>
      </c>
      <c r="IK236">
        <v>16</v>
      </c>
      <c r="IL236">
        <v>7</v>
      </c>
    </row>
    <row r="237" spans="1:303" x14ac:dyDescent="0.2">
      <c r="A237" s="15" t="b">
        <v>1</v>
      </c>
      <c r="B237" s="9" t="s">
        <v>877</v>
      </c>
      <c r="C237" s="9" t="s">
        <v>871</v>
      </c>
      <c r="D237">
        <v>10088</v>
      </c>
      <c r="E237" t="s">
        <v>93</v>
      </c>
      <c r="F237" t="s">
        <v>96</v>
      </c>
      <c r="G237">
        <v>4</v>
      </c>
      <c r="H237" s="15">
        <f t="shared" si="92"/>
        <v>4.0000000000000036</v>
      </c>
      <c r="I237" s="15">
        <v>0.97847135578198652</v>
      </c>
      <c r="J237" s="15">
        <v>1.5214906455772734</v>
      </c>
      <c r="K237" s="15">
        <v>0.8207201028887281</v>
      </c>
      <c r="L237" s="15">
        <f t="shared" si="93"/>
        <v>6.8205723068692024</v>
      </c>
      <c r="M237" s="15">
        <f t="shared" si="94"/>
        <v>5.0999999999999979</v>
      </c>
      <c r="N237" s="15">
        <f t="shared" si="95"/>
        <v>9.1000000000000014</v>
      </c>
      <c r="O237" s="15">
        <f t="shared" si="96"/>
        <v>6.6597916130289363</v>
      </c>
      <c r="P237" s="15">
        <f t="shared" si="121"/>
        <v>5.2999999999999972</v>
      </c>
      <c r="Q237" s="15">
        <f t="shared" si="111"/>
        <v>5.5999999999999979</v>
      </c>
      <c r="R237" s="15">
        <f t="shared" si="97"/>
        <v>6</v>
      </c>
      <c r="S237" s="15">
        <f t="shared" si="98"/>
        <v>7.5</v>
      </c>
      <c r="T237" s="15">
        <f t="shared" si="99"/>
        <v>8.1999999999999957</v>
      </c>
      <c r="U237" s="15">
        <f t="shared" si="100"/>
        <v>8.8999999999999986</v>
      </c>
      <c r="V237" s="15">
        <f t="shared" si="112"/>
        <v>0.47410868094339709</v>
      </c>
      <c r="W237" s="15">
        <f t="shared" si="101"/>
        <v>1.109221029258876</v>
      </c>
      <c r="X237" s="15">
        <f t="shared" si="113"/>
        <v>3.1644671582117284E-2</v>
      </c>
      <c r="Y237" s="21">
        <f t="shared" si="114"/>
        <v>0.9015335750244009</v>
      </c>
      <c r="Z237" s="4">
        <v>30.920572306869204</v>
      </c>
      <c r="AA237" s="2">
        <v>29.2</v>
      </c>
      <c r="AB237" s="2">
        <v>33.200000000000003</v>
      </c>
      <c r="AC237" s="4">
        <v>30.759791613028938</v>
      </c>
      <c r="AD237">
        <v>29.4</v>
      </c>
      <c r="AE237">
        <v>29.7</v>
      </c>
      <c r="AF237">
        <v>30.1</v>
      </c>
      <c r="AG237">
        <v>31.6</v>
      </c>
      <c r="AH237">
        <v>32.299999999999997</v>
      </c>
      <c r="AI237">
        <v>33</v>
      </c>
      <c r="AJ237">
        <v>2020</v>
      </c>
      <c r="AK237" s="2">
        <v>4</v>
      </c>
      <c r="AL237" s="2">
        <v>2</v>
      </c>
      <c r="AM237">
        <v>12</v>
      </c>
      <c r="AN237">
        <v>45</v>
      </c>
      <c r="AO237">
        <v>22</v>
      </c>
      <c r="AP237">
        <v>360</v>
      </c>
      <c r="AQ237" s="5">
        <v>0.53125</v>
      </c>
      <c r="AR237">
        <v>24.1</v>
      </c>
      <c r="AS237">
        <v>41</v>
      </c>
      <c r="AT237">
        <v>956</v>
      </c>
      <c r="AU237">
        <v>0.7</v>
      </c>
      <c r="AV237">
        <v>148</v>
      </c>
      <c r="AW237" s="4">
        <f t="shared" si="102"/>
        <v>40.882185064924286</v>
      </c>
      <c r="AX237" s="4">
        <f t="shared" si="103"/>
        <v>21.939843944091123</v>
      </c>
      <c r="AY237" s="4">
        <f t="shared" si="115"/>
        <v>31.899052306471319</v>
      </c>
      <c r="AZ237" s="20">
        <f t="shared" si="104"/>
        <v>204.44125763753027</v>
      </c>
      <c r="BA237" s="21">
        <f t="shared" si="116"/>
        <v>1.1875097878728968</v>
      </c>
      <c r="BB237" s="20">
        <f t="shared" si="105"/>
        <v>37.796447300922722</v>
      </c>
      <c r="BC237" s="4">
        <f t="shared" si="117"/>
        <v>34.99671046381733</v>
      </c>
      <c r="BD237" s="4">
        <f t="shared" si="106"/>
        <v>66.405200000000008</v>
      </c>
      <c r="BE237" s="4">
        <f t="shared" si="107"/>
        <v>627.87614751680894</v>
      </c>
      <c r="BF237" s="20">
        <f t="shared" si="108"/>
        <v>347.71295625032241</v>
      </c>
      <c r="BG237" s="20">
        <f t="shared" si="118"/>
        <v>475.07680873351347</v>
      </c>
      <c r="BH237" s="20">
        <f t="shared" si="109"/>
        <v>1230.4976531079262</v>
      </c>
      <c r="BI237" s="20">
        <f t="shared" si="119"/>
        <v>3001.2137880681125</v>
      </c>
      <c r="BJ237" s="4">
        <f t="shared" si="110"/>
        <v>180.86505904092246</v>
      </c>
      <c r="BK237" s="4">
        <f t="shared" si="120"/>
        <v>1770.7161349601865</v>
      </c>
      <c r="IV237">
        <v>10</v>
      </c>
      <c r="IW237">
        <v>13</v>
      </c>
      <c r="IX237">
        <v>17</v>
      </c>
      <c r="IY237">
        <v>14</v>
      </c>
      <c r="IZ237">
        <v>30</v>
      </c>
      <c r="JA237">
        <v>30</v>
      </c>
      <c r="JB237">
        <v>28</v>
      </c>
      <c r="JC237">
        <v>26</v>
      </c>
      <c r="JD237">
        <v>43</v>
      </c>
      <c r="JE237">
        <v>39</v>
      </c>
      <c r="JF237">
        <v>39</v>
      </c>
      <c r="JG237">
        <v>26</v>
      </c>
      <c r="JH237">
        <v>28</v>
      </c>
      <c r="JI237">
        <v>33</v>
      </c>
      <c r="JJ237">
        <v>29</v>
      </c>
      <c r="JK237">
        <v>40</v>
      </c>
      <c r="JL237">
        <v>22</v>
      </c>
      <c r="JM237">
        <v>24</v>
      </c>
      <c r="JN237">
        <v>21</v>
      </c>
      <c r="JO237">
        <v>39</v>
      </c>
      <c r="JP237">
        <v>21</v>
      </c>
      <c r="JQ237">
        <v>17</v>
      </c>
      <c r="JR237">
        <v>28</v>
      </c>
      <c r="JS237">
        <v>21</v>
      </c>
      <c r="JT237">
        <v>21</v>
      </c>
      <c r="JU237">
        <v>9</v>
      </c>
      <c r="JV237">
        <v>22</v>
      </c>
      <c r="JW237">
        <v>28</v>
      </c>
      <c r="JX237">
        <v>25</v>
      </c>
      <c r="JY237">
        <v>15</v>
      </c>
      <c r="JZ237">
        <v>15</v>
      </c>
      <c r="KA237">
        <v>18</v>
      </c>
      <c r="KB237">
        <v>4</v>
      </c>
      <c r="KC237">
        <v>7</v>
      </c>
      <c r="KD237">
        <v>7</v>
      </c>
      <c r="KE237">
        <v>14</v>
      </c>
      <c r="KF237">
        <v>4</v>
      </c>
      <c r="KG237">
        <v>17</v>
      </c>
      <c r="KH237">
        <v>5</v>
      </c>
      <c r="KI237">
        <v>3</v>
      </c>
    </row>
    <row r="238" spans="1:303" x14ac:dyDescent="0.2">
      <c r="A238" s="15" t="b">
        <v>1</v>
      </c>
      <c r="B238" s="9" t="s">
        <v>877</v>
      </c>
      <c r="C238" s="9" t="s">
        <v>871</v>
      </c>
      <c r="D238">
        <v>10088</v>
      </c>
      <c r="E238" t="s">
        <v>93</v>
      </c>
      <c r="F238" t="s">
        <v>97</v>
      </c>
      <c r="G238">
        <v>4</v>
      </c>
      <c r="H238" s="15">
        <f t="shared" si="92"/>
        <v>2.4000000000000021</v>
      </c>
      <c r="I238" s="15">
        <v>0.61982438272866947</v>
      </c>
      <c r="J238" s="15">
        <v>1.0133189978175778</v>
      </c>
      <c r="K238" s="15">
        <v>0.53036544497639015</v>
      </c>
      <c r="L238" s="15">
        <f t="shared" si="93"/>
        <v>5.3235061342486709</v>
      </c>
      <c r="M238" s="15">
        <f t="shared" si="94"/>
        <v>4.0999999999999979</v>
      </c>
      <c r="N238" s="15">
        <f t="shared" si="95"/>
        <v>6.5</v>
      </c>
      <c r="O238" s="15">
        <f t="shared" si="96"/>
        <v>5.3941501374111667</v>
      </c>
      <c r="P238" s="15">
        <f t="shared" si="121"/>
        <v>4.1999999999999993</v>
      </c>
      <c r="Q238" s="15">
        <f t="shared" si="111"/>
        <v>4.5</v>
      </c>
      <c r="R238" s="15">
        <f t="shared" si="97"/>
        <v>4.7999999999999972</v>
      </c>
      <c r="S238" s="15">
        <f t="shared" si="98"/>
        <v>5.7999999999999972</v>
      </c>
      <c r="T238" s="15">
        <f t="shared" si="99"/>
        <v>6.0999999999999979</v>
      </c>
      <c r="U238" s="15">
        <f t="shared" si="100"/>
        <v>6.5999999999999979</v>
      </c>
      <c r="V238" s="15">
        <f t="shared" si="112"/>
        <v>0.42707121715208801</v>
      </c>
      <c r="W238" s="15">
        <f t="shared" si="101"/>
        <v>1.3415298428877296</v>
      </c>
      <c r="X238" s="15">
        <f t="shared" si="113"/>
        <v>2.1065619437079932E-2</v>
      </c>
      <c r="Y238" s="21">
        <f t="shared" si="114"/>
        <v>0.74541763293721108</v>
      </c>
      <c r="Z238" s="4">
        <v>29.423506134248672</v>
      </c>
      <c r="AA238" s="2">
        <v>28.2</v>
      </c>
      <c r="AB238" s="2">
        <v>30.6</v>
      </c>
      <c r="AC238" s="4">
        <v>29.494150137411168</v>
      </c>
      <c r="AD238">
        <v>28.3</v>
      </c>
      <c r="AE238">
        <v>28.6</v>
      </c>
      <c r="AF238">
        <v>28.9</v>
      </c>
      <c r="AG238">
        <v>29.9</v>
      </c>
      <c r="AH238">
        <v>30.2</v>
      </c>
      <c r="AI238">
        <v>30.7</v>
      </c>
      <c r="AJ238">
        <v>2020</v>
      </c>
      <c r="AK238" s="2">
        <v>4</v>
      </c>
      <c r="AL238" s="2">
        <v>2</v>
      </c>
      <c r="AM238">
        <v>12</v>
      </c>
      <c r="AN238">
        <v>46</v>
      </c>
      <c r="AO238">
        <v>26</v>
      </c>
      <c r="AP238">
        <v>903</v>
      </c>
      <c r="AQ238" s="5">
        <v>0.53194444444444444</v>
      </c>
      <c r="AR238">
        <v>24.1</v>
      </c>
      <c r="AS238">
        <v>40</v>
      </c>
      <c r="AT238">
        <v>1073</v>
      </c>
      <c r="AU238">
        <v>1.1000000000000001</v>
      </c>
      <c r="AV238">
        <v>213</v>
      </c>
      <c r="AW238" s="4">
        <f t="shared" si="102"/>
        <v>40.136375609265329</v>
      </c>
      <c r="AX238" s="4">
        <f t="shared" si="103"/>
        <v>21.437944328216453</v>
      </c>
      <c r="AY238" s="4">
        <f t="shared" si="115"/>
        <v>26.275940974427687</v>
      </c>
      <c r="AZ238" s="20">
        <f t="shared" si="104"/>
        <v>204.44125763753027</v>
      </c>
      <c r="BA238" s="21">
        <f t="shared" si="116"/>
        <v>1.1875097878728968</v>
      </c>
      <c r="BB238" s="20">
        <f t="shared" si="105"/>
        <v>30.151134457776362</v>
      </c>
      <c r="BC238" s="4">
        <f t="shared" si="117"/>
        <v>27.917717090533667</v>
      </c>
      <c r="BD238" s="4">
        <f t="shared" si="106"/>
        <v>66.405200000000008</v>
      </c>
      <c r="BE238" s="4">
        <f t="shared" si="107"/>
        <v>728.36857799402424</v>
      </c>
      <c r="BF238" s="20">
        <f t="shared" si="108"/>
        <v>346.48855402333157</v>
      </c>
      <c r="BG238" s="20">
        <f t="shared" si="118"/>
        <v>465.7899760293073</v>
      </c>
      <c r="BH238" s="20">
        <f t="shared" si="109"/>
        <v>1200.4855152272451</v>
      </c>
      <c r="BI238" s="20">
        <f t="shared" si="119"/>
        <v>3001.2137880681125</v>
      </c>
      <c r="BJ238" s="4">
        <f t="shared" si="110"/>
        <v>180.86505904092246</v>
      </c>
      <c r="BK238" s="4">
        <f t="shared" si="120"/>
        <v>1800.7282728408675</v>
      </c>
      <c r="IL238">
        <v>1</v>
      </c>
      <c r="IM238">
        <v>7</v>
      </c>
      <c r="IN238">
        <v>11</v>
      </c>
      <c r="IO238">
        <v>7</v>
      </c>
      <c r="IP238">
        <v>11</v>
      </c>
      <c r="IQ238">
        <v>12</v>
      </c>
      <c r="IR238">
        <v>13</v>
      </c>
      <c r="IS238">
        <v>29</v>
      </c>
      <c r="IT238">
        <v>21</v>
      </c>
      <c r="IU238">
        <v>16</v>
      </c>
      <c r="IV238">
        <v>14</v>
      </c>
      <c r="IW238">
        <v>16</v>
      </c>
      <c r="IX238">
        <v>18</v>
      </c>
      <c r="IY238">
        <v>8</v>
      </c>
      <c r="IZ238">
        <v>20</v>
      </c>
      <c r="JA238">
        <v>17</v>
      </c>
      <c r="JB238">
        <v>27</v>
      </c>
      <c r="JC238">
        <v>23</v>
      </c>
      <c r="JD238">
        <v>36</v>
      </c>
      <c r="JE238">
        <v>21</v>
      </c>
      <c r="JF238">
        <v>9</v>
      </c>
      <c r="JG238">
        <v>7</v>
      </c>
      <c r="JH238">
        <v>13</v>
      </c>
      <c r="JI238">
        <v>1</v>
      </c>
      <c r="JJ238">
        <v>5</v>
      </c>
      <c r="JK238">
        <v>6</v>
      </c>
      <c r="JL238">
        <v>4</v>
      </c>
    </row>
    <row r="239" spans="1:303" x14ac:dyDescent="0.2">
      <c r="A239" s="15" t="b">
        <v>1</v>
      </c>
      <c r="B239" s="9" t="s">
        <v>877</v>
      </c>
      <c r="C239" s="9" t="s">
        <v>871</v>
      </c>
      <c r="D239">
        <v>10088</v>
      </c>
      <c r="E239" t="s">
        <v>127</v>
      </c>
      <c r="F239" t="s">
        <v>130</v>
      </c>
      <c r="G239">
        <v>4</v>
      </c>
      <c r="H239" s="15">
        <f t="shared" si="92"/>
        <v>2.3000000000000007</v>
      </c>
      <c r="I239" s="15">
        <v>0.54411325837321456</v>
      </c>
      <c r="J239" s="15">
        <v>0.81995762037922759</v>
      </c>
      <c r="K239" s="15">
        <v>0.44969964934966516</v>
      </c>
      <c r="L239" s="15">
        <f t="shared" si="93"/>
        <v>2.3122974689596454</v>
      </c>
      <c r="M239" s="15">
        <f t="shared" si="94"/>
        <v>1.1999999999999993</v>
      </c>
      <c r="N239" s="15">
        <f t="shared" si="95"/>
        <v>3.5</v>
      </c>
      <c r="O239" s="15">
        <f t="shared" si="96"/>
        <v>2.3436047609506758</v>
      </c>
      <c r="P239" s="15">
        <f t="shared" si="121"/>
        <v>1.2999999999999972</v>
      </c>
      <c r="Q239" s="15">
        <f t="shared" si="111"/>
        <v>1.5999999999999979</v>
      </c>
      <c r="R239" s="15">
        <f t="shared" si="97"/>
        <v>1.8999999999999986</v>
      </c>
      <c r="S239" s="15">
        <f t="shared" si="98"/>
        <v>2.6999999999999993</v>
      </c>
      <c r="T239" s="15">
        <f t="shared" si="99"/>
        <v>3</v>
      </c>
      <c r="U239" s="15">
        <f t="shared" si="100"/>
        <v>3.3999999999999986</v>
      </c>
      <c r="V239" s="15">
        <f t="shared" si="112"/>
        <v>0.26697534125824024</v>
      </c>
      <c r="W239" s="15">
        <f t="shared" si="101"/>
        <v>2.7456642822781108</v>
      </c>
      <c r="X239" s="15">
        <f t="shared" si="113"/>
        <v>2.0600754592161825E-2</v>
      </c>
      <c r="Y239" s="21">
        <f t="shared" si="114"/>
        <v>0.36421058701695608</v>
      </c>
      <c r="Z239" s="4">
        <v>26.412297468959647</v>
      </c>
      <c r="AA239" s="2">
        <v>25.3</v>
      </c>
      <c r="AB239" s="2">
        <v>27.6</v>
      </c>
      <c r="AC239" s="4">
        <v>26.443604760950677</v>
      </c>
      <c r="AD239">
        <v>25.4</v>
      </c>
      <c r="AE239">
        <v>25.7</v>
      </c>
      <c r="AF239">
        <v>26</v>
      </c>
      <c r="AG239">
        <v>26.8</v>
      </c>
      <c r="AH239">
        <v>27.1</v>
      </c>
      <c r="AI239">
        <v>27.5</v>
      </c>
      <c r="AJ239">
        <v>2020</v>
      </c>
      <c r="AK239" s="2">
        <v>4</v>
      </c>
      <c r="AL239" s="2">
        <v>2</v>
      </c>
      <c r="AM239">
        <v>13</v>
      </c>
      <c r="AN239">
        <v>31</v>
      </c>
      <c r="AO239">
        <v>14</v>
      </c>
      <c r="AP239">
        <v>306</v>
      </c>
      <c r="AQ239" s="5">
        <v>0.56319444444444444</v>
      </c>
      <c r="AR239">
        <v>24.1</v>
      </c>
      <c r="AS239">
        <v>38</v>
      </c>
      <c r="AT239">
        <v>988</v>
      </c>
      <c r="AU239">
        <v>0.9</v>
      </c>
      <c r="AV239">
        <v>303</v>
      </c>
      <c r="AW239" s="4">
        <f t="shared" si="102"/>
        <v>40.356936740575691</v>
      </c>
      <c r="AX239" s="4">
        <f t="shared" si="103"/>
        <v>21.333512214104669</v>
      </c>
      <c r="AY239" s="4">
        <f t="shared" si="115"/>
        <v>28.660373507919257</v>
      </c>
      <c r="AZ239" s="20">
        <f t="shared" si="104"/>
        <v>204.44125763753027</v>
      </c>
      <c r="BA239" s="21">
        <f t="shared" si="116"/>
        <v>1.1875097878728968</v>
      </c>
      <c r="BB239" s="20">
        <f t="shared" si="105"/>
        <v>33.333333333333336</v>
      </c>
      <c r="BC239" s="4">
        <f t="shared" si="117"/>
        <v>30.864197530864196</v>
      </c>
      <c r="BD239" s="4">
        <f t="shared" si="106"/>
        <v>66.405200000000008</v>
      </c>
      <c r="BE239" s="4">
        <f t="shared" si="107"/>
        <v>676.95551324215921</v>
      </c>
      <c r="BF239" s="20">
        <f t="shared" si="108"/>
        <v>343.95889930775553</v>
      </c>
      <c r="BG239" s="20">
        <f t="shared" si="118"/>
        <v>447.5233860655963</v>
      </c>
      <c r="BH239" s="20">
        <f t="shared" si="109"/>
        <v>1140.4612394658827</v>
      </c>
      <c r="BI239" s="20">
        <f t="shared" si="119"/>
        <v>3001.2137880681125</v>
      </c>
      <c r="BJ239" s="4">
        <f t="shared" si="110"/>
        <v>180.86505904092246</v>
      </c>
      <c r="BK239" s="4">
        <f t="shared" si="120"/>
        <v>1860.7525486022298</v>
      </c>
      <c r="HF239">
        <v>2</v>
      </c>
      <c r="HG239">
        <v>0</v>
      </c>
      <c r="HH239">
        <v>0</v>
      </c>
      <c r="HI239">
        <v>1</v>
      </c>
      <c r="HJ239">
        <v>6</v>
      </c>
      <c r="HK239">
        <v>23</v>
      </c>
      <c r="HL239">
        <v>30</v>
      </c>
      <c r="HM239">
        <v>25</v>
      </c>
      <c r="HN239">
        <v>38</v>
      </c>
      <c r="HO239">
        <v>41</v>
      </c>
      <c r="HP239">
        <v>54</v>
      </c>
      <c r="HQ239">
        <v>63</v>
      </c>
      <c r="HR239">
        <v>52</v>
      </c>
      <c r="HS239">
        <v>54</v>
      </c>
      <c r="HT239">
        <v>33</v>
      </c>
      <c r="HU239">
        <v>59</v>
      </c>
      <c r="HV239">
        <v>65</v>
      </c>
      <c r="HW239">
        <v>59</v>
      </c>
      <c r="HX239">
        <v>71</v>
      </c>
      <c r="HY239">
        <v>63</v>
      </c>
      <c r="HZ239">
        <v>66</v>
      </c>
      <c r="IA239">
        <v>37</v>
      </c>
      <c r="IB239">
        <v>20</v>
      </c>
      <c r="IC239">
        <v>19</v>
      </c>
      <c r="ID239">
        <v>17</v>
      </c>
      <c r="IE239">
        <v>12</v>
      </c>
      <c r="IF239">
        <v>6</v>
      </c>
      <c r="IG239">
        <v>3</v>
      </c>
      <c r="IH239">
        <v>7</v>
      </c>
      <c r="II239">
        <v>3</v>
      </c>
      <c r="IJ239">
        <v>4</v>
      </c>
    </row>
    <row r="240" spans="1:303" x14ac:dyDescent="0.2">
      <c r="A240" s="15" t="b">
        <v>1</v>
      </c>
      <c r="B240" s="9" t="s">
        <v>877</v>
      </c>
      <c r="C240" s="9" t="s">
        <v>871</v>
      </c>
      <c r="D240">
        <v>10088</v>
      </c>
      <c r="E240" t="s">
        <v>127</v>
      </c>
      <c r="F240" t="s">
        <v>131</v>
      </c>
      <c r="G240">
        <v>4</v>
      </c>
      <c r="H240" s="15">
        <f t="shared" si="92"/>
        <v>1.0999999999999979</v>
      </c>
      <c r="I240" s="15">
        <v>0.21289421331474151</v>
      </c>
      <c r="J240" s="15">
        <v>0.28091470632313076</v>
      </c>
      <c r="K240" s="15">
        <v>0.16983011042579294</v>
      </c>
      <c r="L240" s="15">
        <f t="shared" si="93"/>
        <v>3.2848200545359454</v>
      </c>
      <c r="M240" s="15">
        <f t="shared" si="94"/>
        <v>2.6999999999999993</v>
      </c>
      <c r="N240" s="15">
        <f t="shared" si="95"/>
        <v>3.7999999999999972</v>
      </c>
      <c r="O240" s="15">
        <f t="shared" si="96"/>
        <v>3.2740287150757794</v>
      </c>
      <c r="P240" s="15">
        <f t="shared" si="121"/>
        <v>2.8999999999999986</v>
      </c>
      <c r="Q240" s="15">
        <f t="shared" si="111"/>
        <v>3</v>
      </c>
      <c r="R240" s="15">
        <f t="shared" si="97"/>
        <v>3.0999999999999979</v>
      </c>
      <c r="S240" s="15">
        <f t="shared" si="98"/>
        <v>3.3999999999999986</v>
      </c>
      <c r="T240" s="15">
        <f t="shared" si="99"/>
        <v>3.5999999999999979</v>
      </c>
      <c r="U240" s="15">
        <f t="shared" si="100"/>
        <v>3.6999999999999993</v>
      </c>
      <c r="V240" s="15">
        <f t="shared" si="112"/>
        <v>0.32188709090302925</v>
      </c>
      <c r="W240" s="15">
        <f t="shared" si="101"/>
        <v>2.1066794172906333</v>
      </c>
      <c r="X240" s="15">
        <f t="shared" si="113"/>
        <v>7.7741687873343649E-3</v>
      </c>
      <c r="Y240" s="21">
        <f t="shared" si="114"/>
        <v>0.47468067129363423</v>
      </c>
      <c r="Z240" s="4">
        <v>27.384820054535947</v>
      </c>
      <c r="AA240" s="2">
        <v>26.8</v>
      </c>
      <c r="AB240" s="2">
        <v>27.9</v>
      </c>
      <c r="AC240" s="4">
        <v>27.374028715075781</v>
      </c>
      <c r="AD240">
        <v>27</v>
      </c>
      <c r="AE240">
        <v>27.1</v>
      </c>
      <c r="AF240">
        <v>27.2</v>
      </c>
      <c r="AG240">
        <v>27.5</v>
      </c>
      <c r="AH240">
        <v>27.7</v>
      </c>
      <c r="AI240">
        <v>27.8</v>
      </c>
      <c r="AJ240">
        <v>2020</v>
      </c>
      <c r="AK240" s="2">
        <v>4</v>
      </c>
      <c r="AL240" s="2">
        <v>2</v>
      </c>
      <c r="AM240">
        <v>13</v>
      </c>
      <c r="AN240">
        <v>31</v>
      </c>
      <c r="AO240">
        <v>33</v>
      </c>
      <c r="AP240">
        <v>941.00000000000011</v>
      </c>
      <c r="AQ240" s="5">
        <v>0.56319444444444444</v>
      </c>
      <c r="AR240">
        <v>24.1</v>
      </c>
      <c r="AS240">
        <v>38</v>
      </c>
      <c r="AT240">
        <v>988</v>
      </c>
      <c r="AU240">
        <v>0.9</v>
      </c>
      <c r="AV240">
        <v>303</v>
      </c>
      <c r="AW240" s="4">
        <f t="shared" si="102"/>
        <v>40.216698451217731</v>
      </c>
      <c r="AX240" s="4">
        <f t="shared" si="103"/>
        <v>21.293775403240755</v>
      </c>
      <c r="AY240" s="4">
        <f t="shared" si="115"/>
        <v>28.660373507919257</v>
      </c>
      <c r="AZ240" s="20">
        <f t="shared" si="104"/>
        <v>204.44125763753027</v>
      </c>
      <c r="BA240" s="21">
        <f t="shared" si="116"/>
        <v>1.1875097878728968</v>
      </c>
      <c r="BB240" s="20">
        <f t="shared" si="105"/>
        <v>33.333333333333336</v>
      </c>
      <c r="BC240" s="4">
        <f t="shared" si="117"/>
        <v>30.864197530864196</v>
      </c>
      <c r="BD240" s="4">
        <f t="shared" si="106"/>
        <v>66.405200000000008</v>
      </c>
      <c r="BE240" s="4">
        <f t="shared" si="107"/>
        <v>671.11584709450335</v>
      </c>
      <c r="BF240" s="20">
        <f t="shared" si="108"/>
        <v>343.95889930775553</v>
      </c>
      <c r="BG240" s="20">
        <f t="shared" si="118"/>
        <v>453.36305221325205</v>
      </c>
      <c r="BH240" s="20">
        <f t="shared" si="109"/>
        <v>1140.4612394658827</v>
      </c>
      <c r="BI240" s="20">
        <f t="shared" si="119"/>
        <v>3001.2137880681125</v>
      </c>
      <c r="BJ240" s="4">
        <f t="shared" si="110"/>
        <v>180.86505904092246</v>
      </c>
      <c r="BK240" s="4">
        <f t="shared" si="120"/>
        <v>1860.7525486022298</v>
      </c>
      <c r="HY240">
        <v>8</v>
      </c>
      <c r="HZ240">
        <v>12</v>
      </c>
      <c r="IA240">
        <v>45</v>
      </c>
      <c r="IB240">
        <v>122</v>
      </c>
      <c r="IC240">
        <v>158</v>
      </c>
      <c r="ID240">
        <v>243</v>
      </c>
      <c r="IE240">
        <v>228</v>
      </c>
      <c r="IF240">
        <v>149</v>
      </c>
      <c r="IG240">
        <v>102</v>
      </c>
      <c r="IH240">
        <v>86</v>
      </c>
      <c r="II240">
        <v>48</v>
      </c>
    </row>
    <row r="241" spans="1:309" x14ac:dyDescent="0.2">
      <c r="A241" s="15" t="b">
        <v>1</v>
      </c>
      <c r="B241" s="9" t="s">
        <v>866</v>
      </c>
      <c r="C241" s="9" t="s">
        <v>857</v>
      </c>
      <c r="D241">
        <v>10085</v>
      </c>
      <c r="E241" t="s">
        <v>93</v>
      </c>
      <c r="F241" t="s">
        <v>142</v>
      </c>
      <c r="G241">
        <v>2</v>
      </c>
      <c r="H241" s="15">
        <f t="shared" si="92"/>
        <v>2.6999999999999957</v>
      </c>
      <c r="I241" s="15">
        <v>0.59847706972183723</v>
      </c>
      <c r="J241" s="15">
        <v>0.93158027424163947</v>
      </c>
      <c r="K241" s="15">
        <v>0.51023823351427089</v>
      </c>
      <c r="L241" s="15">
        <f t="shared" si="93"/>
        <v>9.5900960325721201</v>
      </c>
      <c r="M241" s="15">
        <f t="shared" si="94"/>
        <v>8.2000000000000028</v>
      </c>
      <c r="N241" s="15">
        <f t="shared" si="95"/>
        <v>10.899999999999999</v>
      </c>
      <c r="O241" s="15">
        <f t="shared" si="96"/>
        <v>9.5818683466646135</v>
      </c>
      <c r="P241" s="15">
        <f t="shared" si="121"/>
        <v>8.5</v>
      </c>
      <c r="Q241" s="15">
        <f t="shared" si="111"/>
        <v>8.9000000000000021</v>
      </c>
      <c r="R241" s="15">
        <f t="shared" si="97"/>
        <v>9.1000000000000014</v>
      </c>
      <c r="S241" s="15">
        <f t="shared" si="98"/>
        <v>10</v>
      </c>
      <c r="T241" s="15">
        <f t="shared" si="99"/>
        <v>10.399999999999999</v>
      </c>
      <c r="U241" s="15">
        <f t="shared" si="100"/>
        <v>10.700000000000003</v>
      </c>
      <c r="V241" s="15">
        <f t="shared" si="112"/>
        <v>0.74406560377552955</v>
      </c>
      <c r="W241" s="15">
        <f t="shared" si="101"/>
        <v>0.34396751432375178</v>
      </c>
      <c r="X241" s="15">
        <f t="shared" si="113"/>
        <v>1.870819859723058E-2</v>
      </c>
      <c r="Y241" s="21">
        <f t="shared" si="114"/>
        <v>2.907251290768035</v>
      </c>
      <c r="Z241" s="4">
        <v>31.990096032572119</v>
      </c>
      <c r="AA241" s="2">
        <v>30.6</v>
      </c>
      <c r="AB241" s="2">
        <v>33.299999999999997</v>
      </c>
      <c r="AC241" s="4">
        <v>31.981868346664612</v>
      </c>
      <c r="AD241">
        <v>30.9</v>
      </c>
      <c r="AE241">
        <v>31.3</v>
      </c>
      <c r="AF241">
        <v>31.5</v>
      </c>
      <c r="AG241">
        <v>32.4</v>
      </c>
      <c r="AH241">
        <v>32.799999999999997</v>
      </c>
      <c r="AI241">
        <v>33.1</v>
      </c>
      <c r="AJ241">
        <v>2020</v>
      </c>
      <c r="AK241" s="2">
        <v>3</v>
      </c>
      <c r="AL241" s="2">
        <v>3</v>
      </c>
      <c r="AM241">
        <v>12</v>
      </c>
      <c r="AN241">
        <v>16</v>
      </c>
      <c r="AO241">
        <v>27</v>
      </c>
      <c r="AP241">
        <v>363</v>
      </c>
      <c r="AQ241" s="5">
        <v>0.51111111111111118</v>
      </c>
      <c r="AR241">
        <v>22.4</v>
      </c>
      <c r="AS241">
        <v>35</v>
      </c>
      <c r="AT241">
        <v>858</v>
      </c>
      <c r="AU241">
        <v>0.7</v>
      </c>
      <c r="AV241">
        <v>353</v>
      </c>
      <c r="AW241" s="4">
        <f t="shared" si="102"/>
        <v>36.366791868009678</v>
      </c>
      <c r="AX241" s="4">
        <f t="shared" si="103"/>
        <v>19.265941415697192</v>
      </c>
      <c r="AY241" s="4">
        <f t="shared" si="115"/>
        <v>32.012340929812751</v>
      </c>
      <c r="AZ241" s="20">
        <f t="shared" si="104"/>
        <v>209.18577206259937</v>
      </c>
      <c r="BA241" s="21">
        <f t="shared" si="116"/>
        <v>1.1943403297080653</v>
      </c>
      <c r="BB241" s="20">
        <f t="shared" si="105"/>
        <v>37.796447300922722</v>
      </c>
      <c r="BC241" s="4">
        <f t="shared" si="117"/>
        <v>34.99671046381733</v>
      </c>
      <c r="BD241" s="4">
        <f t="shared" si="106"/>
        <v>66.282799999999995</v>
      </c>
      <c r="BE241" s="4">
        <f t="shared" si="107"/>
        <v>523.68892219978238</v>
      </c>
      <c r="BF241" s="20">
        <f t="shared" si="108"/>
        <v>327.66490934057219</v>
      </c>
      <c r="BG241" s="20">
        <f t="shared" si="118"/>
        <v>481.79598714078986</v>
      </c>
      <c r="BH241" s="20">
        <f t="shared" si="109"/>
        <v>947.97358034391164</v>
      </c>
      <c r="BI241" s="20">
        <f t="shared" si="119"/>
        <v>2708.4959438397473</v>
      </c>
      <c r="BJ241" s="4">
        <f t="shared" si="110"/>
        <v>166.35286467062343</v>
      </c>
      <c r="BK241" s="4">
        <f t="shared" si="120"/>
        <v>1760.5223634958359</v>
      </c>
      <c r="JH241">
        <v>1</v>
      </c>
      <c r="JI241">
        <v>2</v>
      </c>
      <c r="JJ241">
        <v>9</v>
      </c>
      <c r="JK241">
        <v>17</v>
      </c>
      <c r="JL241">
        <v>24</v>
      </c>
      <c r="JM241">
        <v>68</v>
      </c>
      <c r="JN241">
        <v>58</v>
      </c>
      <c r="JO241">
        <v>66</v>
      </c>
      <c r="JP241">
        <v>130</v>
      </c>
      <c r="JQ241">
        <v>208</v>
      </c>
      <c r="JR241">
        <v>176</v>
      </c>
      <c r="JS241">
        <v>250</v>
      </c>
      <c r="JT241">
        <v>186</v>
      </c>
      <c r="JU241">
        <v>154</v>
      </c>
      <c r="JV241">
        <v>148</v>
      </c>
      <c r="JW241">
        <v>127</v>
      </c>
      <c r="JX241">
        <v>143</v>
      </c>
      <c r="JY241">
        <v>183</v>
      </c>
      <c r="JZ241">
        <v>145</v>
      </c>
      <c r="KA241">
        <v>222</v>
      </c>
      <c r="KB241">
        <v>180</v>
      </c>
      <c r="KC241">
        <v>119</v>
      </c>
      <c r="KD241">
        <v>159</v>
      </c>
      <c r="KE241">
        <v>99</v>
      </c>
      <c r="KF241">
        <v>107</v>
      </c>
      <c r="KG241">
        <v>62</v>
      </c>
      <c r="KH241">
        <v>88</v>
      </c>
      <c r="KI241">
        <v>31</v>
      </c>
      <c r="KJ241">
        <v>36</v>
      </c>
    </row>
    <row r="242" spans="1:309" x14ac:dyDescent="0.2">
      <c r="A242" s="15" t="b">
        <v>1</v>
      </c>
      <c r="B242" s="9" t="s">
        <v>866</v>
      </c>
      <c r="C242" s="9" t="s">
        <v>857</v>
      </c>
      <c r="D242">
        <v>10085</v>
      </c>
      <c r="E242" t="s">
        <v>93</v>
      </c>
      <c r="F242" t="s">
        <v>145</v>
      </c>
      <c r="G242">
        <v>2</v>
      </c>
      <c r="H242" s="15">
        <f t="shared" si="92"/>
        <v>3.2000000000000028</v>
      </c>
      <c r="I242" s="15">
        <v>0.67421773127783524</v>
      </c>
      <c r="J242" s="15">
        <v>0.98069033535381323</v>
      </c>
      <c r="K242" s="15">
        <v>0.55204147795504444</v>
      </c>
      <c r="L242" s="15">
        <f t="shared" si="93"/>
        <v>9.6173852854722597</v>
      </c>
      <c r="M242" s="15">
        <f t="shared" si="94"/>
        <v>8.3999999999999986</v>
      </c>
      <c r="N242" s="15">
        <f t="shared" si="95"/>
        <v>11.600000000000001</v>
      </c>
      <c r="O242" s="15">
        <f t="shared" si="96"/>
        <v>9.5309551584702987</v>
      </c>
      <c r="P242" s="15">
        <f t="shared" si="121"/>
        <v>8.5999999999999979</v>
      </c>
      <c r="Q242" s="15">
        <f t="shared" si="111"/>
        <v>8.7999999999999972</v>
      </c>
      <c r="R242" s="15">
        <f t="shared" si="97"/>
        <v>9.0999999999999979</v>
      </c>
      <c r="S242" s="15">
        <f t="shared" si="98"/>
        <v>10.100000000000001</v>
      </c>
      <c r="T242" s="15">
        <f t="shared" si="99"/>
        <v>10.600000000000001</v>
      </c>
      <c r="U242" s="15">
        <f t="shared" si="100"/>
        <v>11.100000000000001</v>
      </c>
      <c r="V242" s="15">
        <f t="shared" si="112"/>
        <v>0.7583276719392219</v>
      </c>
      <c r="W242" s="15">
        <f t="shared" si="101"/>
        <v>0.31869116346864307</v>
      </c>
      <c r="X242" s="15">
        <f t="shared" si="113"/>
        <v>2.0927139968179208E-2</v>
      </c>
      <c r="Y242" s="21">
        <f t="shared" si="114"/>
        <v>3.1378340996843885</v>
      </c>
      <c r="Z242" s="4">
        <v>32.217385285472261</v>
      </c>
      <c r="AA242" s="2">
        <v>31</v>
      </c>
      <c r="AB242" s="2">
        <v>34.200000000000003</v>
      </c>
      <c r="AC242" s="4">
        <v>32.1309551584703</v>
      </c>
      <c r="AD242">
        <v>31.2</v>
      </c>
      <c r="AE242">
        <v>31.4</v>
      </c>
      <c r="AF242">
        <v>31.7</v>
      </c>
      <c r="AG242">
        <v>32.700000000000003</v>
      </c>
      <c r="AH242">
        <v>33.200000000000003</v>
      </c>
      <c r="AI242">
        <v>33.700000000000003</v>
      </c>
      <c r="AJ242">
        <v>2020</v>
      </c>
      <c r="AK242" s="2">
        <v>3</v>
      </c>
      <c r="AL242" s="2">
        <v>3</v>
      </c>
      <c r="AM242">
        <v>12</v>
      </c>
      <c r="AN242">
        <v>20</v>
      </c>
      <c r="AO242">
        <v>18</v>
      </c>
      <c r="AP242">
        <v>639</v>
      </c>
      <c r="AQ242" s="5">
        <v>0.51388888888888895</v>
      </c>
      <c r="AR242">
        <v>22.6</v>
      </c>
      <c r="AS242">
        <v>33</v>
      </c>
      <c r="AT242">
        <v>853</v>
      </c>
      <c r="AU242">
        <v>0.7</v>
      </c>
      <c r="AV242">
        <v>346</v>
      </c>
      <c r="AW242" s="4">
        <f t="shared" si="102"/>
        <v>36.391306368978007</v>
      </c>
      <c r="AX242" s="4">
        <f t="shared" si="103"/>
        <v>19.12031338025632</v>
      </c>
      <c r="AY242" s="4">
        <f t="shared" si="115"/>
        <v>31.999072408931735</v>
      </c>
      <c r="AZ242" s="20">
        <f t="shared" si="104"/>
        <v>208.62050091903546</v>
      </c>
      <c r="BA242" s="21">
        <f t="shared" si="116"/>
        <v>1.1935326608460477</v>
      </c>
      <c r="BB242" s="20">
        <f t="shared" si="105"/>
        <v>37.796447300922722</v>
      </c>
      <c r="BC242" s="4">
        <f t="shared" si="117"/>
        <v>34.99671046381733</v>
      </c>
      <c r="BD242" s="4">
        <f t="shared" si="106"/>
        <v>66.297200000000004</v>
      </c>
      <c r="BE242" s="4">
        <f t="shared" si="107"/>
        <v>516.97362500506233</v>
      </c>
      <c r="BF242" s="20">
        <f t="shared" si="108"/>
        <v>326.33666834449446</v>
      </c>
      <c r="BG242" s="20">
        <f t="shared" si="118"/>
        <v>483.23304333943207</v>
      </c>
      <c r="BH242" s="20">
        <f t="shared" si="109"/>
        <v>904.72329532005369</v>
      </c>
      <c r="BI242" s="20">
        <f t="shared" si="119"/>
        <v>2741.5857433941023</v>
      </c>
      <c r="BJ242" s="4">
        <f t="shared" si="110"/>
        <v>167.99785694789429</v>
      </c>
      <c r="BK242" s="4">
        <f t="shared" si="120"/>
        <v>1836.8624480740484</v>
      </c>
      <c r="JO242">
        <v>22</v>
      </c>
      <c r="JP242">
        <v>74</v>
      </c>
      <c r="JQ242">
        <v>100</v>
      </c>
      <c r="JR242">
        <v>122</v>
      </c>
      <c r="JS242">
        <v>114</v>
      </c>
      <c r="JT242">
        <v>130</v>
      </c>
      <c r="JU242">
        <v>144</v>
      </c>
      <c r="JV242">
        <v>165</v>
      </c>
      <c r="JW242">
        <v>139</v>
      </c>
      <c r="JX242">
        <v>135</v>
      </c>
      <c r="JY242">
        <v>152</v>
      </c>
      <c r="JZ242">
        <v>145</v>
      </c>
      <c r="KA242">
        <v>158</v>
      </c>
      <c r="KB242">
        <v>102</v>
      </c>
      <c r="KC242">
        <v>103</v>
      </c>
      <c r="KD242">
        <v>105</v>
      </c>
      <c r="KE242">
        <v>88</v>
      </c>
      <c r="KF242">
        <v>82</v>
      </c>
      <c r="KG242">
        <v>62</v>
      </c>
      <c r="KH242">
        <v>107</v>
      </c>
      <c r="KI242">
        <v>49</v>
      </c>
      <c r="KJ242">
        <v>62</v>
      </c>
      <c r="KK242">
        <v>49</v>
      </c>
      <c r="KL242">
        <v>29</v>
      </c>
      <c r="KM242">
        <v>47</v>
      </c>
      <c r="KN242">
        <v>42</v>
      </c>
      <c r="KO242">
        <v>32</v>
      </c>
      <c r="KP242">
        <v>12</v>
      </c>
      <c r="KQ242">
        <v>5</v>
      </c>
      <c r="KR242">
        <v>2</v>
      </c>
      <c r="KS242">
        <v>4</v>
      </c>
      <c r="KT242">
        <v>6</v>
      </c>
      <c r="KU242">
        <v>3</v>
      </c>
      <c r="KV242">
        <v>2</v>
      </c>
      <c r="KW242">
        <v>0</v>
      </c>
    </row>
    <row r="243" spans="1:309" x14ac:dyDescent="0.2">
      <c r="A243" s="15" t="b">
        <v>1</v>
      </c>
      <c r="B243" s="9" t="s">
        <v>866</v>
      </c>
      <c r="C243" s="9" t="s">
        <v>857</v>
      </c>
      <c r="D243">
        <v>10085</v>
      </c>
      <c r="E243" t="s">
        <v>93</v>
      </c>
      <c r="F243" t="s">
        <v>230</v>
      </c>
      <c r="G243">
        <v>4</v>
      </c>
      <c r="H243" s="15">
        <f t="shared" si="92"/>
        <v>5.5</v>
      </c>
      <c r="I243" s="15">
        <v>0.83533003712174325</v>
      </c>
      <c r="J243" s="15">
        <v>1.0777593508736771</v>
      </c>
      <c r="K243" s="15">
        <v>0.65205025064117728</v>
      </c>
      <c r="L243" s="15">
        <f t="shared" si="93"/>
        <v>-2.6098976883129446</v>
      </c>
      <c r="M243" s="15">
        <f t="shared" si="94"/>
        <v>-6</v>
      </c>
      <c r="N243" s="15">
        <f t="shared" si="95"/>
        <v>-0.5</v>
      </c>
      <c r="O243" s="15">
        <f t="shared" si="96"/>
        <v>-2.643892767276963</v>
      </c>
      <c r="P243" s="15">
        <f t="shared" si="121"/>
        <v>-4.3000000000000007</v>
      </c>
      <c r="Q243" s="15">
        <f t="shared" si="111"/>
        <v>-3.5999999999999979</v>
      </c>
      <c r="R243" s="15">
        <f t="shared" si="97"/>
        <v>-3.0999999999999979</v>
      </c>
      <c r="S243" s="15">
        <f t="shared" si="98"/>
        <v>-2.0999999999999979</v>
      </c>
      <c r="T243" s="15">
        <f t="shared" si="99"/>
        <v>-1.5999999999999979</v>
      </c>
      <c r="U243" s="15">
        <f t="shared" si="100"/>
        <v>-0.89999999999999858</v>
      </c>
      <c r="V243" s="15">
        <f t="shared" si="112"/>
        <v>0.33795559970880468</v>
      </c>
      <c r="W243" s="15">
        <f t="shared" si="101"/>
        <v>1.9589685771197101</v>
      </c>
      <c r="X243" s="15">
        <f t="shared" si="113"/>
        <v>3.0276438546148518E-2</v>
      </c>
      <c r="Y243" s="21">
        <f t="shared" si="114"/>
        <v>0.5104727108335293</v>
      </c>
      <c r="Z243" s="4">
        <v>27.590102311687055</v>
      </c>
      <c r="AA243" s="2">
        <v>24.2</v>
      </c>
      <c r="AB243" s="2">
        <v>29.7</v>
      </c>
      <c r="AC243" s="4">
        <v>27.556107232723036</v>
      </c>
      <c r="AD243">
        <v>25.9</v>
      </c>
      <c r="AE243">
        <v>26.6</v>
      </c>
      <c r="AF243">
        <v>27.1</v>
      </c>
      <c r="AG243">
        <v>28.1</v>
      </c>
      <c r="AH243">
        <v>28.6</v>
      </c>
      <c r="AI243">
        <v>29.3</v>
      </c>
      <c r="AJ243">
        <v>2020</v>
      </c>
      <c r="AK243" s="2">
        <v>3</v>
      </c>
      <c r="AL243" s="2">
        <v>5</v>
      </c>
      <c r="AM243">
        <v>11</v>
      </c>
      <c r="AN243">
        <v>20</v>
      </c>
      <c r="AO243">
        <v>22</v>
      </c>
      <c r="AP243">
        <v>590</v>
      </c>
      <c r="AQ243" s="5">
        <v>0.47222222222222227</v>
      </c>
      <c r="AR243">
        <v>30.2</v>
      </c>
      <c r="AS243">
        <v>14</v>
      </c>
      <c r="AT243">
        <v>900</v>
      </c>
      <c r="AU243">
        <v>1.8</v>
      </c>
      <c r="AV243">
        <v>122</v>
      </c>
      <c r="AW243" s="4">
        <f t="shared" si="102"/>
        <v>40.874270169862406</v>
      </c>
      <c r="AX243" s="4">
        <f t="shared" si="103"/>
        <v>20.808897133956645</v>
      </c>
      <c r="AY243" s="4">
        <f t="shared" si="115"/>
        <v>20.950380631252514</v>
      </c>
      <c r="AZ243" s="20">
        <f t="shared" si="104"/>
        <v>188.48639142180056</v>
      </c>
      <c r="BA243" s="21">
        <f t="shared" si="116"/>
        <v>1.163630408588161</v>
      </c>
      <c r="BB243" s="20">
        <f t="shared" si="105"/>
        <v>23.570226039551585</v>
      </c>
      <c r="BC243" s="4">
        <f t="shared" si="117"/>
        <v>21.824283369955168</v>
      </c>
      <c r="BD243" s="4">
        <f t="shared" si="106"/>
        <v>66.844400000000007</v>
      </c>
      <c r="BE243" s="4">
        <f t="shared" si="107"/>
        <v>595.83690175593756</v>
      </c>
      <c r="BF243" s="20">
        <f t="shared" si="108"/>
        <v>339.43987267856585</v>
      </c>
      <c r="BG243" s="20">
        <f t="shared" si="118"/>
        <v>454.60297092262812</v>
      </c>
      <c r="BH243" s="20">
        <f t="shared" si="109"/>
        <v>600.73775557038323</v>
      </c>
      <c r="BI243" s="20">
        <f t="shared" si="119"/>
        <v>4290.9839683598802</v>
      </c>
      <c r="BJ243" s="4">
        <f t="shared" si="110"/>
        <v>244.17159176218931</v>
      </c>
      <c r="BK243" s="4">
        <f t="shared" si="120"/>
        <v>3690.2462127894969</v>
      </c>
      <c r="GY243">
        <v>3</v>
      </c>
      <c r="GZ243">
        <v>10</v>
      </c>
      <c r="HA243">
        <v>11</v>
      </c>
      <c r="HB243">
        <v>9</v>
      </c>
      <c r="HC243">
        <v>4</v>
      </c>
      <c r="HD243">
        <v>2</v>
      </c>
      <c r="HE243">
        <v>3</v>
      </c>
      <c r="HF243">
        <v>2</v>
      </c>
      <c r="HG243">
        <v>4</v>
      </c>
      <c r="HH243">
        <v>3</v>
      </c>
      <c r="HI243">
        <v>5</v>
      </c>
      <c r="HJ243">
        <v>1</v>
      </c>
      <c r="HK243">
        <v>0</v>
      </c>
      <c r="HL243">
        <v>1</v>
      </c>
      <c r="HM243">
        <v>2</v>
      </c>
      <c r="HN243">
        <v>9</v>
      </c>
      <c r="HO243">
        <v>13</v>
      </c>
      <c r="HP243">
        <v>13</v>
      </c>
      <c r="HQ243">
        <v>23</v>
      </c>
      <c r="HR243">
        <v>35</v>
      </c>
      <c r="HS243">
        <v>22</v>
      </c>
      <c r="HT243">
        <v>49</v>
      </c>
      <c r="HU243">
        <v>95</v>
      </c>
      <c r="HV243">
        <v>77</v>
      </c>
      <c r="HW243">
        <v>95</v>
      </c>
      <c r="HX243">
        <v>119</v>
      </c>
      <c r="HY243">
        <v>122</v>
      </c>
      <c r="HZ243">
        <v>186</v>
      </c>
      <c r="IA243">
        <v>196</v>
      </c>
      <c r="IB243">
        <v>200</v>
      </c>
      <c r="IC243">
        <v>228</v>
      </c>
      <c r="ID243">
        <v>266</v>
      </c>
      <c r="IE243">
        <v>250</v>
      </c>
      <c r="IF243">
        <v>217</v>
      </c>
      <c r="IG243">
        <v>183</v>
      </c>
      <c r="IH243">
        <v>198</v>
      </c>
      <c r="II243">
        <v>212</v>
      </c>
      <c r="IJ243">
        <v>168</v>
      </c>
      <c r="IK243">
        <v>188</v>
      </c>
      <c r="IL243">
        <v>199</v>
      </c>
      <c r="IM243">
        <v>173</v>
      </c>
      <c r="IN243">
        <v>165</v>
      </c>
      <c r="IO243">
        <v>141</v>
      </c>
      <c r="IP243">
        <v>99</v>
      </c>
      <c r="IQ243">
        <v>123</v>
      </c>
      <c r="IR243">
        <v>65</v>
      </c>
      <c r="IS243">
        <v>65</v>
      </c>
      <c r="IT243">
        <v>68</v>
      </c>
      <c r="IU243">
        <v>40</v>
      </c>
      <c r="IV243">
        <v>44</v>
      </c>
      <c r="IW243">
        <v>38</v>
      </c>
      <c r="IX243">
        <v>20</v>
      </c>
      <c r="IY243">
        <v>31</v>
      </c>
      <c r="IZ243">
        <v>27</v>
      </c>
      <c r="JA243">
        <v>15</v>
      </c>
      <c r="JB243">
        <v>9</v>
      </c>
      <c r="JC243">
        <v>3</v>
      </c>
      <c r="JD243">
        <v>1</v>
      </c>
    </row>
    <row r="244" spans="1:309" x14ac:dyDescent="0.2">
      <c r="A244" s="15" t="b">
        <v>1</v>
      </c>
      <c r="B244" s="9" t="s">
        <v>866</v>
      </c>
      <c r="C244" s="9" t="s">
        <v>857</v>
      </c>
      <c r="D244">
        <v>10085</v>
      </c>
      <c r="E244" t="s">
        <v>93</v>
      </c>
      <c r="F244" t="s">
        <v>231</v>
      </c>
      <c r="G244">
        <v>4</v>
      </c>
      <c r="H244" s="15">
        <f t="shared" si="92"/>
        <v>4</v>
      </c>
      <c r="I244" s="15">
        <v>0.6509899300033456</v>
      </c>
      <c r="J244" s="15">
        <v>0.44775404257637774</v>
      </c>
      <c r="K244" s="15">
        <v>0.40863608475399366</v>
      </c>
      <c r="L244" s="15">
        <f t="shared" si="93"/>
        <v>-2.8326839488852009</v>
      </c>
      <c r="M244" s="15">
        <f t="shared" si="94"/>
        <v>-5.3999999999999986</v>
      </c>
      <c r="N244" s="15">
        <f t="shared" si="95"/>
        <v>-1.3999999999999986</v>
      </c>
      <c r="O244" s="15">
        <f t="shared" si="96"/>
        <v>-2.7500674002840348</v>
      </c>
      <c r="P244" s="15">
        <f t="shared" si="121"/>
        <v>-5.1999999999999993</v>
      </c>
      <c r="Q244" s="15">
        <f t="shared" si="111"/>
        <v>-3.3000000000000007</v>
      </c>
      <c r="R244" s="15">
        <f t="shared" si="97"/>
        <v>-3</v>
      </c>
      <c r="S244" s="15">
        <f t="shared" si="98"/>
        <v>-2.5</v>
      </c>
      <c r="T244" s="15">
        <f t="shared" si="99"/>
        <v>-2.3000000000000007</v>
      </c>
      <c r="U244" s="15">
        <f t="shared" si="100"/>
        <v>-1.5999999999999979</v>
      </c>
      <c r="V244" s="15">
        <f t="shared" si="112"/>
        <v>0.32628102048174662</v>
      </c>
      <c r="W244" s="15">
        <f t="shared" si="101"/>
        <v>2.0648426884393167</v>
      </c>
      <c r="X244" s="15">
        <f t="shared" si="113"/>
        <v>2.3787130926082454E-2</v>
      </c>
      <c r="Y244" s="21">
        <f t="shared" si="114"/>
        <v>0.48429839502971356</v>
      </c>
      <c r="Z244" s="4">
        <v>27.367316051114798</v>
      </c>
      <c r="AA244" s="2">
        <v>24.8</v>
      </c>
      <c r="AB244" s="2">
        <v>28.8</v>
      </c>
      <c r="AC244" s="4">
        <v>27.449932599715964</v>
      </c>
      <c r="AD244">
        <v>25</v>
      </c>
      <c r="AE244">
        <v>26.9</v>
      </c>
      <c r="AF244">
        <v>27.2</v>
      </c>
      <c r="AG244">
        <v>27.7</v>
      </c>
      <c r="AH244">
        <v>27.9</v>
      </c>
      <c r="AI244">
        <v>28.6</v>
      </c>
      <c r="AJ244">
        <v>2020</v>
      </c>
      <c r="AK244" s="2">
        <v>3</v>
      </c>
      <c r="AL244" s="2">
        <v>5</v>
      </c>
      <c r="AM244">
        <v>11</v>
      </c>
      <c r="AN244">
        <v>20</v>
      </c>
      <c r="AO244">
        <v>48</v>
      </c>
      <c r="AP244">
        <v>648</v>
      </c>
      <c r="AQ244" s="5">
        <v>0.47222222222222227</v>
      </c>
      <c r="AR244">
        <v>30.2</v>
      </c>
      <c r="AS244">
        <v>14</v>
      </c>
      <c r="AT244">
        <v>900</v>
      </c>
      <c r="AU244">
        <v>1.8</v>
      </c>
      <c r="AV244">
        <v>122</v>
      </c>
      <c r="AW244" s="4">
        <f t="shared" si="102"/>
        <v>40.89837494462904</v>
      </c>
      <c r="AX244" s="4">
        <f t="shared" si="103"/>
        <v>20.814245945933319</v>
      </c>
      <c r="AY244" s="4">
        <f t="shared" si="115"/>
        <v>20.950380631252514</v>
      </c>
      <c r="AZ244" s="20">
        <f t="shared" si="104"/>
        <v>188.48639142180056</v>
      </c>
      <c r="BA244" s="21">
        <f t="shared" si="116"/>
        <v>1.163630408588161</v>
      </c>
      <c r="BB244" s="20">
        <f t="shared" si="105"/>
        <v>23.570226039551585</v>
      </c>
      <c r="BC244" s="4">
        <f t="shared" si="117"/>
        <v>21.824283369955168</v>
      </c>
      <c r="BD244" s="4">
        <f t="shared" si="106"/>
        <v>66.844400000000007</v>
      </c>
      <c r="BE244" s="4">
        <f t="shared" si="107"/>
        <v>597.18242834332182</v>
      </c>
      <c r="BF244" s="20">
        <f t="shared" si="108"/>
        <v>339.43987267856585</v>
      </c>
      <c r="BG244" s="20">
        <f t="shared" si="118"/>
        <v>453.25744433524386</v>
      </c>
      <c r="BH244" s="20">
        <f t="shared" si="109"/>
        <v>600.73775557038323</v>
      </c>
      <c r="BI244" s="20">
        <f t="shared" si="119"/>
        <v>4290.9839683598802</v>
      </c>
      <c r="BJ244" s="4">
        <f t="shared" si="110"/>
        <v>244.17159176218931</v>
      </c>
      <c r="BK244" s="4">
        <f t="shared" si="120"/>
        <v>3690.2462127894969</v>
      </c>
      <c r="HC244">
        <v>1</v>
      </c>
      <c r="HD244">
        <v>3</v>
      </c>
      <c r="HE244">
        <v>8</v>
      </c>
      <c r="HF244">
        <v>4</v>
      </c>
      <c r="HG244">
        <v>4</v>
      </c>
      <c r="HH244">
        <v>1</v>
      </c>
      <c r="HI244">
        <v>0</v>
      </c>
      <c r="HJ244">
        <v>6</v>
      </c>
      <c r="HK244">
        <v>3</v>
      </c>
      <c r="HL244">
        <v>0</v>
      </c>
      <c r="HM244">
        <v>1</v>
      </c>
      <c r="HN244">
        <v>5</v>
      </c>
      <c r="HO244">
        <v>5</v>
      </c>
      <c r="HP244">
        <v>2</v>
      </c>
      <c r="HQ244">
        <v>6</v>
      </c>
      <c r="HR244">
        <v>4</v>
      </c>
      <c r="HS244">
        <v>1</v>
      </c>
      <c r="HT244">
        <v>3</v>
      </c>
      <c r="HU244">
        <v>4</v>
      </c>
      <c r="HV244">
        <v>4</v>
      </c>
      <c r="HW244">
        <v>9</v>
      </c>
      <c r="HX244">
        <v>10</v>
      </c>
      <c r="HY244">
        <v>6</v>
      </c>
      <c r="HZ244">
        <v>13</v>
      </c>
      <c r="IA244">
        <v>19</v>
      </c>
      <c r="IB244">
        <v>50</v>
      </c>
      <c r="IC244">
        <v>105</v>
      </c>
      <c r="ID244">
        <v>76</v>
      </c>
      <c r="IE244">
        <v>96</v>
      </c>
      <c r="IF244">
        <v>120</v>
      </c>
      <c r="IG244">
        <v>95</v>
      </c>
      <c r="IH244">
        <v>59</v>
      </c>
      <c r="II244">
        <v>51</v>
      </c>
      <c r="IJ244">
        <v>32</v>
      </c>
      <c r="IK244">
        <v>20</v>
      </c>
      <c r="IL244">
        <v>13</v>
      </c>
      <c r="IM244">
        <v>4</v>
      </c>
      <c r="IN244">
        <v>6</v>
      </c>
      <c r="IO244">
        <v>5</v>
      </c>
      <c r="IP244">
        <v>11</v>
      </c>
      <c r="IQ244">
        <v>3</v>
      </c>
      <c r="IR244">
        <v>2</v>
      </c>
      <c r="IS244">
        <v>8</v>
      </c>
      <c r="IT244">
        <v>3</v>
      </c>
      <c r="IU244">
        <v>1</v>
      </c>
    </row>
    <row r="245" spans="1:309" x14ac:dyDescent="0.2">
      <c r="A245" s="15" t="b">
        <v>1</v>
      </c>
      <c r="B245" s="9" t="s">
        <v>866</v>
      </c>
      <c r="C245" s="9" t="s">
        <v>857</v>
      </c>
      <c r="D245">
        <v>10085</v>
      </c>
      <c r="E245" t="s">
        <v>93</v>
      </c>
      <c r="F245" t="s">
        <v>264</v>
      </c>
      <c r="G245">
        <v>7</v>
      </c>
      <c r="H245" s="15">
        <f t="shared" si="92"/>
        <v>4.0999999999999979</v>
      </c>
      <c r="I245" s="15">
        <v>1.0212430221124102</v>
      </c>
      <c r="J245" s="15">
        <v>1.5976810820667708</v>
      </c>
      <c r="K245" s="15">
        <v>0.86393750445727624</v>
      </c>
      <c r="L245" s="15">
        <f t="shared" si="93"/>
        <v>4.4392200477668879</v>
      </c>
      <c r="M245" s="15">
        <f t="shared" si="94"/>
        <v>2.1999999999999993</v>
      </c>
      <c r="N245" s="15">
        <f t="shared" si="95"/>
        <v>6.2999999999999972</v>
      </c>
      <c r="O245" s="15">
        <f t="shared" si="96"/>
        <v>4.4876730202502699</v>
      </c>
      <c r="P245" s="15">
        <f t="shared" si="121"/>
        <v>2.5</v>
      </c>
      <c r="Q245" s="15">
        <f t="shared" si="111"/>
        <v>3</v>
      </c>
      <c r="R245" s="15">
        <f t="shared" si="97"/>
        <v>3.6999999999999993</v>
      </c>
      <c r="S245" s="15">
        <f t="shared" si="98"/>
        <v>5.3000000000000007</v>
      </c>
      <c r="T245" s="15">
        <f t="shared" si="99"/>
        <v>5.7999999999999972</v>
      </c>
      <c r="U245" s="15">
        <f t="shared" si="100"/>
        <v>6.1000000000000014</v>
      </c>
      <c r="V245" s="15">
        <f t="shared" si="112"/>
        <v>0.28217213072888891</v>
      </c>
      <c r="W245" s="15">
        <f t="shared" si="101"/>
        <v>2.5439360982137544</v>
      </c>
      <c r="X245" s="15">
        <f t="shared" si="113"/>
        <v>3.300804029758083E-2</v>
      </c>
      <c r="Y245" s="21">
        <f t="shared" si="114"/>
        <v>0.39309163492831373</v>
      </c>
      <c r="Z245" s="4">
        <v>30.939220047766888</v>
      </c>
      <c r="AA245" s="2">
        <v>28.7</v>
      </c>
      <c r="AB245" s="2">
        <v>32.799999999999997</v>
      </c>
      <c r="AC245" s="4">
        <v>30.98767302025027</v>
      </c>
      <c r="AD245">
        <v>29</v>
      </c>
      <c r="AE245">
        <v>29.5</v>
      </c>
      <c r="AF245">
        <v>30.2</v>
      </c>
      <c r="AG245">
        <v>31.8</v>
      </c>
      <c r="AH245">
        <v>32.299999999999997</v>
      </c>
      <c r="AI245">
        <v>32.6</v>
      </c>
      <c r="AJ245">
        <v>2020</v>
      </c>
      <c r="AK245" s="2">
        <v>3</v>
      </c>
      <c r="AL245" s="2">
        <v>8</v>
      </c>
      <c r="AM245">
        <v>10</v>
      </c>
      <c r="AN245">
        <v>49</v>
      </c>
      <c r="AO245">
        <v>38</v>
      </c>
      <c r="AP245">
        <v>751</v>
      </c>
      <c r="AQ245" s="5">
        <v>0.45069444444444445</v>
      </c>
      <c r="AR245">
        <v>26.5</v>
      </c>
      <c r="AS245">
        <v>33</v>
      </c>
      <c r="AT245">
        <v>867</v>
      </c>
      <c r="AU245">
        <v>0.3</v>
      </c>
      <c r="AV245">
        <v>71</v>
      </c>
      <c r="AW245" s="4">
        <f t="shared" si="102"/>
        <v>47.817528480539529</v>
      </c>
      <c r="AX245" s="4">
        <f t="shared" si="103"/>
        <v>24.304498191103946</v>
      </c>
      <c r="AY245" s="4">
        <f t="shared" si="115"/>
        <v>44.699161223310881</v>
      </c>
      <c r="AZ245" s="20">
        <f t="shared" si="104"/>
        <v>197.96976562467452</v>
      </c>
      <c r="BA245" s="21">
        <f t="shared" si="116"/>
        <v>1.1779986131994613</v>
      </c>
      <c r="BB245" s="20">
        <f t="shared" si="105"/>
        <v>57.735026918962582</v>
      </c>
      <c r="BC245" s="4">
        <f t="shared" si="117"/>
        <v>53.458358258298681</v>
      </c>
      <c r="BD245" s="4">
        <f t="shared" si="106"/>
        <v>66.578000000000003</v>
      </c>
      <c r="BE245" s="4">
        <f t="shared" si="107"/>
        <v>564.60967926817852</v>
      </c>
      <c r="BF245" s="20">
        <f t="shared" si="108"/>
        <v>354.87303506195508</v>
      </c>
      <c r="BG245" s="20">
        <f t="shared" si="118"/>
        <v>475.19335579377662</v>
      </c>
      <c r="BH245" s="20">
        <f t="shared" si="109"/>
        <v>1142.2299287708011</v>
      </c>
      <c r="BI245" s="20">
        <f t="shared" si="119"/>
        <v>3461.302814456973</v>
      </c>
      <c r="BJ245" s="4">
        <f t="shared" si="110"/>
        <v>203.53362467658857</v>
      </c>
      <c r="BK245" s="4">
        <f t="shared" si="120"/>
        <v>2319.0728856861715</v>
      </c>
      <c r="IQ245">
        <v>15</v>
      </c>
      <c r="IR245">
        <v>28</v>
      </c>
      <c r="IS245">
        <v>32</v>
      </c>
      <c r="IT245">
        <v>52</v>
      </c>
      <c r="IU245">
        <v>52</v>
      </c>
      <c r="IV245">
        <v>56</v>
      </c>
      <c r="IW245">
        <v>45</v>
      </c>
      <c r="IX245">
        <v>56</v>
      </c>
      <c r="IY245">
        <v>56</v>
      </c>
      <c r="IZ245">
        <v>52</v>
      </c>
      <c r="JA245">
        <v>63</v>
      </c>
      <c r="JB245">
        <v>94</v>
      </c>
      <c r="JC245">
        <v>79</v>
      </c>
      <c r="JD245">
        <v>76</v>
      </c>
      <c r="JE245">
        <v>91</v>
      </c>
      <c r="JF245">
        <v>91</v>
      </c>
      <c r="JG245">
        <v>110</v>
      </c>
      <c r="JH245">
        <v>90</v>
      </c>
      <c r="JI245">
        <v>101</v>
      </c>
      <c r="JJ245">
        <v>84</v>
      </c>
      <c r="JK245">
        <v>94</v>
      </c>
      <c r="JL245">
        <v>110</v>
      </c>
      <c r="JM245">
        <v>107</v>
      </c>
      <c r="JN245">
        <v>91</v>
      </c>
      <c r="JO245">
        <v>86</v>
      </c>
      <c r="JP245">
        <v>99</v>
      </c>
      <c r="JQ245">
        <v>113</v>
      </c>
      <c r="JR245">
        <v>104</v>
      </c>
      <c r="JS245">
        <v>109</v>
      </c>
      <c r="JT245">
        <v>131</v>
      </c>
      <c r="JU245">
        <v>108</v>
      </c>
      <c r="JV245">
        <v>85</v>
      </c>
      <c r="JW245">
        <v>93</v>
      </c>
      <c r="JX245">
        <v>96</v>
      </c>
      <c r="JY245">
        <v>95</v>
      </c>
      <c r="JZ245">
        <v>79</v>
      </c>
      <c r="KA245">
        <v>67</v>
      </c>
      <c r="KB245">
        <v>91</v>
      </c>
      <c r="KC245">
        <v>63</v>
      </c>
      <c r="KD245">
        <v>40</v>
      </c>
      <c r="KE245">
        <v>34</v>
      </c>
      <c r="KF245">
        <v>12</v>
      </c>
    </row>
    <row r="246" spans="1:309" x14ac:dyDescent="0.2">
      <c r="A246" s="15" t="b">
        <v>1</v>
      </c>
      <c r="B246" s="9" t="s">
        <v>866</v>
      </c>
      <c r="C246" s="9" t="s">
        <v>857</v>
      </c>
      <c r="D246">
        <v>10085</v>
      </c>
      <c r="E246" t="s">
        <v>93</v>
      </c>
      <c r="F246" t="s">
        <v>266</v>
      </c>
      <c r="G246">
        <v>7</v>
      </c>
      <c r="H246" s="15">
        <f t="shared" si="92"/>
        <v>2.7999999999999972</v>
      </c>
      <c r="I246" s="15">
        <v>0.75351144977549533</v>
      </c>
      <c r="J246" s="15">
        <v>1.2386077818928243</v>
      </c>
      <c r="K246" s="15">
        <v>0.64049613030613184</v>
      </c>
      <c r="L246" s="15">
        <f t="shared" si="93"/>
        <v>4.6040309003193443</v>
      </c>
      <c r="M246" s="15">
        <f t="shared" si="94"/>
        <v>3</v>
      </c>
      <c r="N246" s="15">
        <f t="shared" si="95"/>
        <v>5.7999999999999972</v>
      </c>
      <c r="O246" s="15">
        <f t="shared" si="96"/>
        <v>4.6663675876457305</v>
      </c>
      <c r="P246" s="15">
        <f t="shared" si="121"/>
        <v>3.0999999999999979</v>
      </c>
      <c r="Q246" s="15">
        <f t="shared" si="111"/>
        <v>3.5999999999999979</v>
      </c>
      <c r="R246" s="15">
        <f t="shared" si="97"/>
        <v>4</v>
      </c>
      <c r="S246" s="15">
        <f t="shared" si="98"/>
        <v>5.1999999999999993</v>
      </c>
      <c r="T246" s="15">
        <f t="shared" si="99"/>
        <v>5.5</v>
      </c>
      <c r="U246" s="15">
        <f t="shared" si="100"/>
        <v>5.7999999999999972</v>
      </c>
      <c r="V246" s="15">
        <f t="shared" si="112"/>
        <v>0.28977397821728224</v>
      </c>
      <c r="W246" s="15">
        <f t="shared" si="101"/>
        <v>2.4509654943901364</v>
      </c>
      <c r="X246" s="15">
        <f t="shared" si="113"/>
        <v>2.4147888206577307E-2</v>
      </c>
      <c r="Y246" s="21">
        <f t="shared" si="114"/>
        <v>0.40800247995691424</v>
      </c>
      <c r="Z246" s="4">
        <v>31.204030900319346</v>
      </c>
      <c r="AA246" s="2">
        <v>29.6</v>
      </c>
      <c r="AB246" s="2">
        <v>32.4</v>
      </c>
      <c r="AC246" s="4">
        <v>31.266367587645732</v>
      </c>
      <c r="AD246">
        <v>29.7</v>
      </c>
      <c r="AE246">
        <v>30.2</v>
      </c>
      <c r="AF246">
        <v>30.6</v>
      </c>
      <c r="AG246">
        <v>31.8</v>
      </c>
      <c r="AH246">
        <v>32.1</v>
      </c>
      <c r="AI246">
        <v>32.4</v>
      </c>
      <c r="AJ246">
        <v>2020</v>
      </c>
      <c r="AK246" s="2">
        <v>3</v>
      </c>
      <c r="AL246" s="2">
        <v>8</v>
      </c>
      <c r="AM246">
        <v>10</v>
      </c>
      <c r="AN246">
        <v>50</v>
      </c>
      <c r="AO246">
        <v>45</v>
      </c>
      <c r="AP246">
        <v>972</v>
      </c>
      <c r="AQ246" s="5">
        <v>0.4513888888888889</v>
      </c>
      <c r="AR246">
        <v>26.6</v>
      </c>
      <c r="AS246">
        <v>33</v>
      </c>
      <c r="AT246">
        <v>869</v>
      </c>
      <c r="AU246">
        <v>0.3</v>
      </c>
      <c r="AV246">
        <v>63</v>
      </c>
      <c r="AW246" s="4">
        <f t="shared" si="102"/>
        <v>47.943835168242529</v>
      </c>
      <c r="AX246" s="4">
        <f t="shared" si="103"/>
        <v>24.374149245013349</v>
      </c>
      <c r="AY246" s="4">
        <f t="shared" si="115"/>
        <v>44.685686121984631</v>
      </c>
      <c r="AZ246" s="20">
        <f t="shared" si="104"/>
        <v>197.70571795799603</v>
      </c>
      <c r="BA246" s="21">
        <f t="shared" si="116"/>
        <v>1.1776056195003122</v>
      </c>
      <c r="BB246" s="20">
        <f t="shared" si="105"/>
        <v>57.735026918962582</v>
      </c>
      <c r="BC246" s="4">
        <f t="shared" si="117"/>
        <v>53.458358258298681</v>
      </c>
      <c r="BD246" s="4">
        <f t="shared" si="106"/>
        <v>66.5852</v>
      </c>
      <c r="BE246" s="4">
        <f t="shared" si="107"/>
        <v>565.28825064995908</v>
      </c>
      <c r="BF246" s="20">
        <f t="shared" si="108"/>
        <v>355.62897105420802</v>
      </c>
      <c r="BG246" s="20">
        <f t="shared" si="118"/>
        <v>476.85072040424888</v>
      </c>
      <c r="BH246" s="20">
        <f t="shared" si="109"/>
        <v>1148.9735461065804</v>
      </c>
      <c r="BI246" s="20">
        <f t="shared" si="119"/>
        <v>3481.7380185047891</v>
      </c>
      <c r="BJ246" s="4">
        <f t="shared" si="110"/>
        <v>204.53747756312706</v>
      </c>
      <c r="BK246" s="4">
        <f t="shared" si="120"/>
        <v>2332.7644723982085</v>
      </c>
      <c r="IV246">
        <v>1</v>
      </c>
      <c r="IW246">
        <v>1</v>
      </c>
      <c r="IX246">
        <v>6</v>
      </c>
      <c r="IY246">
        <v>0</v>
      </c>
      <c r="IZ246">
        <v>7</v>
      </c>
      <c r="JA246">
        <v>7</v>
      </c>
      <c r="JB246">
        <v>14</v>
      </c>
      <c r="JC246">
        <v>4</v>
      </c>
      <c r="JD246">
        <v>10</v>
      </c>
      <c r="JE246">
        <v>16</v>
      </c>
      <c r="JF246">
        <v>24</v>
      </c>
      <c r="JG246">
        <v>17</v>
      </c>
      <c r="JH246">
        <v>23</v>
      </c>
      <c r="JI246">
        <v>30</v>
      </c>
      <c r="JJ246">
        <v>21</v>
      </c>
      <c r="JK246">
        <v>18</v>
      </c>
      <c r="JL246">
        <v>16</v>
      </c>
      <c r="JM246">
        <v>36</v>
      </c>
      <c r="JN246">
        <v>25</v>
      </c>
      <c r="JO246">
        <v>20</v>
      </c>
      <c r="JP246">
        <v>31</v>
      </c>
      <c r="JQ246">
        <v>13</v>
      </c>
      <c r="JR246">
        <v>21</v>
      </c>
      <c r="JS246">
        <v>41</v>
      </c>
      <c r="JT246">
        <v>29</v>
      </c>
      <c r="JU246">
        <v>37</v>
      </c>
      <c r="JV246">
        <v>39</v>
      </c>
      <c r="JW246">
        <v>37</v>
      </c>
      <c r="JX246">
        <v>41</v>
      </c>
      <c r="JY246">
        <v>23</v>
      </c>
      <c r="JZ246">
        <v>13</v>
      </c>
      <c r="KA246">
        <v>11</v>
      </c>
      <c r="KB246">
        <v>15</v>
      </c>
      <c r="KC246">
        <v>2</v>
      </c>
      <c r="KD246">
        <v>2</v>
      </c>
      <c r="KE246">
        <v>0</v>
      </c>
    </row>
    <row r="247" spans="1:309" x14ac:dyDescent="0.2">
      <c r="A247" s="15" t="b">
        <v>1</v>
      </c>
      <c r="B247" s="9" t="s">
        <v>876</v>
      </c>
      <c r="C247" s="9" t="s">
        <v>856</v>
      </c>
      <c r="D247">
        <v>10088</v>
      </c>
      <c r="E247" t="s">
        <v>31</v>
      </c>
      <c r="F247" t="s">
        <v>32</v>
      </c>
      <c r="G247">
        <v>4</v>
      </c>
      <c r="H247" s="15">
        <f t="shared" si="92"/>
        <v>2.3999999999999986</v>
      </c>
      <c r="I247" s="15">
        <v>0.46752627282023068</v>
      </c>
      <c r="J247" s="15">
        <v>0.63533711607152554</v>
      </c>
      <c r="K247" s="15">
        <v>0.37578171142220612</v>
      </c>
      <c r="L247" s="15">
        <f t="shared" si="93"/>
        <v>1.513955835327657</v>
      </c>
      <c r="M247" s="15">
        <f t="shared" si="94"/>
        <v>0.40000000000000213</v>
      </c>
      <c r="N247" s="15">
        <f t="shared" si="95"/>
        <v>2.8000000000000007</v>
      </c>
      <c r="O247" s="15">
        <f t="shared" si="96"/>
        <v>1.4607985193606972</v>
      </c>
      <c r="P247" s="15">
        <f t="shared" si="121"/>
        <v>0.69999999999999929</v>
      </c>
      <c r="Q247" s="15">
        <f t="shared" si="111"/>
        <v>1</v>
      </c>
      <c r="R247" s="15">
        <f t="shared" si="97"/>
        <v>1.1999999999999993</v>
      </c>
      <c r="S247" s="15">
        <f t="shared" si="98"/>
        <v>1.8000000000000007</v>
      </c>
      <c r="T247" s="15">
        <f t="shared" si="99"/>
        <v>2.1999999999999993</v>
      </c>
      <c r="U247" s="15">
        <f t="shared" si="100"/>
        <v>2.6000000000000014</v>
      </c>
      <c r="V247" s="15">
        <f t="shared" si="112"/>
        <v>0.84715685398473828</v>
      </c>
      <c r="W247" s="15">
        <f t="shared" si="101"/>
        <v>0.18041894520045418</v>
      </c>
      <c r="X247" s="15">
        <f t="shared" si="113"/>
        <v>2.058321660082978E-2</v>
      </c>
      <c r="Y247" s="21">
        <f t="shared" si="114"/>
        <v>5.5426551734295506</v>
      </c>
      <c r="Z247" s="4">
        <v>22.713955835327656</v>
      </c>
      <c r="AA247" s="2">
        <v>21.6</v>
      </c>
      <c r="AB247" s="2">
        <v>24</v>
      </c>
      <c r="AC247" s="4">
        <v>22.660798519360696</v>
      </c>
      <c r="AD247">
        <v>21.9</v>
      </c>
      <c r="AE247">
        <v>22.2</v>
      </c>
      <c r="AF247">
        <v>22.4</v>
      </c>
      <c r="AG247">
        <v>23</v>
      </c>
      <c r="AH247">
        <v>23.4</v>
      </c>
      <c r="AI247">
        <v>23.8</v>
      </c>
      <c r="AJ247">
        <v>2020</v>
      </c>
      <c r="AK247" s="2">
        <v>4</v>
      </c>
      <c r="AL247" s="2">
        <v>2</v>
      </c>
      <c r="AM247">
        <v>11</v>
      </c>
      <c r="AN247">
        <v>30</v>
      </c>
      <c r="AO247">
        <v>46</v>
      </c>
      <c r="AP247">
        <v>354</v>
      </c>
      <c r="AQ247" s="5">
        <v>0.47916666666666669</v>
      </c>
      <c r="AR247">
        <v>21.2</v>
      </c>
      <c r="AS247">
        <v>46</v>
      </c>
      <c r="AT247">
        <v>310</v>
      </c>
      <c r="AU247">
        <v>1.7</v>
      </c>
      <c r="AV247">
        <v>269</v>
      </c>
      <c r="AW247" s="4">
        <f t="shared" si="102"/>
        <v>23.927303669742994</v>
      </c>
      <c r="AX247" s="4">
        <f t="shared" si="103"/>
        <v>15.988787183735944</v>
      </c>
      <c r="AY247" s="4">
        <f t="shared" si="115"/>
        <v>21.770210253456447</v>
      </c>
      <c r="AZ247" s="20">
        <f t="shared" si="104"/>
        <v>212.61790592206273</v>
      </c>
      <c r="BA247" s="21">
        <f t="shared" si="116"/>
        <v>1.1992093916943047</v>
      </c>
      <c r="BB247" s="20">
        <f t="shared" si="105"/>
        <v>24.253562503633301</v>
      </c>
      <c r="BC247" s="4">
        <f t="shared" si="117"/>
        <v>22.457002318178979</v>
      </c>
      <c r="BD247" s="4">
        <f t="shared" si="106"/>
        <v>66.196399999999997</v>
      </c>
      <c r="BE247" s="4">
        <f t="shared" si="107"/>
        <v>150.98435786168221</v>
      </c>
      <c r="BF247" s="20">
        <f t="shared" si="108"/>
        <v>331.91419429884081</v>
      </c>
      <c r="BG247" s="20">
        <f t="shared" si="118"/>
        <v>425.82983643715858</v>
      </c>
      <c r="BH247" s="20">
        <f t="shared" si="109"/>
        <v>1157.9046347760116</v>
      </c>
      <c r="BI247" s="20">
        <f t="shared" si="119"/>
        <v>2517.1839886435032</v>
      </c>
      <c r="BJ247" s="4">
        <f t="shared" si="110"/>
        <v>156.81569884026382</v>
      </c>
      <c r="BK247" s="4">
        <f t="shared" si="120"/>
        <v>1359.2793538674919</v>
      </c>
      <c r="FY247">
        <v>5</v>
      </c>
      <c r="FZ247">
        <v>25</v>
      </c>
      <c r="GA247">
        <v>38</v>
      </c>
      <c r="GB247">
        <v>68</v>
      </c>
      <c r="GC247">
        <v>103</v>
      </c>
      <c r="GD247">
        <v>134</v>
      </c>
      <c r="GE247">
        <v>205</v>
      </c>
      <c r="GF247">
        <v>259</v>
      </c>
      <c r="GG247">
        <v>194</v>
      </c>
      <c r="GH247">
        <v>321</v>
      </c>
      <c r="GI247">
        <v>216</v>
      </c>
      <c r="GJ247">
        <v>244</v>
      </c>
      <c r="GK247">
        <v>200</v>
      </c>
      <c r="GL247">
        <v>180</v>
      </c>
      <c r="GM247">
        <v>145</v>
      </c>
      <c r="GN247">
        <v>128</v>
      </c>
      <c r="GO247">
        <v>111</v>
      </c>
      <c r="GP247">
        <v>82</v>
      </c>
      <c r="GQ247">
        <v>78</v>
      </c>
      <c r="GR247">
        <v>74</v>
      </c>
      <c r="GS247">
        <v>31</v>
      </c>
      <c r="GT247">
        <v>41</v>
      </c>
      <c r="GU247">
        <v>31</v>
      </c>
      <c r="GV247">
        <v>8</v>
      </c>
      <c r="GW247">
        <v>7</v>
      </c>
    </row>
    <row r="248" spans="1:309" x14ac:dyDescent="0.2">
      <c r="A248" s="15" t="b">
        <v>1</v>
      </c>
      <c r="B248" s="9" t="s">
        <v>876</v>
      </c>
      <c r="C248" s="9" t="s">
        <v>856</v>
      </c>
      <c r="D248">
        <v>10088</v>
      </c>
      <c r="E248" t="s">
        <v>31</v>
      </c>
      <c r="F248" t="s">
        <v>33</v>
      </c>
      <c r="G248">
        <v>4</v>
      </c>
      <c r="H248" s="15">
        <f t="shared" si="92"/>
        <v>3.6999999999999993</v>
      </c>
      <c r="I248" s="15">
        <v>0.73386076947281087</v>
      </c>
      <c r="J248" s="15">
        <v>1.0435491581029055</v>
      </c>
      <c r="K248" s="15">
        <v>0.59022835435314558</v>
      </c>
      <c r="L248" s="15">
        <f t="shared" si="93"/>
        <v>3.7135464982835487</v>
      </c>
      <c r="M248" s="15">
        <f t="shared" si="94"/>
        <v>1.9000000000000021</v>
      </c>
      <c r="N248" s="15">
        <f t="shared" si="95"/>
        <v>5.6000000000000014</v>
      </c>
      <c r="O248" s="15">
        <f t="shared" si="96"/>
        <v>3.7158683093312455</v>
      </c>
      <c r="P248" s="15">
        <f t="shared" si="121"/>
        <v>2.3000000000000007</v>
      </c>
      <c r="Q248" s="15">
        <f t="shared" si="111"/>
        <v>2.6999999999999993</v>
      </c>
      <c r="R248" s="15">
        <f t="shared" si="97"/>
        <v>3.1999999999999993</v>
      </c>
      <c r="S248" s="15">
        <f t="shared" si="98"/>
        <v>4.1999999999999993</v>
      </c>
      <c r="T248" s="15">
        <f t="shared" si="99"/>
        <v>4.6999999999999993</v>
      </c>
      <c r="U248" s="15">
        <f t="shared" si="100"/>
        <v>5.1000000000000014</v>
      </c>
      <c r="V248" s="15">
        <f t="shared" si="112"/>
        <v>1.0502051271671045</v>
      </c>
      <c r="W248" s="15">
        <f t="shared" si="101"/>
        <v>-4.780506766571517E-2</v>
      </c>
      <c r="X248" s="15">
        <f t="shared" si="113"/>
        <v>2.945629477213817E-2</v>
      </c>
      <c r="Y248" s="21">
        <f t="shared" si="114"/>
        <v>-20.918284375051304</v>
      </c>
      <c r="Z248" s="4">
        <v>24.913546498283548</v>
      </c>
      <c r="AA248" s="2">
        <v>23.1</v>
      </c>
      <c r="AB248" s="2">
        <v>26.8</v>
      </c>
      <c r="AC248" s="4">
        <v>24.915868309331245</v>
      </c>
      <c r="AD248">
        <v>23.5</v>
      </c>
      <c r="AE248">
        <v>23.9</v>
      </c>
      <c r="AF248">
        <v>24.4</v>
      </c>
      <c r="AG248">
        <v>25.4</v>
      </c>
      <c r="AH248">
        <v>25.9</v>
      </c>
      <c r="AI248">
        <v>26.3</v>
      </c>
      <c r="AJ248">
        <v>2020</v>
      </c>
      <c r="AK248" s="2">
        <v>4</v>
      </c>
      <c r="AL248" s="2">
        <v>2</v>
      </c>
      <c r="AM248">
        <v>11</v>
      </c>
      <c r="AN248">
        <v>31</v>
      </c>
      <c r="AO248">
        <v>28</v>
      </c>
      <c r="AP248">
        <v>547</v>
      </c>
      <c r="AQ248" s="5">
        <v>0.47986111111111113</v>
      </c>
      <c r="AR248">
        <v>21.2</v>
      </c>
      <c r="AS248">
        <v>46</v>
      </c>
      <c r="AT248">
        <v>389</v>
      </c>
      <c r="AU248">
        <v>2.1</v>
      </c>
      <c r="AV248">
        <v>272</v>
      </c>
      <c r="AW248" s="4">
        <f t="shared" si="102"/>
        <v>24.49386947449247</v>
      </c>
      <c r="AX248" s="4">
        <f t="shared" si="103"/>
        <v>16.134623168946614</v>
      </c>
      <c r="AY248" s="4">
        <f t="shared" si="115"/>
        <v>19.790603663539596</v>
      </c>
      <c r="AZ248" s="20">
        <f t="shared" si="104"/>
        <v>212.61790592206273</v>
      </c>
      <c r="BA248" s="21">
        <f t="shared" si="116"/>
        <v>1.1992093916943047</v>
      </c>
      <c r="BB248" s="20">
        <f t="shared" si="105"/>
        <v>21.821789023599237</v>
      </c>
      <c r="BC248" s="4">
        <f t="shared" si="117"/>
        <v>20.205360207036328</v>
      </c>
      <c r="BD248" s="4">
        <f t="shared" si="106"/>
        <v>66.196399999999997</v>
      </c>
      <c r="BE248" s="4">
        <f t="shared" si="107"/>
        <v>200.58960668209778</v>
      </c>
      <c r="BF248" s="20">
        <f t="shared" si="108"/>
        <v>331.91419429884081</v>
      </c>
      <c r="BG248" s="20">
        <f t="shared" si="118"/>
        <v>438.63458761674298</v>
      </c>
      <c r="BH248" s="20">
        <f t="shared" si="109"/>
        <v>1157.9046347760116</v>
      </c>
      <c r="BI248" s="20">
        <f t="shared" si="119"/>
        <v>2517.1839886435032</v>
      </c>
      <c r="BJ248" s="4">
        <f t="shared" si="110"/>
        <v>156.81569884026382</v>
      </c>
      <c r="BK248" s="4">
        <f t="shared" si="120"/>
        <v>1359.2793538674919</v>
      </c>
      <c r="GM248">
        <v>2</v>
      </c>
      <c r="GN248">
        <v>9</v>
      </c>
      <c r="GO248">
        <v>11</v>
      </c>
      <c r="GP248">
        <v>7</v>
      </c>
      <c r="GQ248">
        <v>17</v>
      </c>
      <c r="GR248">
        <v>25</v>
      </c>
      <c r="GS248">
        <v>23</v>
      </c>
      <c r="GT248">
        <v>54</v>
      </c>
      <c r="GU248">
        <v>57</v>
      </c>
      <c r="GV248">
        <v>61</v>
      </c>
      <c r="GW248">
        <v>77</v>
      </c>
      <c r="GX248">
        <v>41</v>
      </c>
      <c r="GY248">
        <v>70</v>
      </c>
      <c r="GZ248">
        <v>69</v>
      </c>
      <c r="HA248">
        <v>33</v>
      </c>
      <c r="HB248">
        <v>94</v>
      </c>
      <c r="HC248">
        <v>104</v>
      </c>
      <c r="HD248">
        <v>122</v>
      </c>
      <c r="HE248">
        <v>117</v>
      </c>
      <c r="HF248">
        <v>122</v>
      </c>
      <c r="HG248">
        <v>115</v>
      </c>
      <c r="HH248">
        <v>76</v>
      </c>
      <c r="HI248">
        <v>98</v>
      </c>
      <c r="HJ248">
        <v>68</v>
      </c>
      <c r="HK248">
        <v>67</v>
      </c>
      <c r="HL248">
        <v>66</v>
      </c>
      <c r="HM248">
        <v>63</v>
      </c>
      <c r="HN248">
        <v>69</v>
      </c>
      <c r="HO248">
        <v>47</v>
      </c>
      <c r="HP248">
        <v>42</v>
      </c>
      <c r="HQ248">
        <v>44</v>
      </c>
      <c r="HR248">
        <v>41</v>
      </c>
      <c r="HS248">
        <v>12</v>
      </c>
      <c r="HT248">
        <v>12</v>
      </c>
      <c r="HU248">
        <v>7</v>
      </c>
      <c r="HV248">
        <v>9</v>
      </c>
      <c r="HW248">
        <v>4</v>
      </c>
      <c r="HX248">
        <v>3</v>
      </c>
      <c r="HY248">
        <v>5</v>
      </c>
      <c r="HZ248">
        <v>0</v>
      </c>
      <c r="IA248">
        <v>1</v>
      </c>
    </row>
    <row r="249" spans="1:309" x14ac:dyDescent="0.2">
      <c r="A249" s="15" t="b">
        <v>1</v>
      </c>
      <c r="B249" s="9" t="s">
        <v>874</v>
      </c>
      <c r="C249" s="9" t="s">
        <v>871</v>
      </c>
      <c r="D249">
        <v>10088</v>
      </c>
      <c r="E249" t="s">
        <v>37</v>
      </c>
      <c r="F249" t="s">
        <v>40</v>
      </c>
      <c r="G249">
        <v>4</v>
      </c>
      <c r="H249" s="15">
        <f t="shared" si="92"/>
        <v>3.7999999999999972</v>
      </c>
      <c r="I249" s="15">
        <v>0.86493624974633754</v>
      </c>
      <c r="J249" s="15">
        <v>1.1961476584812658</v>
      </c>
      <c r="K249" s="15">
        <v>0.69734300196258314</v>
      </c>
      <c r="L249" s="15">
        <f t="shared" si="93"/>
        <v>5.4633569392094969</v>
      </c>
      <c r="M249" s="15">
        <f t="shared" si="94"/>
        <v>3.8000000000000007</v>
      </c>
      <c r="N249" s="15">
        <f t="shared" si="95"/>
        <v>7.5999999999999979</v>
      </c>
      <c r="O249" s="15">
        <f t="shared" si="96"/>
        <v>5.3697485234408298</v>
      </c>
      <c r="P249" s="15">
        <f t="shared" si="121"/>
        <v>4.0999999999999979</v>
      </c>
      <c r="Q249" s="15">
        <f t="shared" si="111"/>
        <v>4.3999999999999986</v>
      </c>
      <c r="R249" s="15">
        <f t="shared" si="97"/>
        <v>4.8000000000000007</v>
      </c>
      <c r="S249" s="15">
        <f t="shared" si="98"/>
        <v>6</v>
      </c>
      <c r="T249" s="15">
        <f t="shared" si="99"/>
        <v>6.8000000000000007</v>
      </c>
      <c r="U249" s="15">
        <f t="shared" si="100"/>
        <v>7.3999999999999986</v>
      </c>
      <c r="V249" s="15">
        <f t="shared" si="112"/>
        <v>0.2695877965571381</v>
      </c>
      <c r="W249" s="15">
        <f t="shared" si="101"/>
        <v>2.7093667175251896</v>
      </c>
      <c r="X249" s="15">
        <f t="shared" si="113"/>
        <v>3.1153878532779643E-2</v>
      </c>
      <c r="Y249" s="21">
        <f t="shared" si="114"/>
        <v>0.36908994029181391</v>
      </c>
      <c r="Z249" s="4">
        <v>27.763356939209498</v>
      </c>
      <c r="AA249" s="2">
        <v>26.1</v>
      </c>
      <c r="AB249" s="2">
        <v>29.9</v>
      </c>
      <c r="AC249" s="4">
        <v>27.66974852344083</v>
      </c>
      <c r="AD249">
        <v>26.4</v>
      </c>
      <c r="AE249">
        <v>26.7</v>
      </c>
      <c r="AF249">
        <v>27.1</v>
      </c>
      <c r="AG249">
        <v>28.3</v>
      </c>
      <c r="AH249">
        <v>29.1</v>
      </c>
      <c r="AI249">
        <v>29.7</v>
      </c>
      <c r="AJ249">
        <v>2020</v>
      </c>
      <c r="AK249" s="2">
        <v>4</v>
      </c>
      <c r="AL249" s="2">
        <v>2</v>
      </c>
      <c r="AM249">
        <v>11</v>
      </c>
      <c r="AN249">
        <v>37</v>
      </c>
      <c r="AO249">
        <v>37</v>
      </c>
      <c r="AP249">
        <v>808</v>
      </c>
      <c r="AQ249" s="5">
        <v>0.48402777777777778</v>
      </c>
      <c r="AR249">
        <v>22.3</v>
      </c>
      <c r="AS249">
        <v>42</v>
      </c>
      <c r="AT249">
        <v>1001</v>
      </c>
      <c r="AU249">
        <v>0.5</v>
      </c>
      <c r="AV249">
        <v>48</v>
      </c>
      <c r="AW249" s="4">
        <f t="shared" si="102"/>
        <v>42.886175923235534</v>
      </c>
      <c r="AX249" s="4">
        <f t="shared" si="103"/>
        <v>22.181676583351418</v>
      </c>
      <c r="AY249" s="4">
        <f t="shared" si="115"/>
        <v>36.853244428010655</v>
      </c>
      <c r="AZ249" s="20">
        <f t="shared" si="104"/>
        <v>209.46912559066848</v>
      </c>
      <c r="BA249" s="21">
        <f t="shared" si="116"/>
        <v>1.1947445741926506</v>
      </c>
      <c r="BB249" s="20">
        <f t="shared" si="105"/>
        <v>44.721359549995796</v>
      </c>
      <c r="BC249" s="4">
        <f t="shared" si="117"/>
        <v>41.408666249996102</v>
      </c>
      <c r="BD249" s="4">
        <f t="shared" si="106"/>
        <v>66.275599999999997</v>
      </c>
      <c r="BE249" s="4">
        <f t="shared" si="107"/>
        <v>670.71972851356441</v>
      </c>
      <c r="BF249" s="20">
        <f t="shared" si="108"/>
        <v>335.58114667829096</v>
      </c>
      <c r="BG249" s="20">
        <f t="shared" si="118"/>
        <v>455.65141816472664</v>
      </c>
      <c r="BH249" s="20">
        <f t="shared" si="109"/>
        <v>1130.6745347164372</v>
      </c>
      <c r="BI249" s="20">
        <f t="shared" si="119"/>
        <v>2692.0822255153266</v>
      </c>
      <c r="BJ249" s="4">
        <f t="shared" si="110"/>
        <v>165.53641868051386</v>
      </c>
      <c r="BK249" s="4">
        <f t="shared" si="120"/>
        <v>1561.4076907988897</v>
      </c>
      <c r="HP249">
        <v>3</v>
      </c>
      <c r="HQ249">
        <v>7</v>
      </c>
      <c r="HR249">
        <v>11</v>
      </c>
      <c r="HS249">
        <v>21</v>
      </c>
      <c r="HT249">
        <v>36</v>
      </c>
      <c r="HU249">
        <v>40</v>
      </c>
      <c r="HV249">
        <v>40</v>
      </c>
      <c r="HW249">
        <v>50</v>
      </c>
      <c r="HX249">
        <v>97</v>
      </c>
      <c r="HY249">
        <v>101</v>
      </c>
      <c r="HZ249">
        <v>90</v>
      </c>
      <c r="IA249">
        <v>83</v>
      </c>
      <c r="IB249">
        <v>82</v>
      </c>
      <c r="IC249">
        <v>97</v>
      </c>
      <c r="ID249">
        <v>109</v>
      </c>
      <c r="IE249">
        <v>85</v>
      </c>
      <c r="IF249">
        <v>83</v>
      </c>
      <c r="IG249">
        <v>114</v>
      </c>
      <c r="IH249">
        <v>103</v>
      </c>
      <c r="II249">
        <v>79</v>
      </c>
      <c r="IJ249">
        <v>108</v>
      </c>
      <c r="IK249">
        <v>81</v>
      </c>
      <c r="IL249">
        <v>68</v>
      </c>
      <c r="IM249">
        <v>59</v>
      </c>
      <c r="IN249">
        <v>69</v>
      </c>
      <c r="IO249">
        <v>43</v>
      </c>
      <c r="IP249">
        <v>30</v>
      </c>
      <c r="IQ249">
        <v>28</v>
      </c>
      <c r="IR249">
        <v>40</v>
      </c>
      <c r="IS249">
        <v>41</v>
      </c>
      <c r="IT249">
        <v>22</v>
      </c>
      <c r="IU249">
        <v>37</v>
      </c>
      <c r="IV249">
        <v>22</v>
      </c>
      <c r="IW249">
        <v>18</v>
      </c>
      <c r="IX249">
        <v>24</v>
      </c>
      <c r="IY249">
        <v>19</v>
      </c>
      <c r="IZ249">
        <v>50</v>
      </c>
      <c r="JA249">
        <v>22</v>
      </c>
      <c r="JB249">
        <v>17</v>
      </c>
      <c r="JC249">
        <v>11</v>
      </c>
    </row>
    <row r="250" spans="1:309" x14ac:dyDescent="0.2">
      <c r="A250" s="15" t="b">
        <v>1</v>
      </c>
      <c r="B250" s="9" t="s">
        <v>874</v>
      </c>
      <c r="C250" s="9" t="s">
        <v>871</v>
      </c>
      <c r="D250">
        <v>10088</v>
      </c>
      <c r="E250" t="s">
        <v>37</v>
      </c>
      <c r="F250" t="s">
        <v>41</v>
      </c>
      <c r="G250">
        <v>4</v>
      </c>
      <c r="H250" s="15">
        <f t="shared" si="92"/>
        <v>3</v>
      </c>
      <c r="I250" s="15">
        <v>0.65992395282028338</v>
      </c>
      <c r="J250" s="15">
        <v>0.95975695236802494</v>
      </c>
      <c r="K250" s="15">
        <v>0.54324726254596867</v>
      </c>
      <c r="L250" s="15">
        <f t="shared" si="93"/>
        <v>4.5648217571670742</v>
      </c>
      <c r="M250" s="15">
        <f t="shared" si="94"/>
        <v>3.1999999999999993</v>
      </c>
      <c r="N250" s="15">
        <f t="shared" si="95"/>
        <v>6.1999999999999993</v>
      </c>
      <c r="O250" s="15">
        <f t="shared" si="96"/>
        <v>4.5470232376191575</v>
      </c>
      <c r="P250" s="15">
        <f t="shared" si="121"/>
        <v>3.3999999999999986</v>
      </c>
      <c r="Q250" s="15">
        <f t="shared" si="111"/>
        <v>3.6999999999999993</v>
      </c>
      <c r="R250" s="15">
        <f t="shared" si="97"/>
        <v>4.1000000000000014</v>
      </c>
      <c r="S250" s="15">
        <f t="shared" si="98"/>
        <v>5</v>
      </c>
      <c r="T250" s="15">
        <f t="shared" si="99"/>
        <v>5.3999999999999986</v>
      </c>
      <c r="U250" s="15">
        <f t="shared" si="100"/>
        <v>6</v>
      </c>
      <c r="V250" s="15">
        <f t="shared" si="112"/>
        <v>0.45673735319240183</v>
      </c>
      <c r="W250" s="15">
        <f t="shared" si="101"/>
        <v>1.1894421225030556</v>
      </c>
      <c r="X250" s="15">
        <f t="shared" si="113"/>
        <v>2.4383088820658056E-2</v>
      </c>
      <c r="Y250" s="21">
        <f t="shared" si="114"/>
        <v>0.84073027268918754</v>
      </c>
      <c r="Z250" s="4">
        <v>27.064821757167074</v>
      </c>
      <c r="AA250" s="2">
        <v>25.7</v>
      </c>
      <c r="AB250" s="2">
        <v>28.7</v>
      </c>
      <c r="AC250" s="4">
        <v>27.047023237619157</v>
      </c>
      <c r="AD250">
        <v>25.9</v>
      </c>
      <c r="AE250">
        <v>26.2</v>
      </c>
      <c r="AF250">
        <v>26.6</v>
      </c>
      <c r="AG250">
        <v>27.5</v>
      </c>
      <c r="AH250">
        <v>27.9</v>
      </c>
      <c r="AI250">
        <v>28.5</v>
      </c>
      <c r="AJ250">
        <v>2020</v>
      </c>
      <c r="AK250" s="2">
        <v>4</v>
      </c>
      <c r="AL250" s="2">
        <v>2</v>
      </c>
      <c r="AM250">
        <v>11</v>
      </c>
      <c r="AN250">
        <v>38</v>
      </c>
      <c r="AO250">
        <v>23</v>
      </c>
      <c r="AP250">
        <v>305</v>
      </c>
      <c r="AQ250" s="5">
        <v>0.48472222222222222</v>
      </c>
      <c r="AR250">
        <v>22.5</v>
      </c>
      <c r="AS250">
        <v>42</v>
      </c>
      <c r="AT250">
        <v>998</v>
      </c>
      <c r="AU250">
        <v>1.4</v>
      </c>
      <c r="AV250">
        <v>277</v>
      </c>
      <c r="AW250" s="4">
        <f t="shared" si="102"/>
        <v>35.81012201308225</v>
      </c>
      <c r="AX250" s="4">
        <f t="shared" si="103"/>
        <v>19.712383088262687</v>
      </c>
      <c r="AY250" s="4">
        <f t="shared" si="115"/>
        <v>23.694724624365431</v>
      </c>
      <c r="AZ250" s="20">
        <f t="shared" si="104"/>
        <v>208.90289749578673</v>
      </c>
      <c r="BA250" s="21">
        <f t="shared" si="116"/>
        <v>1.1939363586849945</v>
      </c>
      <c r="BB250" s="20">
        <f t="shared" si="105"/>
        <v>26.726124191242441</v>
      </c>
      <c r="BC250" s="4">
        <f t="shared" si="117"/>
        <v>24.746411288187442</v>
      </c>
      <c r="BD250" s="4">
        <f t="shared" si="106"/>
        <v>66.290000000000006</v>
      </c>
      <c r="BE250" s="4">
        <f t="shared" si="107"/>
        <v>674.02749161217105</v>
      </c>
      <c r="BF250" s="20">
        <f t="shared" si="108"/>
        <v>337.04279314171947</v>
      </c>
      <c r="BG250" s="20">
        <f t="shared" si="118"/>
        <v>451.43530152954838</v>
      </c>
      <c r="BH250" s="20">
        <f t="shared" si="109"/>
        <v>1144.4987340478954</v>
      </c>
      <c r="BI250" s="20">
        <f t="shared" si="119"/>
        <v>2724.9969858283225</v>
      </c>
      <c r="BJ250" s="4">
        <f t="shared" si="110"/>
        <v>167.17333747283928</v>
      </c>
      <c r="BK250" s="4">
        <f t="shared" si="120"/>
        <v>1580.4982517804272</v>
      </c>
      <c r="HN250">
        <v>5</v>
      </c>
      <c r="HO250">
        <v>20</v>
      </c>
      <c r="HP250">
        <v>29</v>
      </c>
      <c r="HQ250">
        <v>51</v>
      </c>
      <c r="HR250">
        <v>39</v>
      </c>
      <c r="HS250">
        <v>69</v>
      </c>
      <c r="HT250">
        <v>111</v>
      </c>
      <c r="HU250">
        <v>81</v>
      </c>
      <c r="HV250">
        <v>80</v>
      </c>
      <c r="HW250">
        <v>91</v>
      </c>
      <c r="HX250">
        <v>113</v>
      </c>
      <c r="HY250">
        <v>81</v>
      </c>
      <c r="HZ250">
        <v>80</v>
      </c>
      <c r="IA250">
        <v>85</v>
      </c>
      <c r="IB250">
        <v>105</v>
      </c>
      <c r="IC250">
        <v>109</v>
      </c>
      <c r="ID250">
        <v>92</v>
      </c>
      <c r="IE250">
        <v>90</v>
      </c>
      <c r="IF250">
        <v>99</v>
      </c>
      <c r="IG250">
        <v>87</v>
      </c>
      <c r="IH250">
        <v>68</v>
      </c>
      <c r="II250">
        <v>40</v>
      </c>
      <c r="IJ250">
        <v>44</v>
      </c>
      <c r="IK250">
        <v>27</v>
      </c>
      <c r="IL250">
        <v>29</v>
      </c>
      <c r="IM250">
        <v>21</v>
      </c>
      <c r="IN250">
        <v>35</v>
      </c>
      <c r="IO250">
        <v>16</v>
      </c>
      <c r="IP250">
        <v>9</v>
      </c>
      <c r="IQ250">
        <v>15</v>
      </c>
      <c r="IR250">
        <v>10</v>
      </c>
    </row>
    <row r="251" spans="1:309" x14ac:dyDescent="0.2">
      <c r="A251" s="15" t="b">
        <v>1</v>
      </c>
      <c r="B251" s="9" t="s">
        <v>875</v>
      </c>
      <c r="C251" s="9" t="s">
        <v>871</v>
      </c>
      <c r="D251">
        <v>10088</v>
      </c>
      <c r="E251" t="s">
        <v>31</v>
      </c>
      <c r="F251" t="s">
        <v>34</v>
      </c>
      <c r="G251">
        <v>4</v>
      </c>
      <c r="H251" s="15">
        <f t="shared" si="92"/>
        <v>3.6999999999999993</v>
      </c>
      <c r="I251" s="15">
        <v>0.78399201198930102</v>
      </c>
      <c r="J251" s="15">
        <v>0.62104747648737657</v>
      </c>
      <c r="K251" s="15">
        <v>0.53523037916399674</v>
      </c>
      <c r="L251" s="15">
        <f t="shared" si="93"/>
        <v>1.3856621937019256</v>
      </c>
      <c r="M251" s="15">
        <f t="shared" si="94"/>
        <v>0.30000000000000071</v>
      </c>
      <c r="N251" s="15">
        <f t="shared" si="95"/>
        <v>4</v>
      </c>
      <c r="O251" s="15">
        <f t="shared" si="96"/>
        <v>1.1983046434451019</v>
      </c>
      <c r="P251" s="15">
        <f t="shared" si="121"/>
        <v>0.40000000000000213</v>
      </c>
      <c r="Q251" s="15">
        <f t="shared" si="111"/>
        <v>0.69999999999999929</v>
      </c>
      <c r="R251" s="15">
        <f t="shared" si="97"/>
        <v>0.90000000000000213</v>
      </c>
      <c r="S251" s="15">
        <f t="shared" si="98"/>
        <v>1.5</v>
      </c>
      <c r="T251" s="15">
        <f t="shared" si="99"/>
        <v>2.5</v>
      </c>
      <c r="U251" s="15">
        <f t="shared" si="100"/>
        <v>3.8000000000000007</v>
      </c>
      <c r="V251" s="15">
        <f t="shared" si="112"/>
        <v>0.43664964464352413</v>
      </c>
      <c r="W251" s="15">
        <f t="shared" si="101"/>
        <v>1.2901656105008141</v>
      </c>
      <c r="X251" s="15">
        <f t="shared" si="113"/>
        <v>3.4711933848365066E-2</v>
      </c>
      <c r="Y251" s="21">
        <f t="shared" si="114"/>
        <v>0.77509429166370492</v>
      </c>
      <c r="Z251" s="4">
        <v>22.585662193701925</v>
      </c>
      <c r="AA251" s="2">
        <v>21.5</v>
      </c>
      <c r="AB251" s="2">
        <v>25.2</v>
      </c>
      <c r="AC251" s="4">
        <v>22.398304643445101</v>
      </c>
      <c r="AD251">
        <v>21.6</v>
      </c>
      <c r="AE251">
        <v>21.9</v>
      </c>
      <c r="AF251">
        <v>22.1</v>
      </c>
      <c r="AG251">
        <v>22.7</v>
      </c>
      <c r="AH251">
        <v>23.7</v>
      </c>
      <c r="AI251">
        <v>25</v>
      </c>
      <c r="AJ251">
        <v>2020</v>
      </c>
      <c r="AK251" s="2">
        <v>4</v>
      </c>
      <c r="AL251" s="2">
        <v>2</v>
      </c>
      <c r="AM251">
        <v>11</v>
      </c>
      <c r="AN251">
        <v>32</v>
      </c>
      <c r="AO251">
        <v>0</v>
      </c>
      <c r="AP251">
        <v>295</v>
      </c>
      <c r="AQ251" s="5">
        <v>0.48055555555555557</v>
      </c>
      <c r="AR251">
        <v>21.2</v>
      </c>
      <c r="AS251">
        <v>47</v>
      </c>
      <c r="AT251">
        <v>522</v>
      </c>
      <c r="AU251">
        <v>0.9</v>
      </c>
      <c r="AV251">
        <v>268</v>
      </c>
      <c r="AW251" s="4">
        <f t="shared" si="102"/>
        <v>28.856354678349344</v>
      </c>
      <c r="AX251" s="4">
        <f t="shared" si="103"/>
        <v>17.725284244073215</v>
      </c>
      <c r="AY251" s="4">
        <f t="shared" si="115"/>
        <v>28.815726044689701</v>
      </c>
      <c r="AZ251" s="20">
        <f t="shared" si="104"/>
        <v>212.61790592206273</v>
      </c>
      <c r="BA251" s="21">
        <f t="shared" si="116"/>
        <v>1.1992093916943047</v>
      </c>
      <c r="BB251" s="20">
        <f t="shared" si="105"/>
        <v>33.333333333333336</v>
      </c>
      <c r="BC251" s="4">
        <f t="shared" si="117"/>
        <v>30.864197530864196</v>
      </c>
      <c r="BD251" s="4">
        <f t="shared" si="106"/>
        <v>66.196399999999997</v>
      </c>
      <c r="BE251" s="4">
        <f t="shared" si="107"/>
        <v>320.22376546371083</v>
      </c>
      <c r="BF251" s="20">
        <f t="shared" si="108"/>
        <v>332.93550736155476</v>
      </c>
      <c r="BG251" s="20">
        <f t="shared" si="118"/>
        <v>425.09174189784392</v>
      </c>
      <c r="BH251" s="20">
        <f t="shared" si="109"/>
        <v>1183.0764746624466</v>
      </c>
      <c r="BI251" s="20">
        <f t="shared" si="119"/>
        <v>2517.1839886435032</v>
      </c>
      <c r="BJ251" s="4">
        <f t="shared" si="110"/>
        <v>156.81569884026382</v>
      </c>
      <c r="BK251" s="4">
        <f t="shared" si="120"/>
        <v>1334.1075139810569</v>
      </c>
      <c r="FV251">
        <v>2</v>
      </c>
      <c r="FW251">
        <v>1</v>
      </c>
      <c r="FX251">
        <v>14</v>
      </c>
      <c r="FY251">
        <v>20</v>
      </c>
      <c r="FZ251">
        <v>56</v>
      </c>
      <c r="GA251">
        <v>52</v>
      </c>
      <c r="GB251">
        <v>50</v>
      </c>
      <c r="GC251">
        <v>65</v>
      </c>
      <c r="GD251">
        <v>78</v>
      </c>
      <c r="GE251">
        <v>109</v>
      </c>
      <c r="GF251">
        <v>98</v>
      </c>
      <c r="GG251">
        <v>79</v>
      </c>
      <c r="GH251">
        <v>95</v>
      </c>
      <c r="GI251">
        <v>66</v>
      </c>
      <c r="GJ251">
        <v>61</v>
      </c>
      <c r="GK251">
        <v>40</v>
      </c>
      <c r="GL251">
        <v>21</v>
      </c>
      <c r="GM251">
        <v>10</v>
      </c>
      <c r="GN251">
        <v>7</v>
      </c>
      <c r="GO251">
        <v>9</v>
      </c>
      <c r="GP251">
        <v>11</v>
      </c>
      <c r="GQ251">
        <v>3</v>
      </c>
      <c r="GR251">
        <v>3</v>
      </c>
      <c r="GS251">
        <v>6</v>
      </c>
      <c r="GT251">
        <v>5</v>
      </c>
      <c r="GU251">
        <v>3</v>
      </c>
      <c r="GV251">
        <v>4</v>
      </c>
      <c r="GW251">
        <v>5</v>
      </c>
      <c r="GX251">
        <v>9</v>
      </c>
      <c r="GY251">
        <v>2</v>
      </c>
      <c r="GZ251">
        <v>9</v>
      </c>
      <c r="HA251">
        <v>14</v>
      </c>
      <c r="HB251">
        <v>10</v>
      </c>
      <c r="HC251">
        <v>11</v>
      </c>
      <c r="HD251">
        <v>4</v>
      </c>
      <c r="HE251">
        <v>3</v>
      </c>
      <c r="HF251">
        <v>4</v>
      </c>
      <c r="HG251">
        <v>7</v>
      </c>
      <c r="HH251">
        <v>1</v>
      </c>
      <c r="HI251">
        <v>9</v>
      </c>
      <c r="HJ251">
        <v>2</v>
      </c>
      <c r="HK251">
        <v>0</v>
      </c>
      <c r="HL251">
        <v>3</v>
      </c>
      <c r="HM251">
        <v>0</v>
      </c>
      <c r="HN251">
        <v>0</v>
      </c>
    </row>
    <row r="252" spans="1:309" x14ac:dyDescent="0.2">
      <c r="A252" s="15" t="b">
        <v>1</v>
      </c>
      <c r="B252" s="9" t="s">
        <v>875</v>
      </c>
      <c r="C252" s="9" t="s">
        <v>871</v>
      </c>
      <c r="D252">
        <v>10088</v>
      </c>
      <c r="E252" t="s">
        <v>31</v>
      </c>
      <c r="F252" t="s">
        <v>35</v>
      </c>
      <c r="G252">
        <v>4</v>
      </c>
      <c r="H252" s="15">
        <f t="shared" si="92"/>
        <v>4.2999999999999972</v>
      </c>
      <c r="I252" s="15">
        <v>0.8568349547329519</v>
      </c>
      <c r="J252" s="15">
        <v>1.1991072673898628</v>
      </c>
      <c r="K252" s="15">
        <v>0.69928135064150632</v>
      </c>
      <c r="L252" s="15">
        <f t="shared" si="93"/>
        <v>4.0193659091444687</v>
      </c>
      <c r="M252" s="15">
        <f t="shared" si="94"/>
        <v>1.9000000000000021</v>
      </c>
      <c r="N252" s="15">
        <f t="shared" si="95"/>
        <v>6.1999999999999993</v>
      </c>
      <c r="O252" s="15">
        <f t="shared" si="96"/>
        <v>4.1424786224118186</v>
      </c>
      <c r="P252" s="15">
        <f t="shared" si="121"/>
        <v>2.1999999999999993</v>
      </c>
      <c r="Q252" s="15">
        <f t="shared" si="111"/>
        <v>2.8000000000000007</v>
      </c>
      <c r="R252" s="15">
        <f t="shared" si="97"/>
        <v>3.4000000000000021</v>
      </c>
      <c r="S252" s="15">
        <f t="shared" si="98"/>
        <v>4.6000000000000014</v>
      </c>
      <c r="T252" s="15">
        <f t="shared" si="99"/>
        <v>5</v>
      </c>
      <c r="U252" s="15">
        <f t="shared" si="100"/>
        <v>5.6999999999999993</v>
      </c>
      <c r="V252" s="15">
        <f t="shared" si="112"/>
        <v>0.69939694348110071</v>
      </c>
      <c r="W252" s="15">
        <f t="shared" si="101"/>
        <v>0.42980321735853028</v>
      </c>
      <c r="X252" s="15">
        <f t="shared" si="113"/>
        <v>3.3975277483969814E-2</v>
      </c>
      <c r="Y252" s="21">
        <f t="shared" si="114"/>
        <v>2.3266461478482299</v>
      </c>
      <c r="Z252" s="4">
        <v>25.219365909144468</v>
      </c>
      <c r="AA252" s="2">
        <v>23.1</v>
      </c>
      <c r="AB252" s="2">
        <v>27.4</v>
      </c>
      <c r="AC252" s="4">
        <v>25.342478622411818</v>
      </c>
      <c r="AD252">
        <v>23.4</v>
      </c>
      <c r="AE252">
        <v>24</v>
      </c>
      <c r="AF252">
        <v>24.6</v>
      </c>
      <c r="AG252">
        <v>25.8</v>
      </c>
      <c r="AH252">
        <v>26.2</v>
      </c>
      <c r="AI252">
        <v>26.9</v>
      </c>
      <c r="AJ252">
        <v>2020</v>
      </c>
      <c r="AK252" s="2">
        <v>4</v>
      </c>
      <c r="AL252" s="2">
        <v>2</v>
      </c>
      <c r="AM252">
        <v>11</v>
      </c>
      <c r="AN252">
        <v>32</v>
      </c>
      <c r="AO252">
        <v>58</v>
      </c>
      <c r="AP252">
        <v>751</v>
      </c>
      <c r="AQ252" s="5">
        <v>0.48055555555555557</v>
      </c>
      <c r="AR252">
        <v>21.2</v>
      </c>
      <c r="AS252">
        <v>47</v>
      </c>
      <c r="AT252">
        <v>522</v>
      </c>
      <c r="AU252">
        <v>0.9</v>
      </c>
      <c r="AV252">
        <v>268</v>
      </c>
      <c r="AW252" s="4">
        <f t="shared" si="102"/>
        <v>28.489447155160754</v>
      </c>
      <c r="AX252" s="4">
        <f t="shared" si="103"/>
        <v>17.611043974949936</v>
      </c>
      <c r="AY252" s="4">
        <f t="shared" si="115"/>
        <v>28.815726044689701</v>
      </c>
      <c r="AZ252" s="20">
        <f t="shared" si="104"/>
        <v>212.61790592206273</v>
      </c>
      <c r="BA252" s="21">
        <f t="shared" si="116"/>
        <v>1.1992093916943047</v>
      </c>
      <c r="BB252" s="20">
        <f t="shared" si="105"/>
        <v>33.333333333333336</v>
      </c>
      <c r="BC252" s="4">
        <f t="shared" si="117"/>
        <v>30.864197530864196</v>
      </c>
      <c r="BD252" s="4">
        <f t="shared" si="106"/>
        <v>66.196399999999997</v>
      </c>
      <c r="BE252" s="4">
        <f t="shared" si="107"/>
        <v>304.87801496123484</v>
      </c>
      <c r="BF252" s="20">
        <f t="shared" si="108"/>
        <v>332.93550736155476</v>
      </c>
      <c r="BG252" s="20">
        <f t="shared" si="118"/>
        <v>440.43749240031991</v>
      </c>
      <c r="BH252" s="20">
        <f t="shared" si="109"/>
        <v>1183.0764746624466</v>
      </c>
      <c r="BI252" s="20">
        <f t="shared" si="119"/>
        <v>2517.1839886435032</v>
      </c>
      <c r="BJ252" s="4">
        <f t="shared" si="110"/>
        <v>156.81569884026382</v>
      </c>
      <c r="BK252" s="4">
        <f t="shared" si="120"/>
        <v>1334.1075139810569</v>
      </c>
      <c r="GM252">
        <v>1</v>
      </c>
      <c r="GN252">
        <v>6</v>
      </c>
      <c r="GO252">
        <v>16</v>
      </c>
      <c r="GP252">
        <v>14</v>
      </c>
      <c r="GQ252">
        <v>22</v>
      </c>
      <c r="GR252">
        <v>35</v>
      </c>
      <c r="GS252">
        <v>18</v>
      </c>
      <c r="GT252">
        <v>19</v>
      </c>
      <c r="GU252">
        <v>28</v>
      </c>
      <c r="GV252">
        <v>42</v>
      </c>
      <c r="GW252">
        <v>42</v>
      </c>
      <c r="GX252">
        <v>45</v>
      </c>
      <c r="GY252">
        <v>38</v>
      </c>
      <c r="GZ252">
        <v>44</v>
      </c>
      <c r="HA252">
        <v>39</v>
      </c>
      <c r="HB252">
        <v>65</v>
      </c>
      <c r="HC252">
        <v>58</v>
      </c>
      <c r="HD252">
        <v>59</v>
      </c>
      <c r="HE252">
        <v>69</v>
      </c>
      <c r="HF252">
        <v>78</v>
      </c>
      <c r="HG252">
        <v>84</v>
      </c>
      <c r="HH252">
        <v>60</v>
      </c>
      <c r="HI252">
        <v>57</v>
      </c>
      <c r="HJ252">
        <v>91</v>
      </c>
      <c r="HK252">
        <v>105</v>
      </c>
      <c r="HL252">
        <v>112</v>
      </c>
      <c r="HM252">
        <v>103</v>
      </c>
      <c r="HN252">
        <v>77</v>
      </c>
      <c r="HO252">
        <v>106</v>
      </c>
      <c r="HP252">
        <v>59</v>
      </c>
      <c r="HQ252">
        <v>73</v>
      </c>
      <c r="HR252">
        <v>57</v>
      </c>
      <c r="HS252">
        <v>23</v>
      </c>
      <c r="HT252">
        <v>30</v>
      </c>
      <c r="HU252">
        <v>25</v>
      </c>
      <c r="HV252">
        <v>34</v>
      </c>
      <c r="HW252">
        <v>16</v>
      </c>
      <c r="HX252">
        <v>9</v>
      </c>
      <c r="HY252">
        <v>15</v>
      </c>
      <c r="HZ252">
        <v>9</v>
      </c>
      <c r="IA252">
        <v>7</v>
      </c>
      <c r="IB252">
        <v>11</v>
      </c>
      <c r="IC252">
        <v>1</v>
      </c>
      <c r="ID252">
        <v>0</v>
      </c>
    </row>
    <row r="253" spans="1:309" x14ac:dyDescent="0.2">
      <c r="A253" s="15" t="b">
        <v>1</v>
      </c>
      <c r="B253" s="9" t="s">
        <v>875</v>
      </c>
      <c r="C253" s="9" t="s">
        <v>871</v>
      </c>
      <c r="D253">
        <v>10088</v>
      </c>
      <c r="E253" t="s">
        <v>31</v>
      </c>
      <c r="F253" t="s">
        <v>36</v>
      </c>
      <c r="G253">
        <v>4</v>
      </c>
      <c r="H253" s="15">
        <f t="shared" si="92"/>
        <v>3.3000000000000007</v>
      </c>
      <c r="I253" s="15">
        <v>0.63657109297256953</v>
      </c>
      <c r="J253" s="15">
        <v>0.79235925111890992</v>
      </c>
      <c r="K253" s="15">
        <v>0.49603946125604126</v>
      </c>
      <c r="L253" s="15">
        <f t="shared" si="93"/>
        <v>4.4727342712482638</v>
      </c>
      <c r="M253" s="15">
        <f t="shared" si="94"/>
        <v>2.6999999999999993</v>
      </c>
      <c r="N253" s="15">
        <f t="shared" si="95"/>
        <v>6</v>
      </c>
      <c r="O253" s="15">
        <f t="shared" si="96"/>
        <v>4.4829976747437854</v>
      </c>
      <c r="P253" s="15">
        <f t="shared" si="121"/>
        <v>3</v>
      </c>
      <c r="Q253" s="15">
        <f t="shared" si="111"/>
        <v>3.6999999999999993</v>
      </c>
      <c r="R253" s="15">
        <f t="shared" si="97"/>
        <v>4.1000000000000014</v>
      </c>
      <c r="S253" s="15">
        <f t="shared" si="98"/>
        <v>4.8999999999999986</v>
      </c>
      <c r="T253" s="15">
        <f t="shared" si="99"/>
        <v>5.1999999999999993</v>
      </c>
      <c r="U253" s="15">
        <f t="shared" si="100"/>
        <v>5.6999999999999993</v>
      </c>
      <c r="V253" s="15">
        <f t="shared" si="112"/>
        <v>0.47011889721882033</v>
      </c>
      <c r="W253" s="15">
        <f t="shared" si="101"/>
        <v>1.127121470580968</v>
      </c>
      <c r="X253" s="15">
        <f t="shared" si="113"/>
        <v>2.4509205935905321E-2</v>
      </c>
      <c r="Y253" s="21">
        <f t="shared" si="114"/>
        <v>0.88721582021195633</v>
      </c>
      <c r="Z253" s="4">
        <v>25.972734271248264</v>
      </c>
      <c r="AA253" s="2">
        <v>24.2</v>
      </c>
      <c r="AB253" s="2">
        <v>27.5</v>
      </c>
      <c r="AC253" s="4">
        <v>25.982997674743785</v>
      </c>
      <c r="AD253">
        <v>24.5</v>
      </c>
      <c r="AE253">
        <v>25.2</v>
      </c>
      <c r="AF253">
        <v>25.6</v>
      </c>
      <c r="AG253">
        <v>26.4</v>
      </c>
      <c r="AH253">
        <v>26.7</v>
      </c>
      <c r="AI253">
        <v>27.2</v>
      </c>
      <c r="AJ253">
        <v>2020</v>
      </c>
      <c r="AK253" s="2">
        <v>4</v>
      </c>
      <c r="AL253" s="2">
        <v>2</v>
      </c>
      <c r="AM253">
        <v>11</v>
      </c>
      <c r="AN253">
        <v>34</v>
      </c>
      <c r="AO253">
        <v>11</v>
      </c>
      <c r="AP253">
        <v>906</v>
      </c>
      <c r="AQ253" s="5">
        <v>0.48194444444444445</v>
      </c>
      <c r="AR253">
        <v>21.5</v>
      </c>
      <c r="AS253">
        <v>45</v>
      </c>
      <c r="AT253">
        <v>753</v>
      </c>
      <c r="AU253">
        <v>0.8</v>
      </c>
      <c r="AV253">
        <v>282</v>
      </c>
      <c r="AW253" s="4">
        <f t="shared" si="102"/>
        <v>33.654606605119923</v>
      </c>
      <c r="AX253" s="4">
        <f t="shared" si="103"/>
        <v>19.157255607788784</v>
      </c>
      <c r="AY253" s="4">
        <f t="shared" si="115"/>
        <v>30.296835498620414</v>
      </c>
      <c r="AZ253" s="20">
        <f t="shared" si="104"/>
        <v>211.75331372677508</v>
      </c>
      <c r="BA253" s="21">
        <f t="shared" si="116"/>
        <v>1.1979884080950911</v>
      </c>
      <c r="BB253" s="20">
        <f t="shared" si="105"/>
        <v>35.355339059327378</v>
      </c>
      <c r="BC253" s="4">
        <f t="shared" si="117"/>
        <v>32.736425054932752</v>
      </c>
      <c r="BD253" s="4">
        <f t="shared" si="106"/>
        <v>66.218000000000004</v>
      </c>
      <c r="BE253" s="4">
        <f t="shared" si="107"/>
        <v>483.01688827024554</v>
      </c>
      <c r="BF253" s="20">
        <f t="shared" si="108"/>
        <v>333.04944089512048</v>
      </c>
      <c r="BG253" s="20">
        <f t="shared" si="118"/>
        <v>444.90255262487494</v>
      </c>
      <c r="BH253" s="20">
        <f t="shared" si="109"/>
        <v>1153.7413020861291</v>
      </c>
      <c r="BI253" s="20">
        <f t="shared" si="119"/>
        <v>2563.8695601913978</v>
      </c>
      <c r="BJ253" s="4">
        <f t="shared" si="110"/>
        <v>159.14746465426515</v>
      </c>
      <c r="BK253" s="4">
        <f t="shared" si="120"/>
        <v>1410.128258105269</v>
      </c>
      <c r="GR253">
        <v>1</v>
      </c>
      <c r="GS253">
        <v>0</v>
      </c>
      <c r="GT253">
        <v>0</v>
      </c>
      <c r="GU253">
        <v>1</v>
      </c>
      <c r="GV253">
        <v>2</v>
      </c>
      <c r="GW253">
        <v>2</v>
      </c>
      <c r="GX253">
        <v>4</v>
      </c>
      <c r="GY253">
        <v>11</v>
      </c>
      <c r="GZ253">
        <v>9</v>
      </c>
      <c r="HA253">
        <v>21</v>
      </c>
      <c r="HB253">
        <v>14</v>
      </c>
      <c r="HC253">
        <v>33</v>
      </c>
      <c r="HD253">
        <v>23</v>
      </c>
      <c r="HE253">
        <v>23</v>
      </c>
      <c r="HF253">
        <v>22</v>
      </c>
      <c r="HG253">
        <v>46</v>
      </c>
      <c r="HH253">
        <v>36</v>
      </c>
      <c r="HI253">
        <v>76</v>
      </c>
      <c r="HJ253">
        <v>61</v>
      </c>
      <c r="HK253">
        <v>100</v>
      </c>
      <c r="HL253">
        <v>125</v>
      </c>
      <c r="HM253">
        <v>160</v>
      </c>
      <c r="HN253">
        <v>154</v>
      </c>
      <c r="HO253">
        <v>151</v>
      </c>
      <c r="HP253">
        <v>163</v>
      </c>
      <c r="HQ253">
        <v>163</v>
      </c>
      <c r="HR253">
        <v>174</v>
      </c>
      <c r="HS253">
        <v>133</v>
      </c>
      <c r="HT253">
        <v>126</v>
      </c>
      <c r="HU253">
        <v>112</v>
      </c>
      <c r="HV253">
        <v>82</v>
      </c>
      <c r="HW253">
        <v>112</v>
      </c>
      <c r="HX253">
        <v>76</v>
      </c>
      <c r="HY253">
        <v>45</v>
      </c>
      <c r="HZ253">
        <v>49</v>
      </c>
      <c r="IA253">
        <v>33</v>
      </c>
      <c r="IB253">
        <v>23</v>
      </c>
      <c r="IC253">
        <v>24</v>
      </c>
      <c r="ID253">
        <v>7</v>
      </c>
      <c r="IE253">
        <v>14</v>
      </c>
      <c r="IF253">
        <v>8</v>
      </c>
      <c r="IG253">
        <v>2</v>
      </c>
      <c r="IH253">
        <v>3</v>
      </c>
    </row>
    <row r="254" spans="1:309" x14ac:dyDescent="0.2">
      <c r="A254" s="15" t="b">
        <v>1</v>
      </c>
      <c r="B254" s="9" t="s">
        <v>873</v>
      </c>
      <c r="C254" s="9" t="s">
        <v>856</v>
      </c>
      <c r="D254">
        <v>10088</v>
      </c>
      <c r="E254" t="s">
        <v>122</v>
      </c>
      <c r="F254" t="s">
        <v>123</v>
      </c>
      <c r="G254">
        <v>4</v>
      </c>
      <c r="H254" s="15">
        <f t="shared" si="92"/>
        <v>3.5000000000000036</v>
      </c>
      <c r="I254" s="15">
        <v>0.65464228633285726</v>
      </c>
      <c r="J254" s="15">
        <v>0.92460423678505776</v>
      </c>
      <c r="K254" s="15">
        <v>0.53220251249310591</v>
      </c>
      <c r="L254" s="15">
        <f t="shared" si="93"/>
        <v>6.5206583590534244</v>
      </c>
      <c r="M254" s="15">
        <f t="shared" si="94"/>
        <v>5</v>
      </c>
      <c r="N254" s="15">
        <f t="shared" si="95"/>
        <v>8.5000000000000036</v>
      </c>
      <c r="O254" s="15">
        <f t="shared" si="96"/>
        <v>6.4990984166258166</v>
      </c>
      <c r="P254" s="15">
        <f t="shared" si="121"/>
        <v>5.4000000000000021</v>
      </c>
      <c r="Q254" s="15">
        <f t="shared" si="111"/>
        <v>5.6999999999999993</v>
      </c>
      <c r="R254" s="15">
        <f t="shared" si="97"/>
        <v>6</v>
      </c>
      <c r="S254" s="15">
        <f t="shared" si="98"/>
        <v>7</v>
      </c>
      <c r="T254" s="15">
        <f t="shared" si="99"/>
        <v>7.4000000000000021</v>
      </c>
      <c r="U254" s="15">
        <f t="shared" si="100"/>
        <v>7.9000000000000021</v>
      </c>
      <c r="V254" s="15">
        <f t="shared" si="112"/>
        <v>0.72304115382114675</v>
      </c>
      <c r="W254" s="15">
        <f t="shared" si="101"/>
        <v>0.38304714014572183</v>
      </c>
      <c r="X254" s="15">
        <f t="shared" si="113"/>
        <v>2.1662078918169608E-2</v>
      </c>
      <c r="Y254" s="21">
        <f t="shared" si="114"/>
        <v>2.6106447358400118</v>
      </c>
      <c r="Z254" s="4">
        <v>30.220658359053424</v>
      </c>
      <c r="AA254" s="2">
        <v>28.7</v>
      </c>
      <c r="AB254" s="2">
        <v>32.200000000000003</v>
      </c>
      <c r="AC254" s="4">
        <v>30.199098416625816</v>
      </c>
      <c r="AD254">
        <v>29.1</v>
      </c>
      <c r="AE254">
        <v>29.4</v>
      </c>
      <c r="AF254">
        <v>29.7</v>
      </c>
      <c r="AG254">
        <v>30.7</v>
      </c>
      <c r="AH254">
        <v>31.1</v>
      </c>
      <c r="AI254">
        <v>31.6</v>
      </c>
      <c r="AJ254">
        <v>2020</v>
      </c>
      <c r="AK254" s="2">
        <v>4</v>
      </c>
      <c r="AL254" s="2">
        <v>2</v>
      </c>
      <c r="AM254">
        <v>13</v>
      </c>
      <c r="AN254">
        <v>28</v>
      </c>
      <c r="AO254">
        <v>6</v>
      </c>
      <c r="AP254">
        <v>800</v>
      </c>
      <c r="AQ254" s="5">
        <v>0.56111111111111112</v>
      </c>
      <c r="AR254">
        <v>23.7</v>
      </c>
      <c r="AS254">
        <v>38</v>
      </c>
      <c r="AT254">
        <v>986</v>
      </c>
      <c r="AU254">
        <v>2.1</v>
      </c>
      <c r="AV254">
        <v>267</v>
      </c>
      <c r="AW254" s="4">
        <f t="shared" si="102"/>
        <v>34.41713413012441</v>
      </c>
      <c r="AX254" s="4">
        <f t="shared" si="103"/>
        <v>19.265150978226799</v>
      </c>
      <c r="AY254" s="4">
        <f t="shared" si="115"/>
        <v>19.727421510139575</v>
      </c>
      <c r="AZ254" s="20">
        <f t="shared" si="104"/>
        <v>205.54541044363407</v>
      </c>
      <c r="BA254" s="21">
        <f t="shared" si="116"/>
        <v>1.1891099358100679</v>
      </c>
      <c r="BB254" s="20">
        <f t="shared" si="105"/>
        <v>21.821789023599237</v>
      </c>
      <c r="BC254" s="4">
        <f t="shared" si="117"/>
        <v>20.205360207036328</v>
      </c>
      <c r="BD254" s="4">
        <f t="shared" si="106"/>
        <v>66.376400000000004</v>
      </c>
      <c r="BE254" s="4">
        <f t="shared" si="107"/>
        <v>649.22675902397782</v>
      </c>
      <c r="BF254" s="20">
        <f t="shared" si="108"/>
        <v>341.00463609276937</v>
      </c>
      <c r="BG254" s="20">
        <f t="shared" si="118"/>
        <v>470.71787706879172</v>
      </c>
      <c r="BH254" s="20">
        <f t="shared" si="109"/>
        <v>1113.3866237293671</v>
      </c>
      <c r="BI254" s="20">
        <f t="shared" si="119"/>
        <v>2929.9647992878081</v>
      </c>
      <c r="BJ254" s="4">
        <f t="shared" si="110"/>
        <v>177.3404307784476</v>
      </c>
      <c r="BK254" s="4">
        <f t="shared" si="120"/>
        <v>1816.578175558441</v>
      </c>
      <c r="IQ254">
        <v>8</v>
      </c>
      <c r="IR254">
        <v>16</v>
      </c>
      <c r="IS254">
        <v>20</v>
      </c>
      <c r="IT254">
        <v>52</v>
      </c>
      <c r="IU254">
        <v>70</v>
      </c>
      <c r="IV254">
        <v>82</v>
      </c>
      <c r="IW254">
        <v>74</v>
      </c>
      <c r="IX254">
        <v>135</v>
      </c>
      <c r="IY254">
        <v>172</v>
      </c>
      <c r="IZ254">
        <v>125</v>
      </c>
      <c r="JA254">
        <v>169</v>
      </c>
      <c r="JB254">
        <v>150</v>
      </c>
      <c r="JC254">
        <v>186</v>
      </c>
      <c r="JD254">
        <v>204</v>
      </c>
      <c r="JE254">
        <v>156</v>
      </c>
      <c r="JF254">
        <v>157</v>
      </c>
      <c r="JG254">
        <v>197</v>
      </c>
      <c r="JH254">
        <v>173</v>
      </c>
      <c r="JI254">
        <v>168</v>
      </c>
      <c r="JJ254">
        <v>206</v>
      </c>
      <c r="JK254">
        <v>106</v>
      </c>
      <c r="JL254">
        <v>104</v>
      </c>
      <c r="JM254">
        <v>78</v>
      </c>
      <c r="JN254">
        <v>113</v>
      </c>
      <c r="JO254">
        <v>73</v>
      </c>
      <c r="JP254">
        <v>67</v>
      </c>
      <c r="JQ254">
        <v>46</v>
      </c>
      <c r="JR254">
        <v>34</v>
      </c>
      <c r="JS254">
        <v>19</v>
      </c>
      <c r="JT254">
        <v>28</v>
      </c>
      <c r="JU254">
        <v>10</v>
      </c>
      <c r="JV254">
        <v>2</v>
      </c>
      <c r="JW254">
        <v>7</v>
      </c>
      <c r="JX254">
        <v>1</v>
      </c>
      <c r="JY254">
        <v>5</v>
      </c>
      <c r="JZ254">
        <v>7</v>
      </c>
      <c r="KA254">
        <v>0</v>
      </c>
      <c r="KB254">
        <v>3</v>
      </c>
      <c r="KC254">
        <v>2</v>
      </c>
      <c r="KD254">
        <v>1</v>
      </c>
    </row>
    <row r="255" spans="1:309" x14ac:dyDescent="0.2">
      <c r="A255" s="15" t="b">
        <v>1</v>
      </c>
      <c r="B255" s="9" t="s">
        <v>873</v>
      </c>
      <c r="C255" s="9" t="s">
        <v>856</v>
      </c>
      <c r="D255">
        <v>10088</v>
      </c>
      <c r="E255" t="s">
        <v>122</v>
      </c>
      <c r="F255" t="s">
        <v>126</v>
      </c>
      <c r="G255">
        <v>4</v>
      </c>
      <c r="H255" s="15">
        <f t="shared" si="92"/>
        <v>2.6000000000000014</v>
      </c>
      <c r="I255" s="15">
        <v>0.61952324515185575</v>
      </c>
      <c r="J255" s="15">
        <v>0.92371615619350678</v>
      </c>
      <c r="K255" s="15">
        <v>0.51800917902426513</v>
      </c>
      <c r="L255" s="15">
        <f t="shared" si="93"/>
        <v>5.6769059363934566</v>
      </c>
      <c r="M255" s="15">
        <f t="shared" si="94"/>
        <v>4.3999999999999986</v>
      </c>
      <c r="N255" s="15">
        <f t="shared" si="95"/>
        <v>7</v>
      </c>
      <c r="O255" s="15">
        <f t="shared" si="96"/>
        <v>5.6978723347444422</v>
      </c>
      <c r="P255" s="15">
        <f t="shared" si="121"/>
        <v>4.5999999999999979</v>
      </c>
      <c r="Q255" s="15">
        <f t="shared" si="111"/>
        <v>4.8999999999999986</v>
      </c>
      <c r="R255" s="15">
        <f t="shared" si="97"/>
        <v>5.1999999999999993</v>
      </c>
      <c r="S255" s="15">
        <f t="shared" si="98"/>
        <v>6.0999999999999979</v>
      </c>
      <c r="T255" s="15">
        <f t="shared" si="99"/>
        <v>6.5</v>
      </c>
      <c r="U255" s="15">
        <f t="shared" si="100"/>
        <v>7</v>
      </c>
      <c r="V255" s="15">
        <f t="shared" si="112"/>
        <v>0.46683624829222092</v>
      </c>
      <c r="W255" s="15">
        <f t="shared" si="101"/>
        <v>1.1420787345845513</v>
      </c>
      <c r="X255" s="15">
        <f t="shared" si="113"/>
        <v>2.101724131049201E-2</v>
      </c>
      <c r="Y255" s="21">
        <f t="shared" si="114"/>
        <v>0.87559637502905208</v>
      </c>
      <c r="Z255" s="4">
        <v>29.476905936393457</v>
      </c>
      <c r="AA255" s="2">
        <v>28.2</v>
      </c>
      <c r="AB255" s="2">
        <v>30.8</v>
      </c>
      <c r="AC255" s="4">
        <v>29.497872334744443</v>
      </c>
      <c r="AD255">
        <v>28.4</v>
      </c>
      <c r="AE255">
        <v>28.7</v>
      </c>
      <c r="AF255">
        <v>29</v>
      </c>
      <c r="AG255">
        <v>29.9</v>
      </c>
      <c r="AH255">
        <v>30.3</v>
      </c>
      <c r="AI255">
        <v>30.8</v>
      </c>
      <c r="AJ255">
        <v>2020</v>
      </c>
      <c r="AK255" s="2">
        <v>4</v>
      </c>
      <c r="AL255" s="2">
        <v>2</v>
      </c>
      <c r="AM255">
        <v>13</v>
      </c>
      <c r="AN255">
        <v>29</v>
      </c>
      <c r="AO255">
        <v>19</v>
      </c>
      <c r="AP255">
        <v>958.00000000000011</v>
      </c>
      <c r="AQ255" s="5">
        <v>0.56180555555555556</v>
      </c>
      <c r="AR255">
        <v>23.8</v>
      </c>
      <c r="AS255">
        <v>38</v>
      </c>
      <c r="AT255">
        <v>973</v>
      </c>
      <c r="AU255">
        <v>0.9</v>
      </c>
      <c r="AV255">
        <v>278</v>
      </c>
      <c r="AW255" s="4">
        <f t="shared" si="102"/>
        <v>39.265665536905921</v>
      </c>
      <c r="AX255" s="4">
        <f t="shared" si="103"/>
        <v>20.905903514153913</v>
      </c>
      <c r="AY255" s="4">
        <f t="shared" si="115"/>
        <v>28.676578263705419</v>
      </c>
      <c r="AZ255" s="20">
        <f t="shared" si="104"/>
        <v>205.26867482422506</v>
      </c>
      <c r="BA255" s="21">
        <f t="shared" si="116"/>
        <v>1.1887094946799752</v>
      </c>
      <c r="BB255" s="20">
        <f t="shared" si="105"/>
        <v>33.333333333333336</v>
      </c>
      <c r="BC255" s="4">
        <f t="shared" si="117"/>
        <v>30.864197530864196</v>
      </c>
      <c r="BD255" s="4">
        <f t="shared" si="106"/>
        <v>66.383600000000001</v>
      </c>
      <c r="BE255" s="4">
        <f t="shared" si="107"/>
        <v>644.2925028463244</v>
      </c>
      <c r="BF255" s="20">
        <f t="shared" si="108"/>
        <v>341.74137555664316</v>
      </c>
      <c r="BG255" s="20">
        <f t="shared" si="118"/>
        <v>466.11887271031884</v>
      </c>
      <c r="BH255" s="20">
        <f t="shared" si="109"/>
        <v>1120.1021457854808</v>
      </c>
      <c r="BI255" s="20">
        <f t="shared" si="119"/>
        <v>2947.6372257512653</v>
      </c>
      <c r="BJ255" s="4">
        <f t="shared" si="110"/>
        <v>178.21509560898753</v>
      </c>
      <c r="BK255" s="4">
        <f t="shared" si="120"/>
        <v>1827.5350799657845</v>
      </c>
      <c r="II255">
        <v>2</v>
      </c>
      <c r="IJ255">
        <v>1</v>
      </c>
      <c r="IK255">
        <v>0</v>
      </c>
      <c r="IL255">
        <v>5</v>
      </c>
      <c r="IM255">
        <v>8</v>
      </c>
      <c r="IN255">
        <v>7</v>
      </c>
      <c r="IO255">
        <v>21</v>
      </c>
      <c r="IP255">
        <v>28</v>
      </c>
      <c r="IQ255">
        <v>49</v>
      </c>
      <c r="IR255">
        <v>54</v>
      </c>
      <c r="IS255">
        <v>62</v>
      </c>
      <c r="IT255">
        <v>55</v>
      </c>
      <c r="IU255">
        <v>51</v>
      </c>
      <c r="IV255">
        <v>34</v>
      </c>
      <c r="IW255">
        <v>45</v>
      </c>
      <c r="IX255">
        <v>35</v>
      </c>
      <c r="IY255">
        <v>47</v>
      </c>
      <c r="IZ255">
        <v>68</v>
      </c>
      <c r="JA255">
        <v>55</v>
      </c>
      <c r="JB255">
        <v>57</v>
      </c>
      <c r="JC255">
        <v>46</v>
      </c>
      <c r="JD255">
        <v>35</v>
      </c>
      <c r="JE255">
        <v>24</v>
      </c>
      <c r="JF255">
        <v>22</v>
      </c>
      <c r="JG255">
        <v>34</v>
      </c>
      <c r="JH255">
        <v>15</v>
      </c>
      <c r="JI255">
        <v>24</v>
      </c>
      <c r="JJ255">
        <v>8</v>
      </c>
      <c r="JK255">
        <v>14</v>
      </c>
      <c r="JL255">
        <v>20</v>
      </c>
      <c r="JM255">
        <v>3</v>
      </c>
    </row>
    <row r="256" spans="1:309" x14ac:dyDescent="0.2">
      <c r="A256" s="15" t="b">
        <v>1</v>
      </c>
      <c r="B256" s="9" t="s">
        <v>868</v>
      </c>
      <c r="C256" s="9" t="s">
        <v>857</v>
      </c>
      <c r="D256">
        <v>10085</v>
      </c>
      <c r="E256" t="s">
        <v>28</v>
      </c>
      <c r="F256" t="s">
        <v>177</v>
      </c>
      <c r="G256">
        <v>2</v>
      </c>
      <c r="H256" s="15">
        <f t="shared" si="92"/>
        <v>2.6000000000000014</v>
      </c>
      <c r="I256" s="15">
        <v>0.44651140142452428</v>
      </c>
      <c r="J256" s="15">
        <v>0.54816830686883122</v>
      </c>
      <c r="K256" s="15">
        <v>0.34742915712389039</v>
      </c>
      <c r="L256" s="15">
        <f t="shared" si="93"/>
        <v>9.8418343357665776</v>
      </c>
      <c r="M256" s="15">
        <f t="shared" si="94"/>
        <v>8.2999999999999972</v>
      </c>
      <c r="N256" s="15">
        <f t="shared" si="95"/>
        <v>10.899999999999999</v>
      </c>
      <c r="O256" s="15">
        <f t="shared" si="96"/>
        <v>9.9176920880527391</v>
      </c>
      <c r="P256" s="15">
        <f t="shared" si="121"/>
        <v>8.6999999999999993</v>
      </c>
      <c r="Q256" s="15">
        <f t="shared" si="111"/>
        <v>9.1999999999999957</v>
      </c>
      <c r="R256" s="15">
        <f t="shared" si="97"/>
        <v>9.6000000000000014</v>
      </c>
      <c r="S256" s="15">
        <f t="shared" si="98"/>
        <v>10.100000000000001</v>
      </c>
      <c r="T256" s="15">
        <f t="shared" si="99"/>
        <v>10.299999999999997</v>
      </c>
      <c r="U256" s="15">
        <f t="shared" si="100"/>
        <v>10.600000000000001</v>
      </c>
      <c r="V256" s="15">
        <f t="shared" si="112"/>
        <v>1.0183341035550297</v>
      </c>
      <c r="W256" s="15">
        <f t="shared" si="101"/>
        <v>-1.8004016060176084E-2</v>
      </c>
      <c r="X256" s="15">
        <f t="shared" si="113"/>
        <v>1.3554539703932783E-2</v>
      </c>
      <c r="Y256" s="21">
        <f t="shared" si="114"/>
        <v>-55.543163073040482</v>
      </c>
      <c r="Z256" s="4">
        <v>32.941834335766579</v>
      </c>
      <c r="AA256" s="2">
        <v>31.4</v>
      </c>
      <c r="AB256" s="2">
        <v>34</v>
      </c>
      <c r="AC256" s="4">
        <v>33.01769208805274</v>
      </c>
      <c r="AD256">
        <v>31.8</v>
      </c>
      <c r="AE256">
        <v>32.299999999999997</v>
      </c>
      <c r="AF256">
        <v>32.700000000000003</v>
      </c>
      <c r="AG256">
        <v>33.200000000000003</v>
      </c>
      <c r="AH256">
        <v>33.4</v>
      </c>
      <c r="AI256">
        <v>33.700000000000003</v>
      </c>
      <c r="AJ256">
        <v>2020</v>
      </c>
      <c r="AK256" s="2">
        <v>3</v>
      </c>
      <c r="AL256" s="2">
        <v>3</v>
      </c>
      <c r="AM256">
        <v>13</v>
      </c>
      <c r="AN256">
        <v>24</v>
      </c>
      <c r="AO256">
        <v>47</v>
      </c>
      <c r="AP256">
        <v>862</v>
      </c>
      <c r="AQ256" s="5">
        <v>0.55833333333333335</v>
      </c>
      <c r="AR256">
        <v>23.1</v>
      </c>
      <c r="AS256">
        <v>34</v>
      </c>
      <c r="AT256">
        <v>771</v>
      </c>
      <c r="AU256">
        <v>1.2</v>
      </c>
      <c r="AV256">
        <v>278</v>
      </c>
      <c r="AW256" s="4">
        <f t="shared" si="102"/>
        <v>32.675796376234821</v>
      </c>
      <c r="AX256" s="4">
        <f t="shared" si="103"/>
        <v>18.165244565875206</v>
      </c>
      <c r="AY256" s="4">
        <f t="shared" si="115"/>
        <v>25.337683941741687</v>
      </c>
      <c r="AZ256" s="20">
        <f t="shared" si="104"/>
        <v>207.21565405478853</v>
      </c>
      <c r="BA256" s="21">
        <f t="shared" si="116"/>
        <v>1.1915182597306957</v>
      </c>
      <c r="BB256" s="20">
        <f t="shared" si="105"/>
        <v>28.867513459481291</v>
      </c>
      <c r="BC256" s="4">
        <f t="shared" si="117"/>
        <v>26.72917912914934</v>
      </c>
      <c r="BD256" s="4">
        <f t="shared" si="106"/>
        <v>66.333200000000005</v>
      </c>
      <c r="BE256" s="4">
        <f t="shared" si="107"/>
        <v>452.55852670989356</v>
      </c>
      <c r="BF256" s="20">
        <f t="shared" si="108"/>
        <v>331.30342264977236</v>
      </c>
      <c r="BG256" s="20">
        <f t="shared" si="118"/>
        <v>487.83489593987889</v>
      </c>
      <c r="BH256" s="20">
        <f t="shared" si="109"/>
        <v>960.79208718860957</v>
      </c>
      <c r="BI256" s="20">
        <f t="shared" si="119"/>
        <v>2825.8590799664989</v>
      </c>
      <c r="BJ256" s="4">
        <f t="shared" si="110"/>
        <v>172.18185642542051</v>
      </c>
      <c r="BK256" s="4">
        <f t="shared" si="120"/>
        <v>1865.066992777889</v>
      </c>
      <c r="JR256">
        <v>12</v>
      </c>
      <c r="JS256">
        <v>43</v>
      </c>
      <c r="JT256">
        <v>62</v>
      </c>
      <c r="JU256">
        <v>83</v>
      </c>
      <c r="JV256">
        <v>91</v>
      </c>
      <c r="JW256">
        <v>111</v>
      </c>
      <c r="JX256">
        <v>136</v>
      </c>
      <c r="JY256">
        <v>130</v>
      </c>
      <c r="JZ256">
        <v>156</v>
      </c>
      <c r="KA256">
        <v>243</v>
      </c>
      <c r="KB256">
        <v>254</v>
      </c>
      <c r="KC256">
        <v>325</v>
      </c>
      <c r="KD256">
        <v>534</v>
      </c>
      <c r="KE256">
        <v>617</v>
      </c>
      <c r="KF256">
        <v>681</v>
      </c>
      <c r="KG256">
        <v>753</v>
      </c>
      <c r="KH256">
        <v>915</v>
      </c>
      <c r="KI256">
        <v>991</v>
      </c>
      <c r="KJ256">
        <v>965</v>
      </c>
      <c r="KK256">
        <v>631</v>
      </c>
      <c r="KL256">
        <v>451</v>
      </c>
      <c r="KM256">
        <v>212</v>
      </c>
      <c r="KN256">
        <v>136</v>
      </c>
      <c r="KO256">
        <v>92</v>
      </c>
      <c r="KP256">
        <v>50</v>
      </c>
      <c r="KQ256">
        <v>33</v>
      </c>
    </row>
    <row r="257" spans="1:352" x14ac:dyDescent="0.2">
      <c r="A257" s="15" t="b">
        <v>1</v>
      </c>
      <c r="B257" s="9" t="s">
        <v>868</v>
      </c>
      <c r="C257" s="9" t="s">
        <v>857</v>
      </c>
      <c r="D257">
        <v>10085</v>
      </c>
      <c r="E257" t="s">
        <v>28</v>
      </c>
      <c r="F257" t="s">
        <v>180</v>
      </c>
      <c r="G257">
        <v>2</v>
      </c>
      <c r="H257" s="15">
        <f t="shared" si="92"/>
        <v>2.2999999999999972</v>
      </c>
      <c r="I257" s="15">
        <v>0.57812259134171162</v>
      </c>
      <c r="J257" s="15">
        <v>0.96445820214671585</v>
      </c>
      <c r="K257" s="15">
        <v>0.49429739433866043</v>
      </c>
      <c r="L257" s="15">
        <f t="shared" si="93"/>
        <v>10.110867127020583</v>
      </c>
      <c r="M257" s="15">
        <f t="shared" si="94"/>
        <v>9.1000000000000014</v>
      </c>
      <c r="N257" s="15">
        <f t="shared" si="95"/>
        <v>11.399999999999999</v>
      </c>
      <c r="O257" s="15">
        <f t="shared" si="96"/>
        <v>9.982562556592562</v>
      </c>
      <c r="P257" s="15">
        <f t="shared" si="121"/>
        <v>9.2999999999999972</v>
      </c>
      <c r="Q257" s="15">
        <f t="shared" si="111"/>
        <v>9.3999999999999986</v>
      </c>
      <c r="R257" s="15">
        <f t="shared" si="97"/>
        <v>9.6000000000000014</v>
      </c>
      <c r="S257" s="15">
        <f t="shared" si="98"/>
        <v>10.600000000000001</v>
      </c>
      <c r="T257" s="15">
        <f t="shared" si="99"/>
        <v>11</v>
      </c>
      <c r="U257" s="15">
        <f t="shared" si="100"/>
        <v>11.299999999999997</v>
      </c>
      <c r="V257" s="15">
        <f t="shared" si="112"/>
        <v>1.0608002643148646</v>
      </c>
      <c r="W257" s="15">
        <f t="shared" si="101"/>
        <v>-5.731546867037543E-2</v>
      </c>
      <c r="X257" s="15">
        <f t="shared" si="113"/>
        <v>1.7407633144012287E-2</v>
      </c>
      <c r="Y257" s="21">
        <f t="shared" si="114"/>
        <v>-17.447296919982591</v>
      </c>
      <c r="Z257" s="4">
        <v>33.210867127020585</v>
      </c>
      <c r="AA257" s="2">
        <v>32.200000000000003</v>
      </c>
      <c r="AB257" s="2">
        <v>34.5</v>
      </c>
      <c r="AC257" s="4">
        <v>33.082562556592563</v>
      </c>
      <c r="AD257">
        <v>32.4</v>
      </c>
      <c r="AE257">
        <v>32.5</v>
      </c>
      <c r="AF257">
        <v>32.700000000000003</v>
      </c>
      <c r="AG257">
        <v>33.700000000000003</v>
      </c>
      <c r="AH257">
        <v>34.1</v>
      </c>
      <c r="AI257">
        <v>34.4</v>
      </c>
      <c r="AJ257">
        <v>2020</v>
      </c>
      <c r="AK257" s="2">
        <v>3</v>
      </c>
      <c r="AL257" s="2">
        <v>3</v>
      </c>
      <c r="AM257">
        <v>13</v>
      </c>
      <c r="AN257">
        <v>51</v>
      </c>
      <c r="AO257">
        <v>16</v>
      </c>
      <c r="AP257">
        <v>644</v>
      </c>
      <c r="AQ257" s="5">
        <v>0.57708333333333328</v>
      </c>
      <c r="AR257">
        <v>23.1</v>
      </c>
      <c r="AS257">
        <v>32</v>
      </c>
      <c r="AT257">
        <v>714</v>
      </c>
      <c r="AU257">
        <v>1</v>
      </c>
      <c r="AV257">
        <v>3</v>
      </c>
      <c r="AW257" s="4">
        <f t="shared" si="102"/>
        <v>32.332246668604263</v>
      </c>
      <c r="AX257" s="4">
        <f t="shared" si="103"/>
        <v>17.881315109059805</v>
      </c>
      <c r="AY257" s="4">
        <f t="shared" si="115"/>
        <v>27.435845724389903</v>
      </c>
      <c r="AZ257" s="20">
        <f t="shared" si="104"/>
        <v>207.21565405478853</v>
      </c>
      <c r="BA257" s="21">
        <f t="shared" si="116"/>
        <v>1.1915182597306957</v>
      </c>
      <c r="BB257" s="20">
        <f t="shared" si="105"/>
        <v>31.622776601683793</v>
      </c>
      <c r="BC257" s="4">
        <f t="shared" si="117"/>
        <v>29.280348705262767</v>
      </c>
      <c r="BD257" s="4">
        <f t="shared" si="106"/>
        <v>66.333200000000005</v>
      </c>
      <c r="BE257" s="4">
        <f t="shared" si="107"/>
        <v>402.95431558618748</v>
      </c>
      <c r="BF257" s="20">
        <f t="shared" si="108"/>
        <v>328.44650551512746</v>
      </c>
      <c r="BG257" s="20">
        <f t="shared" si="118"/>
        <v>489.55218992894004</v>
      </c>
      <c r="BH257" s="20">
        <f t="shared" si="109"/>
        <v>904.27490558927968</v>
      </c>
      <c r="BI257" s="20">
        <f t="shared" si="119"/>
        <v>2825.8590799664989</v>
      </c>
      <c r="BJ257" s="4">
        <f t="shared" si="110"/>
        <v>172.18185642542051</v>
      </c>
      <c r="BK257" s="4">
        <f t="shared" si="120"/>
        <v>1921.5841743772191</v>
      </c>
      <c r="JY257">
        <v>3</v>
      </c>
      <c r="JZ257">
        <v>4</v>
      </c>
      <c r="KA257">
        <v>18</v>
      </c>
      <c r="KB257">
        <v>86</v>
      </c>
      <c r="KC257">
        <v>182</v>
      </c>
      <c r="KD257">
        <v>216</v>
      </c>
      <c r="KE257">
        <v>193</v>
      </c>
      <c r="KF257">
        <v>208</v>
      </c>
      <c r="KG257">
        <v>184</v>
      </c>
      <c r="KH257">
        <v>177</v>
      </c>
      <c r="KI257">
        <v>225</v>
      </c>
      <c r="KJ257">
        <v>136</v>
      </c>
      <c r="KK257">
        <v>96</v>
      </c>
      <c r="KL257">
        <v>108</v>
      </c>
      <c r="KM257">
        <v>76</v>
      </c>
      <c r="KN257">
        <v>95</v>
      </c>
      <c r="KO257">
        <v>134</v>
      </c>
      <c r="KP257">
        <v>95</v>
      </c>
      <c r="KQ257">
        <v>116</v>
      </c>
      <c r="KR257">
        <v>126</v>
      </c>
      <c r="KS257">
        <v>101</v>
      </c>
      <c r="KT257">
        <v>69</v>
      </c>
      <c r="KU257">
        <v>37</v>
      </c>
      <c r="KV257">
        <v>59</v>
      </c>
      <c r="KW257">
        <v>35</v>
      </c>
    </row>
    <row r="258" spans="1:352" x14ac:dyDescent="0.2">
      <c r="A258" s="15" t="b">
        <v>1</v>
      </c>
      <c r="B258" s="9" t="s">
        <v>868</v>
      </c>
      <c r="C258" s="9" t="s">
        <v>857</v>
      </c>
      <c r="D258">
        <v>10085</v>
      </c>
      <c r="E258" t="s">
        <v>28</v>
      </c>
      <c r="F258" t="s">
        <v>227</v>
      </c>
      <c r="G258">
        <v>4</v>
      </c>
      <c r="H258" s="15">
        <f t="shared" ref="H258:H321" si="122">AB258-AA258</f>
        <v>4.3000000000000007</v>
      </c>
      <c r="I258" s="15">
        <v>0.60276489529442612</v>
      </c>
      <c r="J258" s="15">
        <v>0.56841744966288843</v>
      </c>
      <c r="K258" s="15">
        <v>0.43689817968537437</v>
      </c>
      <c r="L258" s="15">
        <f t="shared" ref="L258:L321" si="123">Z258-AR258</f>
        <v>-1.5840047561293247</v>
      </c>
      <c r="M258" s="15">
        <f t="shared" ref="M258:M321" si="124">AA258-AR258</f>
        <v>-3.9000000000000021</v>
      </c>
      <c r="N258" s="15">
        <f t="shared" ref="N258:N321" si="125">AB258-AR258</f>
        <v>0.39999999999999858</v>
      </c>
      <c r="O258" s="15">
        <f t="shared" ref="O258:O321" si="126">AC258-AR258</f>
        <v>-1.6207539740409871</v>
      </c>
      <c r="P258" s="15">
        <f t="shared" si="121"/>
        <v>-2.8000000000000007</v>
      </c>
      <c r="Q258" s="15">
        <f t="shared" si="111"/>
        <v>-2.3000000000000007</v>
      </c>
      <c r="R258" s="15">
        <f t="shared" ref="R258:R321" si="127">AF258-AR258</f>
        <v>-1.9000000000000021</v>
      </c>
      <c r="S258" s="15">
        <f t="shared" ref="S258:S321" si="128">AG258-AR258</f>
        <v>-1.3000000000000007</v>
      </c>
      <c r="T258" s="15">
        <f t="shared" ref="T258:T321" si="129">AH258-AR258</f>
        <v>-0.80000000000000071</v>
      </c>
      <c r="U258" s="15">
        <f t="shared" ref="U258:U321" si="130">AI258-AR258</f>
        <v>-0.10000000000000142</v>
      </c>
      <c r="V258" s="15">
        <f t="shared" si="112"/>
        <v>0.32772553163810186</v>
      </c>
      <c r="W258" s="15">
        <f t="shared" ref="W258:W321" si="131">(AW258-Z258)/(Z258-AX258)</f>
        <v>2.051333824989479</v>
      </c>
      <c r="X258" s="15">
        <f t="shared" si="113"/>
        <v>2.07735385337766E-2</v>
      </c>
      <c r="Y258" s="21">
        <f t="shared" si="114"/>
        <v>0.48748769596539399</v>
      </c>
      <c r="Z258" s="4">
        <v>29.015995243870677</v>
      </c>
      <c r="AA258" s="2">
        <v>26.7</v>
      </c>
      <c r="AB258" s="2">
        <v>31</v>
      </c>
      <c r="AC258" s="4">
        <v>28.979246025959014</v>
      </c>
      <c r="AD258">
        <v>27.8</v>
      </c>
      <c r="AE258">
        <v>28.3</v>
      </c>
      <c r="AF258">
        <v>28.7</v>
      </c>
      <c r="AG258">
        <v>29.3</v>
      </c>
      <c r="AH258">
        <v>29.8</v>
      </c>
      <c r="AI258">
        <v>30.5</v>
      </c>
      <c r="AJ258">
        <v>2020</v>
      </c>
      <c r="AK258" s="2">
        <v>3</v>
      </c>
      <c r="AL258" s="2">
        <v>5</v>
      </c>
      <c r="AM258">
        <v>11</v>
      </c>
      <c r="AN258">
        <v>12</v>
      </c>
      <c r="AO258">
        <v>11</v>
      </c>
      <c r="AP258">
        <v>217</v>
      </c>
      <c r="AQ258" s="5">
        <v>0.46666666666666662</v>
      </c>
      <c r="AR258">
        <v>30.6</v>
      </c>
      <c r="AS258">
        <v>18</v>
      </c>
      <c r="AT258">
        <v>783</v>
      </c>
      <c r="AU258">
        <v>0.9</v>
      </c>
      <c r="AV258">
        <v>90</v>
      </c>
      <c r="AW258" s="4">
        <f t="shared" ref="AW258:AW321" si="132">AR258+(AY258*BE258)/(BA258*1005)</f>
        <v>42.960763850470236</v>
      </c>
      <c r="AX258" s="4">
        <f t="shared" ref="AX258:AX321" si="133">AR258+(AY258*BC258*BD258*BE258)/(BA258*1005*(BD258*BC258+BJ258*AY258))-(AY258*BK258)/(BD258*BC258+BJ258*AY258)</f>
        <v>22.2180921250689</v>
      </c>
      <c r="AY258" s="4">
        <f t="shared" si="115"/>
        <v>28.301784280053603</v>
      </c>
      <c r="AZ258" s="20">
        <f t="shared" ref="AZ258:AZ321" si="134">BA258*1005/(4*0.98*0.0000000567*(AR258+273.15)^3)</f>
        <v>187.4955007583967</v>
      </c>
      <c r="BA258" s="21">
        <f t="shared" si="116"/>
        <v>1.162098055786728</v>
      </c>
      <c r="BB258" s="20">
        <f t="shared" ref="BB258:BB321" si="135">100*SQRT(0.1/AU258)</f>
        <v>33.333333333333336</v>
      </c>
      <c r="BC258" s="4">
        <f t="shared" si="117"/>
        <v>30.864197530864196</v>
      </c>
      <c r="BD258" s="4">
        <f t="shared" ref="BD258:BD321" si="136">0.072*AR258+64.67</f>
        <v>66.873199999999997</v>
      </c>
      <c r="BE258" s="4">
        <f t="shared" ref="BE258:BE321" si="137">AT258*(1-0.21)+BF258-BG258</f>
        <v>510.08238894103891</v>
      </c>
      <c r="BF258" s="20">
        <f t="shared" ref="BF258:BF321" si="138">(1.72*(BH258/1000/(AR258+273.16))^(1/7)*0.0000000567*(AR258+273.16)^4)</f>
        <v>354.7981785486802</v>
      </c>
      <c r="BG258" s="20">
        <f t="shared" si="118"/>
        <v>463.28578960764133</v>
      </c>
      <c r="BH258" s="20">
        <f t="shared" ref="BH258:BH321" si="139">BI258*AS258/100</f>
        <v>790.24791566346062</v>
      </c>
      <c r="BI258" s="20">
        <f t="shared" si="119"/>
        <v>4390.2661981303363</v>
      </c>
      <c r="BJ258" s="4">
        <f t="shared" ref="BJ258:BJ321" si="140">(EXP((0.0492)*AR258))*55.259</f>
        <v>249.02448452578955</v>
      </c>
      <c r="BK258" s="4">
        <f t="shared" si="120"/>
        <v>3600.0182824668759</v>
      </c>
      <c r="HV258">
        <v>4</v>
      </c>
      <c r="HW258">
        <v>2</v>
      </c>
      <c r="HX258">
        <v>7</v>
      </c>
      <c r="HY258">
        <v>1</v>
      </c>
      <c r="HZ258">
        <v>2</v>
      </c>
      <c r="IA258">
        <v>3</v>
      </c>
      <c r="IB258">
        <v>0</v>
      </c>
      <c r="IC258">
        <v>4</v>
      </c>
      <c r="ID258">
        <v>5</v>
      </c>
      <c r="IE258">
        <v>8</v>
      </c>
      <c r="IF258">
        <v>15</v>
      </c>
      <c r="IG258">
        <v>24</v>
      </c>
      <c r="IH258">
        <v>33</v>
      </c>
      <c r="II258">
        <v>39</v>
      </c>
      <c r="IJ258">
        <v>89</v>
      </c>
      <c r="IK258">
        <v>110</v>
      </c>
      <c r="IL258">
        <v>94</v>
      </c>
      <c r="IM258">
        <v>140</v>
      </c>
      <c r="IN258">
        <v>124</v>
      </c>
      <c r="IO258">
        <v>198</v>
      </c>
      <c r="IP258">
        <v>228</v>
      </c>
      <c r="IQ258">
        <v>276</v>
      </c>
      <c r="IR258">
        <v>444</v>
      </c>
      <c r="IS258">
        <v>591</v>
      </c>
      <c r="IT258">
        <v>547</v>
      </c>
      <c r="IU258">
        <v>592</v>
      </c>
      <c r="IV258">
        <v>493</v>
      </c>
      <c r="IW258">
        <v>298</v>
      </c>
      <c r="IX258">
        <v>215</v>
      </c>
      <c r="IY258">
        <v>187</v>
      </c>
      <c r="IZ258">
        <v>176</v>
      </c>
      <c r="JA258">
        <v>128</v>
      </c>
      <c r="JB258">
        <v>97</v>
      </c>
      <c r="JC258">
        <v>104</v>
      </c>
      <c r="JD258">
        <v>83</v>
      </c>
      <c r="JE258">
        <v>83</v>
      </c>
      <c r="JF258">
        <v>62</v>
      </c>
      <c r="JG258">
        <v>55</v>
      </c>
      <c r="JH258">
        <v>41</v>
      </c>
      <c r="JI258">
        <v>39</v>
      </c>
      <c r="JJ258">
        <v>30</v>
      </c>
      <c r="JK258">
        <v>33</v>
      </c>
      <c r="JL258">
        <v>41</v>
      </c>
      <c r="JM258">
        <v>16</v>
      </c>
      <c r="JN258">
        <v>5</v>
      </c>
    </row>
    <row r="259" spans="1:352" x14ac:dyDescent="0.2">
      <c r="A259" s="15" t="b">
        <v>1</v>
      </c>
      <c r="B259" s="9" t="s">
        <v>868</v>
      </c>
      <c r="C259" s="9" t="s">
        <v>857</v>
      </c>
      <c r="D259">
        <v>10085</v>
      </c>
      <c r="E259" t="s">
        <v>28</v>
      </c>
      <c r="F259" t="s">
        <v>306</v>
      </c>
      <c r="G259">
        <v>7</v>
      </c>
      <c r="H259" s="15">
        <f t="shared" si="122"/>
        <v>3.7999999999999972</v>
      </c>
      <c r="I259" s="15">
        <v>0.78427309961436731</v>
      </c>
      <c r="J259" s="15">
        <v>1.1536300762658698</v>
      </c>
      <c r="K259" s="15">
        <v>0.65003274912280373</v>
      </c>
      <c r="L259" s="15">
        <f t="shared" si="123"/>
        <v>6.7020730261817789</v>
      </c>
      <c r="M259" s="15">
        <f t="shared" si="124"/>
        <v>4.8000000000000043</v>
      </c>
      <c r="N259" s="15">
        <f t="shared" si="125"/>
        <v>8.6000000000000014</v>
      </c>
      <c r="O259" s="15">
        <f t="shared" si="126"/>
        <v>6.717651640800149</v>
      </c>
      <c r="P259" s="15">
        <f t="shared" si="121"/>
        <v>5.2000000000000028</v>
      </c>
      <c r="Q259" s="15">
        <f t="shared" ref="Q259:Q322" si="141">AE259-AR259</f>
        <v>5.6000000000000014</v>
      </c>
      <c r="R259" s="15">
        <f t="shared" si="127"/>
        <v>6.1000000000000014</v>
      </c>
      <c r="S259" s="15">
        <f t="shared" si="128"/>
        <v>7.3000000000000043</v>
      </c>
      <c r="T259" s="15">
        <f t="shared" si="129"/>
        <v>7.7000000000000028</v>
      </c>
      <c r="U259" s="15">
        <f t="shared" si="130"/>
        <v>8.3000000000000043</v>
      </c>
      <c r="V259" s="15">
        <f t="shared" ref="V259:V322" si="142">(Z259-AX259)/(AW259-AX259)</f>
        <v>0.39633866628576253</v>
      </c>
      <c r="W259" s="15">
        <f t="shared" si="131"/>
        <v>1.5230947294932715</v>
      </c>
      <c r="X259" s="15">
        <f t="shared" ref="X259:X322" si="143">I259/Z259</f>
        <v>2.2342643382611539E-2</v>
      </c>
      <c r="Y259" s="21">
        <f t="shared" ref="Y259:Y322" si="144">(Z259-AX259)/(AW259-Z259)</f>
        <v>0.65655798069283366</v>
      </c>
      <c r="Z259" s="4">
        <v>35.102073026181777</v>
      </c>
      <c r="AA259" s="2">
        <v>33.200000000000003</v>
      </c>
      <c r="AB259" s="2">
        <v>37</v>
      </c>
      <c r="AC259" s="4">
        <v>35.117651640800148</v>
      </c>
      <c r="AD259">
        <v>33.6</v>
      </c>
      <c r="AE259">
        <v>34</v>
      </c>
      <c r="AF259">
        <v>34.5</v>
      </c>
      <c r="AG259">
        <v>35.700000000000003</v>
      </c>
      <c r="AH259">
        <v>36.1</v>
      </c>
      <c r="AI259">
        <v>36.700000000000003</v>
      </c>
      <c r="AJ259">
        <v>2020</v>
      </c>
      <c r="AK259" s="2">
        <v>3</v>
      </c>
      <c r="AL259" s="2">
        <v>8</v>
      </c>
      <c r="AM259">
        <v>12</v>
      </c>
      <c r="AN259">
        <v>10</v>
      </c>
      <c r="AO259">
        <v>48</v>
      </c>
      <c r="AP259">
        <v>447</v>
      </c>
      <c r="AQ259" s="5">
        <v>0.50694444444444442</v>
      </c>
      <c r="AR259">
        <v>28.4</v>
      </c>
      <c r="AS259">
        <v>33</v>
      </c>
      <c r="AT259">
        <v>882</v>
      </c>
      <c r="AU259">
        <v>0.3</v>
      </c>
      <c r="AV259">
        <v>149</v>
      </c>
      <c r="AW259" s="4">
        <f t="shared" si="132"/>
        <v>49.724298947580749</v>
      </c>
      <c r="AX259" s="4">
        <f t="shared" si="133"/>
        <v>25.50173390199366</v>
      </c>
      <c r="AY259" s="4">
        <f t="shared" ref="AY259:AY322" si="145">AZ259*BB259/(AZ259+BB259)</f>
        <v>44.442225768856019</v>
      </c>
      <c r="AZ259" s="20">
        <f t="shared" si="134"/>
        <v>193.02726882986167</v>
      </c>
      <c r="BA259" s="21">
        <f t="shared" ref="BA259:BA322" si="146">101325/(287.05*(AR259+273.15))</f>
        <v>1.1705763039138406</v>
      </c>
      <c r="BB259" s="20">
        <f t="shared" si="135"/>
        <v>57.735026918962582</v>
      </c>
      <c r="BC259" s="4">
        <f t="shared" ref="BC259:BC322" si="147">BB259/1.08</f>
        <v>53.458358258298681</v>
      </c>
      <c r="BD259" s="4">
        <f t="shared" si="136"/>
        <v>66.714799999999997</v>
      </c>
      <c r="BE259" s="4">
        <f t="shared" si="137"/>
        <v>564.475050626761</v>
      </c>
      <c r="BF259" s="20">
        <f t="shared" si="138"/>
        <v>369.4475138678464</v>
      </c>
      <c r="BG259" s="20">
        <f t="shared" ref="BG259:BG322" si="148">0.98*0.0000000567*(Z259+273.16)^4</f>
        <v>501.75246324108542</v>
      </c>
      <c r="BH259" s="20">
        <f t="shared" si="139"/>
        <v>1276.4325276119484</v>
      </c>
      <c r="BI259" s="20">
        <f t="shared" ref="BI259:BI322" si="149">(610.7*10^(7.5*AR259/(AR259+237.3)))</f>
        <v>3867.9773563998438</v>
      </c>
      <c r="BJ259" s="4">
        <f t="shared" si="140"/>
        <v>223.47760843451809</v>
      </c>
      <c r="BK259" s="4">
        <f t="shared" ref="BK259:BK322" si="150">(1-(AS259/100))*BI259</f>
        <v>2591.5448287878949</v>
      </c>
      <c r="KJ259">
        <v>3</v>
      </c>
      <c r="KK259">
        <v>23</v>
      </c>
      <c r="KL259">
        <v>20</v>
      </c>
      <c r="KM259">
        <v>47</v>
      </c>
      <c r="KN259">
        <v>55</v>
      </c>
      <c r="KO259">
        <v>71</v>
      </c>
      <c r="KP259">
        <v>90</v>
      </c>
      <c r="KQ259">
        <v>94</v>
      </c>
      <c r="KR259">
        <v>142</v>
      </c>
      <c r="KS259">
        <v>169</v>
      </c>
      <c r="KT259">
        <v>172</v>
      </c>
      <c r="KU259">
        <v>164</v>
      </c>
      <c r="KV259">
        <v>200</v>
      </c>
      <c r="KW259">
        <v>176</v>
      </c>
      <c r="KX259">
        <v>232</v>
      </c>
      <c r="KY259">
        <v>245</v>
      </c>
      <c r="KZ259">
        <v>280</v>
      </c>
      <c r="LA259">
        <v>248</v>
      </c>
      <c r="LB259">
        <v>253</v>
      </c>
      <c r="LC259">
        <v>234</v>
      </c>
      <c r="LD259">
        <v>231</v>
      </c>
      <c r="LE259">
        <v>236</v>
      </c>
      <c r="LF259">
        <v>284</v>
      </c>
      <c r="LG259">
        <v>256</v>
      </c>
      <c r="LH259">
        <v>244</v>
      </c>
      <c r="LI259">
        <v>301</v>
      </c>
      <c r="LJ259">
        <v>235</v>
      </c>
      <c r="LK259">
        <v>170</v>
      </c>
      <c r="LL259">
        <v>236</v>
      </c>
      <c r="LM259">
        <v>194</v>
      </c>
      <c r="LN259">
        <v>113</v>
      </c>
      <c r="LO259">
        <v>99</v>
      </c>
      <c r="LP259">
        <v>67</v>
      </c>
      <c r="LQ259">
        <v>72</v>
      </c>
      <c r="LR259">
        <v>49</v>
      </c>
      <c r="LS259">
        <v>42</v>
      </c>
      <c r="LT259">
        <v>24</v>
      </c>
      <c r="LU259">
        <v>28</v>
      </c>
      <c r="LV259">
        <v>11</v>
      </c>
    </row>
    <row r="260" spans="1:352" x14ac:dyDescent="0.2">
      <c r="A260" s="15" t="b">
        <v>1</v>
      </c>
      <c r="B260" s="9" t="s">
        <v>868</v>
      </c>
      <c r="C260" s="9" t="s">
        <v>857</v>
      </c>
      <c r="D260">
        <v>10085</v>
      </c>
      <c r="E260" t="s">
        <v>28</v>
      </c>
      <c r="F260" t="s">
        <v>308</v>
      </c>
      <c r="G260">
        <v>7</v>
      </c>
      <c r="H260" s="15">
        <f t="shared" si="122"/>
        <v>4</v>
      </c>
      <c r="I260" s="15">
        <v>0.83523501254942356</v>
      </c>
      <c r="J260" s="15">
        <v>1.2427576097591952</v>
      </c>
      <c r="K260" s="15">
        <v>0.68908334776405289</v>
      </c>
      <c r="L260" s="15">
        <f t="shared" si="123"/>
        <v>7.7778353276041159</v>
      </c>
      <c r="M260" s="15">
        <f t="shared" si="124"/>
        <v>5.8999999999999986</v>
      </c>
      <c r="N260" s="15">
        <f t="shared" si="125"/>
        <v>9.8999999999999986</v>
      </c>
      <c r="O260" s="15">
        <f t="shared" si="126"/>
        <v>7.7020335063141587</v>
      </c>
      <c r="P260" s="15">
        <f t="shared" si="121"/>
        <v>6.1999999999999957</v>
      </c>
      <c r="Q260" s="15">
        <f t="shared" si="141"/>
        <v>6.6999999999999957</v>
      </c>
      <c r="R260" s="15">
        <f t="shared" si="127"/>
        <v>7.1000000000000014</v>
      </c>
      <c r="S260" s="15">
        <f t="shared" si="128"/>
        <v>8.3999999999999986</v>
      </c>
      <c r="T260" s="15">
        <f t="shared" si="129"/>
        <v>8.8999999999999986</v>
      </c>
      <c r="U260" s="15">
        <f t="shared" si="130"/>
        <v>9.5</v>
      </c>
      <c r="V260" s="15">
        <f t="shared" si="142"/>
        <v>0.51170824792507497</v>
      </c>
      <c r="W260" s="15">
        <f t="shared" si="131"/>
        <v>0.95423858039204679</v>
      </c>
      <c r="X260" s="15">
        <f t="shared" si="143"/>
        <v>2.3279972298295277E-2</v>
      </c>
      <c r="Y260" s="21">
        <f t="shared" si="144"/>
        <v>1.0479559520525277</v>
      </c>
      <c r="Z260" s="4">
        <v>35.877835327604117</v>
      </c>
      <c r="AA260" s="2">
        <v>34</v>
      </c>
      <c r="AB260" s="2">
        <v>38</v>
      </c>
      <c r="AC260" s="4">
        <v>35.80203350631416</v>
      </c>
      <c r="AD260">
        <v>34.299999999999997</v>
      </c>
      <c r="AE260">
        <v>34.799999999999997</v>
      </c>
      <c r="AF260">
        <v>35.200000000000003</v>
      </c>
      <c r="AG260">
        <v>36.5</v>
      </c>
      <c r="AH260">
        <v>37</v>
      </c>
      <c r="AI260">
        <v>37.6</v>
      </c>
      <c r="AJ260">
        <v>2020</v>
      </c>
      <c r="AK260" s="2">
        <v>3</v>
      </c>
      <c r="AL260" s="2">
        <v>8</v>
      </c>
      <c r="AM260">
        <v>12</v>
      </c>
      <c r="AN260">
        <v>15</v>
      </c>
      <c r="AO260">
        <v>12</v>
      </c>
      <c r="AP260">
        <v>306</v>
      </c>
      <c r="AQ260" s="5">
        <v>0.51041666666666663</v>
      </c>
      <c r="AR260">
        <v>28.1</v>
      </c>
      <c r="AS260">
        <v>32</v>
      </c>
      <c r="AT260">
        <v>884</v>
      </c>
      <c r="AU260">
        <v>0.4</v>
      </c>
      <c r="AV260">
        <v>113</v>
      </c>
      <c r="AW260" s="4">
        <f t="shared" si="132"/>
        <v>46.900963679940034</v>
      </c>
      <c r="AX260" s="4">
        <f t="shared" si="133"/>
        <v>24.32608236053472</v>
      </c>
      <c r="AY260" s="4">
        <f t="shared" si="145"/>
        <v>39.7455806141053</v>
      </c>
      <c r="AZ260" s="20">
        <f t="shared" si="134"/>
        <v>193.79732346804883</v>
      </c>
      <c r="BA260" s="21">
        <f t="shared" si="146"/>
        <v>1.1717420230546676</v>
      </c>
      <c r="BB260" s="20">
        <f t="shared" si="135"/>
        <v>50</v>
      </c>
      <c r="BC260" s="4">
        <f t="shared" si="147"/>
        <v>46.296296296296291</v>
      </c>
      <c r="BD260" s="4">
        <f t="shared" si="136"/>
        <v>66.693200000000004</v>
      </c>
      <c r="BE260" s="4">
        <f t="shared" si="137"/>
        <v>557.04378377961189</v>
      </c>
      <c r="BF260" s="20">
        <f t="shared" si="138"/>
        <v>365.50612063779317</v>
      </c>
      <c r="BG260" s="20">
        <f t="shared" si="148"/>
        <v>506.82233685818142</v>
      </c>
      <c r="BH260" s="20">
        <f t="shared" si="139"/>
        <v>1216.3604741363736</v>
      </c>
      <c r="BI260" s="20">
        <f t="shared" si="149"/>
        <v>3801.1264816761677</v>
      </c>
      <c r="BJ260" s="4">
        <f t="shared" si="140"/>
        <v>220.20330275409512</v>
      </c>
      <c r="BK260" s="4">
        <f t="shared" si="150"/>
        <v>2584.7660075397939</v>
      </c>
      <c r="KN260">
        <v>2</v>
      </c>
      <c r="KO260">
        <v>0</v>
      </c>
      <c r="KP260">
        <v>1</v>
      </c>
      <c r="KQ260">
        <v>1</v>
      </c>
      <c r="KR260">
        <v>0</v>
      </c>
      <c r="KS260">
        <v>6</v>
      </c>
      <c r="KT260">
        <v>19</v>
      </c>
      <c r="KU260">
        <v>35</v>
      </c>
      <c r="KV260">
        <v>41</v>
      </c>
      <c r="KW260">
        <v>43</v>
      </c>
      <c r="KX260">
        <v>53</v>
      </c>
      <c r="KY260">
        <v>62</v>
      </c>
      <c r="KZ260">
        <v>110</v>
      </c>
      <c r="LA260">
        <v>117</v>
      </c>
      <c r="LB260">
        <v>113</v>
      </c>
      <c r="LC260">
        <v>221</v>
      </c>
      <c r="LD260">
        <v>177</v>
      </c>
      <c r="LE260">
        <v>189</v>
      </c>
      <c r="LF260">
        <v>180</v>
      </c>
      <c r="LG260">
        <v>199</v>
      </c>
      <c r="LH260">
        <v>177</v>
      </c>
      <c r="LI260">
        <v>218</v>
      </c>
      <c r="LJ260">
        <v>162</v>
      </c>
      <c r="LK260">
        <v>191</v>
      </c>
      <c r="LL260">
        <v>134</v>
      </c>
      <c r="LM260">
        <v>165</v>
      </c>
      <c r="LN260">
        <v>173</v>
      </c>
      <c r="LO260">
        <v>143</v>
      </c>
      <c r="LP260">
        <v>146</v>
      </c>
      <c r="LQ260">
        <v>176</v>
      </c>
      <c r="LR260">
        <v>149</v>
      </c>
      <c r="LS260">
        <v>130</v>
      </c>
      <c r="LT260">
        <v>112</v>
      </c>
      <c r="LU260">
        <v>116</v>
      </c>
      <c r="LV260">
        <v>90</v>
      </c>
      <c r="LW260">
        <v>55</v>
      </c>
      <c r="LX260">
        <v>73</v>
      </c>
      <c r="LY260">
        <v>56</v>
      </c>
      <c r="LZ260">
        <v>37</v>
      </c>
      <c r="MA260">
        <v>69</v>
      </c>
      <c r="MB260">
        <v>39</v>
      </c>
      <c r="MC260">
        <v>31</v>
      </c>
      <c r="MD260">
        <v>11</v>
      </c>
      <c r="ME260">
        <v>23</v>
      </c>
      <c r="MF260">
        <v>13</v>
      </c>
      <c r="MG260">
        <v>15</v>
      </c>
      <c r="MH260">
        <v>1</v>
      </c>
      <c r="MI260">
        <v>1</v>
      </c>
      <c r="MJ260">
        <v>0</v>
      </c>
      <c r="MK260">
        <v>0</v>
      </c>
      <c r="ML260">
        <v>0</v>
      </c>
      <c r="MM260">
        <v>1</v>
      </c>
      <c r="MN260">
        <v>1</v>
      </c>
    </row>
    <row r="261" spans="1:352" x14ac:dyDescent="0.2">
      <c r="A261" s="15" t="b">
        <v>1</v>
      </c>
      <c r="B261" s="9" t="s">
        <v>868</v>
      </c>
      <c r="C261" s="9" t="s">
        <v>871</v>
      </c>
      <c r="D261">
        <v>10088</v>
      </c>
      <c r="E261" t="s">
        <v>98</v>
      </c>
      <c r="F261" t="s">
        <v>101</v>
      </c>
      <c r="G261">
        <v>4</v>
      </c>
      <c r="H261" s="15">
        <f t="shared" si="122"/>
        <v>3.3999999999999986</v>
      </c>
      <c r="I261" s="15">
        <v>0.70751050028183859</v>
      </c>
      <c r="J261" s="15">
        <v>1.0274650214658436</v>
      </c>
      <c r="K261" s="15">
        <v>0.58538625429321167</v>
      </c>
      <c r="L261" s="15">
        <f t="shared" si="123"/>
        <v>6.0801809033095111</v>
      </c>
      <c r="M261" s="15">
        <f t="shared" si="124"/>
        <v>4.1000000000000014</v>
      </c>
      <c r="N261" s="15">
        <f t="shared" si="125"/>
        <v>7.5</v>
      </c>
      <c r="O261" s="15">
        <f t="shared" si="126"/>
        <v>6.1617005367507325</v>
      </c>
      <c r="P261" s="15">
        <f t="shared" si="121"/>
        <v>4.6000000000000014</v>
      </c>
      <c r="Q261" s="15">
        <f t="shared" si="141"/>
        <v>5.1000000000000014</v>
      </c>
      <c r="R261" s="15">
        <f t="shared" si="127"/>
        <v>5.6000000000000014</v>
      </c>
      <c r="S261" s="15">
        <f t="shared" si="128"/>
        <v>6.6000000000000014</v>
      </c>
      <c r="T261" s="15">
        <f t="shared" si="129"/>
        <v>7</v>
      </c>
      <c r="U261" s="15">
        <f t="shared" si="130"/>
        <v>7.4000000000000021</v>
      </c>
      <c r="V261" s="15">
        <f t="shared" si="142"/>
        <v>0.85692917439612926</v>
      </c>
      <c r="W261" s="15">
        <f t="shared" si="131"/>
        <v>0.16695758515246203</v>
      </c>
      <c r="X261" s="15">
        <f t="shared" si="143"/>
        <v>2.3365464775162898E-2</v>
      </c>
      <c r="Y261" s="21">
        <f t="shared" si="144"/>
        <v>5.9895451835076656</v>
      </c>
      <c r="Z261" s="4">
        <v>30.28018090330951</v>
      </c>
      <c r="AA261" s="2">
        <v>28.3</v>
      </c>
      <c r="AB261" s="2">
        <v>31.7</v>
      </c>
      <c r="AC261" s="4">
        <v>30.361700536750732</v>
      </c>
      <c r="AD261">
        <v>28.8</v>
      </c>
      <c r="AE261">
        <v>29.3</v>
      </c>
      <c r="AF261">
        <v>29.8</v>
      </c>
      <c r="AG261">
        <v>30.8</v>
      </c>
      <c r="AH261">
        <v>31.2</v>
      </c>
      <c r="AI261">
        <v>31.6</v>
      </c>
      <c r="AJ261">
        <v>2020</v>
      </c>
      <c r="AK261" s="2">
        <v>4</v>
      </c>
      <c r="AL261" s="2">
        <v>2</v>
      </c>
      <c r="AM261">
        <v>12</v>
      </c>
      <c r="AN261">
        <v>49</v>
      </c>
      <c r="AO261">
        <v>31</v>
      </c>
      <c r="AP261">
        <v>285.00000000000006</v>
      </c>
      <c r="AQ261" s="5">
        <v>0.53402777777777777</v>
      </c>
      <c r="AR261">
        <v>24.2</v>
      </c>
      <c r="AS261">
        <v>39</v>
      </c>
      <c r="AT261">
        <v>831</v>
      </c>
      <c r="AU261">
        <v>2.6</v>
      </c>
      <c r="AV261">
        <v>271</v>
      </c>
      <c r="AW261" s="4">
        <f t="shared" si="132"/>
        <v>32.16951626434205</v>
      </c>
      <c r="AX261" s="4">
        <f t="shared" si="133"/>
        <v>18.963921391606345</v>
      </c>
      <c r="AY261" s="4">
        <f t="shared" si="145"/>
        <v>17.892877096290388</v>
      </c>
      <c r="AZ261" s="20">
        <f t="shared" si="134"/>
        <v>204.16637867451288</v>
      </c>
      <c r="BA261" s="21">
        <f t="shared" si="146"/>
        <v>1.1871104235588319</v>
      </c>
      <c r="BB261" s="20">
        <f t="shared" si="135"/>
        <v>19.611613513818405</v>
      </c>
      <c r="BC261" s="4">
        <f t="shared" si="147"/>
        <v>18.158901401683707</v>
      </c>
      <c r="BD261" s="4">
        <f t="shared" si="136"/>
        <v>66.412400000000005</v>
      </c>
      <c r="BE261" s="4">
        <f t="shared" si="137"/>
        <v>531.38459824518293</v>
      </c>
      <c r="BF261" s="20">
        <f t="shared" si="138"/>
        <v>345.98199883720423</v>
      </c>
      <c r="BG261" s="20">
        <f t="shared" si="148"/>
        <v>471.08740059202125</v>
      </c>
      <c r="BH261" s="20">
        <f t="shared" si="139"/>
        <v>1177.5115744764394</v>
      </c>
      <c r="BI261" s="20">
        <f t="shared" si="149"/>
        <v>3019.2604473754855</v>
      </c>
      <c r="BJ261" s="4">
        <f t="shared" si="140"/>
        <v>181.75710777184185</v>
      </c>
      <c r="BK261" s="4">
        <f t="shared" si="150"/>
        <v>1841.7488728990461</v>
      </c>
      <c r="IK261">
        <v>1</v>
      </c>
      <c r="IL261">
        <v>1</v>
      </c>
      <c r="IM261">
        <v>4</v>
      </c>
      <c r="IN261">
        <v>6</v>
      </c>
      <c r="IO261">
        <v>16</v>
      </c>
      <c r="IP261">
        <v>4</v>
      </c>
      <c r="IQ261">
        <v>10</v>
      </c>
      <c r="IR261">
        <v>13</v>
      </c>
      <c r="IS261">
        <v>10</v>
      </c>
      <c r="IT261">
        <v>15</v>
      </c>
      <c r="IU261">
        <v>32</v>
      </c>
      <c r="IV261">
        <v>46</v>
      </c>
      <c r="IW261">
        <v>55</v>
      </c>
      <c r="IX261">
        <v>77</v>
      </c>
      <c r="IY261">
        <v>95</v>
      </c>
      <c r="IZ261">
        <v>82</v>
      </c>
      <c r="JA261">
        <v>72</v>
      </c>
      <c r="JB261">
        <v>106</v>
      </c>
      <c r="JC261">
        <v>89</v>
      </c>
      <c r="JD261">
        <v>117</v>
      </c>
      <c r="JE261">
        <v>102</v>
      </c>
      <c r="JF261">
        <v>87</v>
      </c>
      <c r="JG261">
        <v>104</v>
      </c>
      <c r="JH261">
        <v>120</v>
      </c>
      <c r="JI261">
        <v>129</v>
      </c>
      <c r="JJ261">
        <v>125</v>
      </c>
      <c r="JK261">
        <v>158</v>
      </c>
      <c r="JL261">
        <v>145</v>
      </c>
      <c r="JM261">
        <v>115</v>
      </c>
      <c r="JN261">
        <v>96</v>
      </c>
      <c r="JO261">
        <v>70</v>
      </c>
      <c r="JP261">
        <v>65</v>
      </c>
      <c r="JQ261">
        <v>58</v>
      </c>
      <c r="JR261">
        <v>71</v>
      </c>
      <c r="JS261">
        <v>38</v>
      </c>
      <c r="JT261">
        <v>29</v>
      </c>
      <c r="JU261">
        <v>35</v>
      </c>
    </row>
    <row r="262" spans="1:352" x14ac:dyDescent="0.2">
      <c r="A262" s="15" t="b">
        <v>1</v>
      </c>
      <c r="B262" s="9" t="s">
        <v>868</v>
      </c>
      <c r="C262" s="9" t="s">
        <v>871</v>
      </c>
      <c r="D262">
        <v>10088</v>
      </c>
      <c r="E262" t="s">
        <v>98</v>
      </c>
      <c r="F262" t="s">
        <v>102</v>
      </c>
      <c r="G262">
        <v>4</v>
      </c>
      <c r="H262" s="15">
        <f t="shared" si="122"/>
        <v>2.8000000000000007</v>
      </c>
      <c r="I262" s="15">
        <v>0.61082690670341289</v>
      </c>
      <c r="J262" s="15">
        <v>0.89368313627346652</v>
      </c>
      <c r="K262" s="15">
        <v>0.4990292395756637</v>
      </c>
      <c r="L262" s="15">
        <f t="shared" si="123"/>
        <v>6.0972697482111649</v>
      </c>
      <c r="M262" s="15">
        <f t="shared" si="124"/>
        <v>4.8999999999999986</v>
      </c>
      <c r="N262" s="15">
        <f t="shared" si="125"/>
        <v>7.6999999999999993</v>
      </c>
      <c r="O262" s="15">
        <f t="shared" si="126"/>
        <v>6.0617005367507311</v>
      </c>
      <c r="P262" s="15">
        <f t="shared" si="121"/>
        <v>5.0999999999999979</v>
      </c>
      <c r="Q262" s="15">
        <f t="shared" si="141"/>
        <v>5.3000000000000007</v>
      </c>
      <c r="R262" s="15">
        <f t="shared" si="127"/>
        <v>5.5999999999999979</v>
      </c>
      <c r="S262" s="15">
        <f t="shared" si="128"/>
        <v>6.5</v>
      </c>
      <c r="T262" s="15">
        <f t="shared" si="129"/>
        <v>7</v>
      </c>
      <c r="U262" s="15">
        <f t="shared" si="130"/>
        <v>7.5</v>
      </c>
      <c r="V262" s="15">
        <f t="shared" si="142"/>
        <v>0.71732837256510107</v>
      </c>
      <c r="W262" s="15">
        <f t="shared" si="131"/>
        <v>0.39406168533957592</v>
      </c>
      <c r="X262" s="15">
        <f t="shared" si="143"/>
        <v>2.0094795084001225E-2</v>
      </c>
      <c r="Y262" s="21">
        <f t="shared" si="144"/>
        <v>2.5376737632796429</v>
      </c>
      <c r="Z262" s="4">
        <v>30.397269748211166</v>
      </c>
      <c r="AA262" s="2">
        <v>29.2</v>
      </c>
      <c r="AB262" s="2">
        <v>32</v>
      </c>
      <c r="AC262" s="4">
        <v>30.361700536750732</v>
      </c>
      <c r="AD262">
        <v>29.4</v>
      </c>
      <c r="AE262">
        <v>29.6</v>
      </c>
      <c r="AF262">
        <v>29.9</v>
      </c>
      <c r="AG262">
        <v>30.8</v>
      </c>
      <c r="AH262">
        <v>31.3</v>
      </c>
      <c r="AI262">
        <v>31.8</v>
      </c>
      <c r="AJ262">
        <v>2020</v>
      </c>
      <c r="AK262" s="2">
        <v>4</v>
      </c>
      <c r="AL262" s="2">
        <v>2</v>
      </c>
      <c r="AM262">
        <v>12</v>
      </c>
      <c r="AN262">
        <v>50</v>
      </c>
      <c r="AO262">
        <v>7</v>
      </c>
      <c r="AP262">
        <v>732</v>
      </c>
      <c r="AQ262" s="5">
        <v>0.53472222222222221</v>
      </c>
      <c r="AR262">
        <v>24.3</v>
      </c>
      <c r="AS262">
        <v>39</v>
      </c>
      <c r="AT262">
        <v>815</v>
      </c>
      <c r="AU262">
        <v>1.4</v>
      </c>
      <c r="AV262">
        <v>275</v>
      </c>
      <c r="AW262" s="4">
        <f t="shared" si="132"/>
        <v>34.577802812196992</v>
      </c>
      <c r="AX262" s="4">
        <f t="shared" si="133"/>
        <v>19.788440675211277</v>
      </c>
      <c r="AY262" s="4">
        <f t="shared" si="145"/>
        <v>23.628857504511448</v>
      </c>
      <c r="AZ262" s="20">
        <f t="shared" si="134"/>
        <v>203.89196153763177</v>
      </c>
      <c r="BA262" s="21">
        <f t="shared" si="146"/>
        <v>1.1867113277701078</v>
      </c>
      <c r="BB262" s="20">
        <f t="shared" si="135"/>
        <v>26.726124191242441</v>
      </c>
      <c r="BC262" s="4">
        <f t="shared" si="147"/>
        <v>24.746411288187442</v>
      </c>
      <c r="BD262" s="4">
        <f t="shared" si="136"/>
        <v>66.419600000000003</v>
      </c>
      <c r="BE262" s="4">
        <f t="shared" si="137"/>
        <v>518.76265894744915</v>
      </c>
      <c r="BF262" s="20">
        <f t="shared" si="138"/>
        <v>346.72759686281154</v>
      </c>
      <c r="BG262" s="20">
        <f t="shared" si="148"/>
        <v>471.81493791536246</v>
      </c>
      <c r="BH262" s="20">
        <f t="shared" si="139"/>
        <v>1184.5866636609449</v>
      </c>
      <c r="BI262" s="20">
        <f t="shared" si="149"/>
        <v>3037.4017016947305</v>
      </c>
      <c r="BJ262" s="4">
        <f t="shared" si="140"/>
        <v>182.65355619688989</v>
      </c>
      <c r="BK262" s="4">
        <f t="shared" si="150"/>
        <v>1852.8150380337856</v>
      </c>
      <c r="IV262">
        <v>4</v>
      </c>
      <c r="IW262">
        <v>18</v>
      </c>
      <c r="IX262">
        <v>23</v>
      </c>
      <c r="IY262">
        <v>46</v>
      </c>
      <c r="IZ262">
        <v>79</v>
      </c>
      <c r="JA262">
        <v>96</v>
      </c>
      <c r="JB262">
        <v>96</v>
      </c>
      <c r="JC262">
        <v>107</v>
      </c>
      <c r="JD262">
        <v>88</v>
      </c>
      <c r="JE262">
        <v>106</v>
      </c>
      <c r="JF262">
        <v>98</v>
      </c>
      <c r="JG262">
        <v>121</v>
      </c>
      <c r="JH262">
        <v>101</v>
      </c>
      <c r="JI262">
        <v>126</v>
      </c>
      <c r="JJ262">
        <v>106</v>
      </c>
      <c r="JK262">
        <v>83</v>
      </c>
      <c r="JL262">
        <v>83</v>
      </c>
      <c r="JM262">
        <v>72</v>
      </c>
      <c r="JN262">
        <v>80</v>
      </c>
      <c r="JO262">
        <v>74</v>
      </c>
      <c r="JP262">
        <v>21</v>
      </c>
      <c r="JQ262">
        <v>41</v>
      </c>
      <c r="JR262">
        <v>45</v>
      </c>
      <c r="JS262">
        <v>25</v>
      </c>
      <c r="JT262">
        <v>16</v>
      </c>
      <c r="JU262">
        <v>20</v>
      </c>
      <c r="JV262">
        <v>23</v>
      </c>
      <c r="JW262">
        <v>12</v>
      </c>
      <c r="JX262">
        <v>6</v>
      </c>
      <c r="JY262">
        <v>9</v>
      </c>
    </row>
    <row r="263" spans="1:352" x14ac:dyDescent="0.2">
      <c r="A263" s="15" t="b">
        <v>1</v>
      </c>
      <c r="B263" s="9" t="s">
        <v>868</v>
      </c>
      <c r="C263" s="9" t="s">
        <v>871</v>
      </c>
      <c r="D263">
        <v>10088</v>
      </c>
      <c r="E263" t="s">
        <v>122</v>
      </c>
      <c r="F263" t="s">
        <v>124</v>
      </c>
      <c r="G263">
        <v>4</v>
      </c>
      <c r="H263" s="15">
        <f t="shared" si="122"/>
        <v>2.8999999999999986</v>
      </c>
      <c r="I263" s="15">
        <v>0.65816463001213388</v>
      </c>
      <c r="J263" s="15">
        <v>1.0357790381006566</v>
      </c>
      <c r="K263" s="15">
        <v>0.5493699669103298</v>
      </c>
      <c r="L263" s="15">
        <f t="shared" si="123"/>
        <v>5.7024031489991245</v>
      </c>
      <c r="M263" s="15">
        <f t="shared" si="124"/>
        <v>4.3000000000000007</v>
      </c>
      <c r="N263" s="15">
        <f t="shared" si="125"/>
        <v>7.1999999999999993</v>
      </c>
      <c r="O263" s="15">
        <f t="shared" si="126"/>
        <v>5.6526093399046324</v>
      </c>
      <c r="P263" s="15">
        <f t="shared" si="121"/>
        <v>4.6000000000000014</v>
      </c>
      <c r="Q263" s="15">
        <f t="shared" si="141"/>
        <v>4.9000000000000021</v>
      </c>
      <c r="R263" s="15">
        <f t="shared" si="127"/>
        <v>5.1999999999999993</v>
      </c>
      <c r="S263" s="15">
        <f t="shared" si="128"/>
        <v>6.1999999999999993</v>
      </c>
      <c r="T263" s="15">
        <f t="shared" si="129"/>
        <v>6.6000000000000014</v>
      </c>
      <c r="U263" s="15">
        <f t="shared" si="130"/>
        <v>7</v>
      </c>
      <c r="V263" s="15">
        <f t="shared" si="142"/>
        <v>0.66486260923672769</v>
      </c>
      <c r="W263" s="15">
        <f t="shared" si="131"/>
        <v>0.50407014337596012</v>
      </c>
      <c r="X263" s="15">
        <f t="shared" si="143"/>
        <v>2.2384722319357023E-2</v>
      </c>
      <c r="Y263" s="21">
        <f t="shared" si="144"/>
        <v>1.9838508849236705</v>
      </c>
      <c r="Z263" s="4">
        <v>29.402403148999124</v>
      </c>
      <c r="AA263" s="2">
        <v>28</v>
      </c>
      <c r="AB263" s="2">
        <v>30.9</v>
      </c>
      <c r="AC263" s="4">
        <v>29.352609339904632</v>
      </c>
      <c r="AD263">
        <v>28.3</v>
      </c>
      <c r="AE263">
        <v>28.6</v>
      </c>
      <c r="AF263">
        <v>28.9</v>
      </c>
      <c r="AG263">
        <v>29.9</v>
      </c>
      <c r="AH263">
        <v>30.3</v>
      </c>
      <c r="AI263">
        <v>30.7</v>
      </c>
      <c r="AJ263">
        <v>2020</v>
      </c>
      <c r="AK263" s="2">
        <v>4</v>
      </c>
      <c r="AL263" s="2">
        <v>2</v>
      </c>
      <c r="AM263">
        <v>13</v>
      </c>
      <c r="AN263">
        <v>28</v>
      </c>
      <c r="AO263">
        <v>23</v>
      </c>
      <c r="AP263">
        <v>405</v>
      </c>
      <c r="AQ263" s="5">
        <v>0.56111111111111112</v>
      </c>
      <c r="AR263">
        <v>23.7</v>
      </c>
      <c r="AS263">
        <v>38</v>
      </c>
      <c r="AT263">
        <v>986</v>
      </c>
      <c r="AU263">
        <v>2.1</v>
      </c>
      <c r="AV263">
        <v>267</v>
      </c>
      <c r="AW263" s="4">
        <f t="shared" si="132"/>
        <v>34.500626428234689</v>
      </c>
      <c r="AX263" s="4">
        <f t="shared" si="133"/>
        <v>19.28828838494919</v>
      </c>
      <c r="AY263" s="4">
        <f t="shared" si="145"/>
        <v>19.727421510139575</v>
      </c>
      <c r="AZ263" s="20">
        <f t="shared" si="134"/>
        <v>205.54541044363407</v>
      </c>
      <c r="BA263" s="21">
        <f t="shared" si="146"/>
        <v>1.1891099358100679</v>
      </c>
      <c r="BB263" s="20">
        <f t="shared" si="135"/>
        <v>21.821789023599237</v>
      </c>
      <c r="BC263" s="4">
        <f t="shared" si="147"/>
        <v>20.205360207036328</v>
      </c>
      <c r="BD263" s="4">
        <f t="shared" si="136"/>
        <v>66.376400000000004</v>
      </c>
      <c r="BE263" s="4">
        <f t="shared" si="137"/>
        <v>654.28458823908841</v>
      </c>
      <c r="BF263" s="20">
        <f t="shared" si="138"/>
        <v>341.00463609276937</v>
      </c>
      <c r="BG263" s="20">
        <f t="shared" si="148"/>
        <v>465.66004785368108</v>
      </c>
      <c r="BH263" s="20">
        <f t="shared" si="139"/>
        <v>1113.3866237293671</v>
      </c>
      <c r="BI263" s="20">
        <f t="shared" si="149"/>
        <v>2929.9647992878081</v>
      </c>
      <c r="BJ263" s="4">
        <f t="shared" si="140"/>
        <v>177.3404307784476</v>
      </c>
      <c r="BK263" s="4">
        <f t="shared" si="150"/>
        <v>1816.578175558441</v>
      </c>
      <c r="IK263">
        <v>13</v>
      </c>
      <c r="IL263">
        <v>11</v>
      </c>
      <c r="IM263">
        <v>20</v>
      </c>
      <c r="IN263">
        <v>27</v>
      </c>
      <c r="IO263">
        <v>60</v>
      </c>
      <c r="IP263">
        <v>56</v>
      </c>
      <c r="IQ263">
        <v>84</v>
      </c>
      <c r="IR263">
        <v>72</v>
      </c>
      <c r="IS263">
        <v>100</v>
      </c>
      <c r="IT263">
        <v>66</v>
      </c>
      <c r="IU263">
        <v>84</v>
      </c>
      <c r="IV263">
        <v>96</v>
      </c>
      <c r="IW263">
        <v>75</v>
      </c>
      <c r="IX263">
        <v>81</v>
      </c>
      <c r="IY263">
        <v>91</v>
      </c>
      <c r="IZ263">
        <v>52</v>
      </c>
      <c r="JA263">
        <v>54</v>
      </c>
      <c r="JB263">
        <v>92</v>
      </c>
      <c r="JC263">
        <v>63</v>
      </c>
      <c r="JD263">
        <v>74</v>
      </c>
      <c r="JE263">
        <v>64</v>
      </c>
      <c r="JF263">
        <v>40</v>
      </c>
      <c r="JG263">
        <v>75</v>
      </c>
      <c r="JH263">
        <v>41</v>
      </c>
      <c r="JI263">
        <v>28</v>
      </c>
      <c r="JJ263">
        <v>24</v>
      </c>
      <c r="JK263">
        <v>14</v>
      </c>
      <c r="JL263">
        <v>9</v>
      </c>
      <c r="JM263">
        <v>4</v>
      </c>
      <c r="JN263">
        <v>5</v>
      </c>
      <c r="JO263">
        <v>4</v>
      </c>
      <c r="JP263">
        <v>3</v>
      </c>
      <c r="JQ263">
        <v>3</v>
      </c>
    </row>
    <row r="264" spans="1:352" x14ac:dyDescent="0.2">
      <c r="A264" s="15" t="b">
        <v>1</v>
      </c>
      <c r="B264" s="9" t="s">
        <v>868</v>
      </c>
      <c r="C264" s="9" t="s">
        <v>871</v>
      </c>
      <c r="D264">
        <v>10088</v>
      </c>
      <c r="E264" t="s">
        <v>122</v>
      </c>
      <c r="F264" t="s">
        <v>125</v>
      </c>
      <c r="G264">
        <v>4</v>
      </c>
      <c r="H264" s="15">
        <f t="shared" si="122"/>
        <v>2.5999999999999979</v>
      </c>
      <c r="I264" s="15">
        <v>0.53028963488639658</v>
      </c>
      <c r="J264" s="15">
        <v>0.75240534467371845</v>
      </c>
      <c r="K264" s="15">
        <v>0.43109538686231175</v>
      </c>
      <c r="L264" s="15">
        <f t="shared" si="123"/>
        <v>5.741600873219749</v>
      </c>
      <c r="M264" s="15">
        <f t="shared" si="124"/>
        <v>4.6000000000000014</v>
      </c>
      <c r="N264" s="15">
        <f t="shared" si="125"/>
        <v>7.1999999999999993</v>
      </c>
      <c r="O264" s="15">
        <f t="shared" si="126"/>
        <v>5.7308520572317327</v>
      </c>
      <c r="P264" s="15">
        <f t="shared" si="121"/>
        <v>4.8000000000000007</v>
      </c>
      <c r="Q264" s="15">
        <f t="shared" si="141"/>
        <v>5</v>
      </c>
      <c r="R264" s="15">
        <f t="shared" si="127"/>
        <v>5.3000000000000007</v>
      </c>
      <c r="S264" s="15">
        <f t="shared" si="128"/>
        <v>6.1000000000000014</v>
      </c>
      <c r="T264" s="15">
        <f t="shared" si="129"/>
        <v>6.5</v>
      </c>
      <c r="U264" s="15">
        <f t="shared" si="130"/>
        <v>6.9000000000000021</v>
      </c>
      <c r="V264" s="15">
        <f t="shared" si="142"/>
        <v>0.66763829648755968</v>
      </c>
      <c r="W264" s="15">
        <f t="shared" si="131"/>
        <v>0.49781701448372995</v>
      </c>
      <c r="X264" s="15">
        <f t="shared" si="143"/>
        <v>1.8011576108578765E-2</v>
      </c>
      <c r="Y264" s="21">
        <f t="shared" si="144"/>
        <v>2.0087702326467647</v>
      </c>
      <c r="Z264" s="4">
        <v>29.441600873219748</v>
      </c>
      <c r="AA264" s="2">
        <v>28.3</v>
      </c>
      <c r="AB264" s="2">
        <v>30.9</v>
      </c>
      <c r="AC264" s="4">
        <v>29.430852057231732</v>
      </c>
      <c r="AD264">
        <v>28.5</v>
      </c>
      <c r="AE264">
        <v>28.7</v>
      </c>
      <c r="AF264">
        <v>29</v>
      </c>
      <c r="AG264">
        <v>29.8</v>
      </c>
      <c r="AH264">
        <v>30.2</v>
      </c>
      <c r="AI264">
        <v>30.6</v>
      </c>
      <c r="AJ264">
        <v>2020</v>
      </c>
      <c r="AK264" s="2">
        <v>4</v>
      </c>
      <c r="AL264" s="2">
        <v>2</v>
      </c>
      <c r="AM264">
        <v>13</v>
      </c>
      <c r="AN264">
        <v>28</v>
      </c>
      <c r="AO264">
        <v>45</v>
      </c>
      <c r="AP264">
        <v>964</v>
      </c>
      <c r="AQ264" s="5">
        <v>0.56111111111111112</v>
      </c>
      <c r="AR264">
        <v>23.7</v>
      </c>
      <c r="AS264">
        <v>38</v>
      </c>
      <c r="AT264">
        <v>986</v>
      </c>
      <c r="AU264">
        <v>2.1</v>
      </c>
      <c r="AV264">
        <v>267</v>
      </c>
      <c r="AW264" s="4">
        <f t="shared" si="132"/>
        <v>34.496642224747049</v>
      </c>
      <c r="AX264" s="4">
        <f t="shared" si="133"/>
        <v>19.287184281473237</v>
      </c>
      <c r="AY264" s="4">
        <f t="shared" si="145"/>
        <v>19.727421510139575</v>
      </c>
      <c r="AZ264" s="20">
        <f t="shared" si="134"/>
        <v>205.54541044363407</v>
      </c>
      <c r="BA264" s="21">
        <f t="shared" si="146"/>
        <v>1.1891099358100679</v>
      </c>
      <c r="BB264" s="20">
        <f t="shared" si="135"/>
        <v>21.821789023599237</v>
      </c>
      <c r="BC264" s="4">
        <f t="shared" si="147"/>
        <v>20.205360207036328</v>
      </c>
      <c r="BD264" s="4">
        <f t="shared" si="136"/>
        <v>66.376400000000004</v>
      </c>
      <c r="BE264" s="4">
        <f t="shared" si="137"/>
        <v>654.04323159596277</v>
      </c>
      <c r="BF264" s="20">
        <f t="shared" si="138"/>
        <v>341.00463609276937</v>
      </c>
      <c r="BG264" s="20">
        <f t="shared" si="148"/>
        <v>465.90140449680678</v>
      </c>
      <c r="BH264" s="20">
        <f t="shared" si="139"/>
        <v>1113.3866237293671</v>
      </c>
      <c r="BI264" s="20">
        <f t="shared" si="149"/>
        <v>2929.9647992878081</v>
      </c>
      <c r="BJ264" s="4">
        <f t="shared" si="140"/>
        <v>177.3404307784476</v>
      </c>
      <c r="BK264" s="4">
        <f t="shared" si="150"/>
        <v>1816.578175558441</v>
      </c>
      <c r="IL264">
        <v>2</v>
      </c>
      <c r="IM264">
        <v>6</v>
      </c>
      <c r="IN264">
        <v>18</v>
      </c>
      <c r="IO264">
        <v>53</v>
      </c>
      <c r="IP264">
        <v>81</v>
      </c>
      <c r="IQ264">
        <v>91</v>
      </c>
      <c r="IR264">
        <v>89</v>
      </c>
      <c r="IS264">
        <v>131</v>
      </c>
      <c r="IT264">
        <v>126</v>
      </c>
      <c r="IU264">
        <v>157</v>
      </c>
      <c r="IV264">
        <v>145</v>
      </c>
      <c r="IW264">
        <v>165</v>
      </c>
      <c r="IX264">
        <v>156</v>
      </c>
      <c r="IY264">
        <v>196</v>
      </c>
      <c r="IZ264">
        <v>154</v>
      </c>
      <c r="JA264">
        <v>141</v>
      </c>
      <c r="JB264">
        <v>117</v>
      </c>
      <c r="JC264">
        <v>112</v>
      </c>
      <c r="JD264">
        <v>103</v>
      </c>
      <c r="JE264">
        <v>65</v>
      </c>
      <c r="JF264">
        <v>85</v>
      </c>
      <c r="JG264">
        <v>43</v>
      </c>
      <c r="JH264">
        <v>42</v>
      </c>
      <c r="JI264">
        <v>35</v>
      </c>
      <c r="JJ264">
        <v>20</v>
      </c>
      <c r="JK264">
        <v>14</v>
      </c>
      <c r="JL264">
        <v>6</v>
      </c>
      <c r="JM264">
        <v>6</v>
      </c>
      <c r="JN264">
        <v>2</v>
      </c>
      <c r="JO264">
        <v>0</v>
      </c>
    </row>
    <row r="265" spans="1:352" x14ac:dyDescent="0.2">
      <c r="A265" s="15" t="b">
        <v>1</v>
      </c>
      <c r="B265" s="9" t="s">
        <v>1020</v>
      </c>
      <c r="C265" s="9"/>
      <c r="D265">
        <v>10446</v>
      </c>
      <c r="E265" s="14" t="s">
        <v>1021</v>
      </c>
      <c r="F265" t="s">
        <v>981</v>
      </c>
      <c r="G265">
        <v>4</v>
      </c>
      <c r="H265" s="15">
        <f t="shared" si="122"/>
        <v>6.1999999999999957</v>
      </c>
      <c r="I265" s="15">
        <v>1.2576450007174753</v>
      </c>
      <c r="J265" s="15">
        <v>1.7720026222535239</v>
      </c>
      <c r="K265" s="15">
        <v>1.0169022593841899</v>
      </c>
      <c r="L265" s="15">
        <f t="shared" si="123"/>
        <v>5.3807822835928221E-2</v>
      </c>
      <c r="M265" s="15">
        <f t="shared" si="124"/>
        <v>-2.8999999999999986</v>
      </c>
      <c r="N265" s="15">
        <f t="shared" si="125"/>
        <v>3.2999999999999972</v>
      </c>
      <c r="O265" s="15">
        <f t="shared" si="126"/>
        <v>0.18551501134083992</v>
      </c>
      <c r="P265" s="15">
        <f t="shared" si="121"/>
        <v>-2.6000000000000014</v>
      </c>
      <c r="Q265" s="15">
        <f t="shared" si="141"/>
        <v>-1.6000000000000014</v>
      </c>
      <c r="R265" s="15">
        <f t="shared" si="127"/>
        <v>-0.80000000000000071</v>
      </c>
      <c r="S265" s="15">
        <f t="shared" si="128"/>
        <v>0.89999999999999858</v>
      </c>
      <c r="T265" s="15">
        <f t="shared" si="129"/>
        <v>1.5</v>
      </c>
      <c r="U265" s="15">
        <f t="shared" si="130"/>
        <v>2.7999999999999972</v>
      </c>
      <c r="V265" s="15">
        <f t="shared" si="142"/>
        <v>0.50461160723259002</v>
      </c>
      <c r="W265" s="15">
        <f t="shared" si="131"/>
        <v>0.98172215158552845</v>
      </c>
      <c r="X265" s="15">
        <f t="shared" si="143"/>
        <v>3.9235432110549369E-2</v>
      </c>
      <c r="Y265" s="21">
        <f t="shared" si="144"/>
        <v>1.018618148103261</v>
      </c>
      <c r="Z265" s="4">
        <v>32.053807822835928</v>
      </c>
      <c r="AA265" s="2">
        <v>29.1</v>
      </c>
      <c r="AB265" s="2">
        <v>35.299999999999997</v>
      </c>
      <c r="AC265" s="4">
        <v>32.18551501134084</v>
      </c>
      <c r="AD265">
        <v>29.4</v>
      </c>
      <c r="AE265">
        <v>30.4</v>
      </c>
      <c r="AF265">
        <v>31.2</v>
      </c>
      <c r="AG265">
        <v>32.9</v>
      </c>
      <c r="AH265">
        <v>33.5</v>
      </c>
      <c r="AI265">
        <v>34.799999999999997</v>
      </c>
      <c r="AJ265">
        <v>2020</v>
      </c>
      <c r="AK265" s="2">
        <v>10</v>
      </c>
      <c r="AL265" s="2">
        <v>25</v>
      </c>
      <c r="AM265">
        <v>11</v>
      </c>
      <c r="AN265">
        <v>47</v>
      </c>
      <c r="AO265">
        <v>52</v>
      </c>
      <c r="AP265">
        <v>475.00000000000006</v>
      </c>
      <c r="AQ265" s="5">
        <v>0.4909722222222222</v>
      </c>
      <c r="AR265">
        <v>32</v>
      </c>
      <c r="AS265">
        <v>29</v>
      </c>
      <c r="AT265">
        <v>712</v>
      </c>
      <c r="AU265">
        <v>1.9</v>
      </c>
      <c r="AV265">
        <v>206</v>
      </c>
      <c r="AW265" s="4">
        <f t="shared" si="132"/>
        <v>40.270042784893114</v>
      </c>
      <c r="AX265" s="4">
        <f t="shared" si="133"/>
        <v>23.68460178140397</v>
      </c>
      <c r="AY265" s="4">
        <f t="shared" si="145"/>
        <v>20.399228619700445</v>
      </c>
      <c r="AZ265" s="20">
        <f t="shared" si="134"/>
        <v>184.07825973380744</v>
      </c>
      <c r="BA265" s="21">
        <f t="shared" si="146"/>
        <v>1.1567664573004051</v>
      </c>
      <c r="BB265" s="20">
        <f t="shared" si="135"/>
        <v>22.941573387056177</v>
      </c>
      <c r="BC265" s="4">
        <f t="shared" si="147"/>
        <v>21.24219758060757</v>
      </c>
      <c r="BD265" s="4">
        <f t="shared" si="136"/>
        <v>66.974000000000004</v>
      </c>
      <c r="BE265" s="4">
        <f t="shared" si="137"/>
        <v>471.30902906733479</v>
      </c>
      <c r="BF265" s="20">
        <f t="shared" si="138"/>
        <v>391.02751583172937</v>
      </c>
      <c r="BG265" s="20">
        <f t="shared" si="148"/>
        <v>482.1984867643946</v>
      </c>
      <c r="BH265" s="20">
        <f t="shared" si="139"/>
        <v>1378.5588916026475</v>
      </c>
      <c r="BI265" s="20">
        <f t="shared" si="149"/>
        <v>4753.6513503539572</v>
      </c>
      <c r="BJ265" s="4">
        <f t="shared" si="140"/>
        <v>266.78183394445352</v>
      </c>
      <c r="BK265" s="4">
        <f t="shared" si="150"/>
        <v>3375.0924587513096</v>
      </c>
      <c r="IO265">
        <v>2</v>
      </c>
      <c r="IP265">
        <v>1</v>
      </c>
      <c r="IQ265">
        <v>3</v>
      </c>
      <c r="IR265">
        <v>0</v>
      </c>
      <c r="IS265">
        <v>2</v>
      </c>
      <c r="IT265">
        <v>2</v>
      </c>
      <c r="IU265">
        <v>7</v>
      </c>
      <c r="IV265">
        <v>1</v>
      </c>
      <c r="IW265">
        <v>8</v>
      </c>
      <c r="IX265">
        <v>7</v>
      </c>
      <c r="IY265">
        <v>9</v>
      </c>
      <c r="IZ265">
        <v>5</v>
      </c>
      <c r="JA265">
        <v>7</v>
      </c>
      <c r="JB265">
        <v>12</v>
      </c>
      <c r="JC265">
        <v>18</v>
      </c>
      <c r="JD265">
        <v>20</v>
      </c>
      <c r="JE265">
        <v>5</v>
      </c>
      <c r="JF265">
        <v>6</v>
      </c>
      <c r="JG265">
        <v>10</v>
      </c>
      <c r="JH265">
        <v>16</v>
      </c>
      <c r="JI265">
        <v>24</v>
      </c>
      <c r="JJ265">
        <v>19</v>
      </c>
      <c r="JK265">
        <v>25</v>
      </c>
      <c r="JL265">
        <v>30</v>
      </c>
      <c r="JM265">
        <v>41</v>
      </c>
      <c r="JN265">
        <v>31</v>
      </c>
      <c r="JO265">
        <v>38</v>
      </c>
      <c r="JP265">
        <v>32</v>
      </c>
      <c r="JQ265">
        <v>39</v>
      </c>
      <c r="JR265">
        <v>32</v>
      </c>
      <c r="JS265">
        <v>16</v>
      </c>
      <c r="JT265">
        <v>35</v>
      </c>
      <c r="JU265">
        <v>42</v>
      </c>
      <c r="JV265">
        <v>29</v>
      </c>
      <c r="JW265">
        <v>34</v>
      </c>
      <c r="JX265">
        <v>33</v>
      </c>
      <c r="JY265">
        <v>30</v>
      </c>
      <c r="JZ265">
        <v>41</v>
      </c>
      <c r="KA265">
        <v>48</v>
      </c>
      <c r="KB265">
        <v>38</v>
      </c>
      <c r="KC265">
        <v>43</v>
      </c>
      <c r="KD265">
        <v>50</v>
      </c>
      <c r="KE265">
        <v>51</v>
      </c>
      <c r="KF265">
        <v>42</v>
      </c>
      <c r="KG265">
        <v>53</v>
      </c>
      <c r="KH265">
        <v>64</v>
      </c>
      <c r="KI265">
        <v>41</v>
      </c>
      <c r="KJ265">
        <v>29</v>
      </c>
      <c r="KK265">
        <v>20</v>
      </c>
      <c r="KL265">
        <v>24</v>
      </c>
      <c r="KM265">
        <v>18</v>
      </c>
      <c r="KN265">
        <v>15</v>
      </c>
      <c r="KO265">
        <v>14</v>
      </c>
      <c r="KP265">
        <v>8</v>
      </c>
      <c r="KQ265">
        <v>1</v>
      </c>
      <c r="KR265">
        <v>2</v>
      </c>
      <c r="KS265">
        <v>11</v>
      </c>
      <c r="KT265">
        <v>8</v>
      </c>
      <c r="KU265">
        <v>0</v>
      </c>
      <c r="KV265">
        <v>9</v>
      </c>
      <c r="KW265">
        <v>4</v>
      </c>
      <c r="KX265">
        <v>5</v>
      </c>
      <c r="KY265">
        <v>5</v>
      </c>
      <c r="KZ265">
        <v>5</v>
      </c>
      <c r="LA265">
        <v>8</v>
      </c>
      <c r="LB265">
        <v>3</v>
      </c>
      <c r="LC265">
        <v>4</v>
      </c>
      <c r="LD265">
        <v>5</v>
      </c>
      <c r="LE265">
        <v>5</v>
      </c>
    </row>
    <row r="266" spans="1:352" x14ac:dyDescent="0.2">
      <c r="A266" s="15" t="b">
        <v>1</v>
      </c>
      <c r="B266" s="9" t="s">
        <v>1020</v>
      </c>
      <c r="C266" s="9"/>
      <c r="D266">
        <v>10446</v>
      </c>
      <c r="E266" s="14" t="s">
        <v>1021</v>
      </c>
      <c r="F266" t="s">
        <v>982</v>
      </c>
      <c r="G266">
        <v>4</v>
      </c>
      <c r="H266" s="15">
        <f t="shared" si="122"/>
        <v>3.3000000000000043</v>
      </c>
      <c r="I266" s="15">
        <v>0.73871227203518663</v>
      </c>
      <c r="J266" s="15">
        <v>1.0896294947779381</v>
      </c>
      <c r="K266" s="15">
        <v>0.60344657518121225</v>
      </c>
      <c r="L266" s="15">
        <f t="shared" si="123"/>
        <v>5.0178038993372098</v>
      </c>
      <c r="M266" s="15">
        <f t="shared" si="124"/>
        <v>3.2999999999999972</v>
      </c>
      <c r="N266" s="15">
        <f t="shared" si="125"/>
        <v>6.6000000000000014</v>
      </c>
      <c r="O266" s="15">
        <f t="shared" si="126"/>
        <v>5.0240052202582319</v>
      </c>
      <c r="P266" s="15">
        <f t="shared" si="121"/>
        <v>3.6000000000000014</v>
      </c>
      <c r="Q266" s="15">
        <f t="shared" si="141"/>
        <v>4</v>
      </c>
      <c r="R266" s="15">
        <f t="shared" si="127"/>
        <v>4.5</v>
      </c>
      <c r="S266" s="15">
        <f t="shared" si="128"/>
        <v>5.6000000000000014</v>
      </c>
      <c r="T266" s="15">
        <f t="shared" si="129"/>
        <v>6</v>
      </c>
      <c r="U266" s="15">
        <f t="shared" si="130"/>
        <v>6.5</v>
      </c>
      <c r="V266" s="15">
        <f t="shared" si="142"/>
        <v>0.86794376232917259</v>
      </c>
      <c r="W266" s="15">
        <f t="shared" si="131"/>
        <v>0.15214838034718697</v>
      </c>
      <c r="X266" s="15">
        <f t="shared" si="143"/>
        <v>1.9955594179599967E-2</v>
      </c>
      <c r="Y266" s="21">
        <f t="shared" si="144"/>
        <v>6.5725313520794817</v>
      </c>
      <c r="Z266" s="4">
        <v>37.01780389933721</v>
      </c>
      <c r="AA266" s="2">
        <v>35.299999999999997</v>
      </c>
      <c r="AB266" s="2">
        <v>38.6</v>
      </c>
      <c r="AC266" s="4">
        <v>37.024005220258232</v>
      </c>
      <c r="AD266">
        <v>35.6</v>
      </c>
      <c r="AE266">
        <v>36</v>
      </c>
      <c r="AF266">
        <v>36.5</v>
      </c>
      <c r="AG266">
        <v>37.6</v>
      </c>
      <c r="AH266">
        <v>38</v>
      </c>
      <c r="AI266">
        <v>38.5</v>
      </c>
      <c r="AJ266">
        <v>2020</v>
      </c>
      <c r="AK266" s="2">
        <v>10</v>
      </c>
      <c r="AL266" s="2">
        <v>25</v>
      </c>
      <c r="AM266">
        <v>11</v>
      </c>
      <c r="AN266">
        <v>48</v>
      </c>
      <c r="AO266">
        <v>3</v>
      </c>
      <c r="AP266">
        <v>36.000000000000007</v>
      </c>
      <c r="AQ266" s="5">
        <v>0.4916666666666667</v>
      </c>
      <c r="AR266">
        <v>32</v>
      </c>
      <c r="AS266">
        <v>30</v>
      </c>
      <c r="AT266">
        <v>709</v>
      </c>
      <c r="AU266">
        <v>2.2999999999999998</v>
      </c>
      <c r="AV266">
        <v>205</v>
      </c>
      <c r="AW266" s="4">
        <f t="shared" si="132"/>
        <v>39.067787667261506</v>
      </c>
      <c r="AX266" s="4">
        <f t="shared" si="133"/>
        <v>23.544221313400747</v>
      </c>
      <c r="AY266" s="4">
        <f t="shared" si="145"/>
        <v>18.72982308353145</v>
      </c>
      <c r="AZ266" s="20">
        <f t="shared" si="134"/>
        <v>184.07825973380744</v>
      </c>
      <c r="BA266" s="21">
        <f t="shared" si="146"/>
        <v>1.1567664573004051</v>
      </c>
      <c r="BB266" s="20">
        <f t="shared" si="135"/>
        <v>20.851441405707476</v>
      </c>
      <c r="BC266" s="4">
        <f t="shared" si="147"/>
        <v>19.306890190469883</v>
      </c>
      <c r="BD266" s="4">
        <f t="shared" si="136"/>
        <v>66.974000000000004</v>
      </c>
      <c r="BE266" s="4">
        <f t="shared" si="137"/>
        <v>438.69387140865661</v>
      </c>
      <c r="BF266" s="20">
        <f t="shared" si="138"/>
        <v>392.92588617610653</v>
      </c>
      <c r="BG266" s="20">
        <f t="shared" si="148"/>
        <v>514.34201476744988</v>
      </c>
      <c r="BH266" s="20">
        <f t="shared" si="139"/>
        <v>1426.0954051061872</v>
      </c>
      <c r="BI266" s="20">
        <f t="shared" si="149"/>
        <v>4753.6513503539572</v>
      </c>
      <c r="BJ266" s="4">
        <f t="shared" si="140"/>
        <v>266.78183394445352</v>
      </c>
      <c r="BK266" s="4">
        <f t="shared" si="150"/>
        <v>3327.5559452477701</v>
      </c>
      <c r="KZ266">
        <v>2</v>
      </c>
      <c r="LA266">
        <v>1</v>
      </c>
      <c r="LB266">
        <v>3</v>
      </c>
      <c r="LC266">
        <v>2</v>
      </c>
      <c r="LD266">
        <v>1</v>
      </c>
      <c r="LE266">
        <v>6</v>
      </c>
      <c r="LF266">
        <v>4</v>
      </c>
      <c r="LG266">
        <v>5</v>
      </c>
      <c r="LH266">
        <v>9</v>
      </c>
      <c r="LI266">
        <v>7</v>
      </c>
      <c r="LJ266">
        <v>26</v>
      </c>
      <c r="LK266">
        <v>33</v>
      </c>
      <c r="LL266">
        <v>33</v>
      </c>
      <c r="LM266">
        <v>41</v>
      </c>
      <c r="LN266">
        <v>35</v>
      </c>
      <c r="LO266">
        <v>47</v>
      </c>
      <c r="LP266">
        <v>50</v>
      </c>
      <c r="LQ266">
        <v>51</v>
      </c>
      <c r="LR266">
        <v>53</v>
      </c>
      <c r="LS266">
        <v>60</v>
      </c>
      <c r="LT266">
        <v>62</v>
      </c>
      <c r="LU266">
        <v>67</v>
      </c>
      <c r="LV266">
        <v>61</v>
      </c>
      <c r="LW266">
        <v>69</v>
      </c>
      <c r="LX266">
        <v>49</v>
      </c>
      <c r="LY266">
        <v>76</v>
      </c>
      <c r="LZ266">
        <v>56</v>
      </c>
      <c r="MA266">
        <v>48</v>
      </c>
      <c r="MB266">
        <v>52</v>
      </c>
      <c r="MC266">
        <v>55</v>
      </c>
      <c r="MD266">
        <v>41</v>
      </c>
      <c r="ME266">
        <v>46</v>
      </c>
      <c r="MF266">
        <v>30</v>
      </c>
      <c r="MG266">
        <v>22</v>
      </c>
      <c r="MH266">
        <v>17</v>
      </c>
      <c r="MI266">
        <v>18</v>
      </c>
      <c r="MJ266">
        <v>14</v>
      </c>
      <c r="MK266">
        <v>8</v>
      </c>
      <c r="ML266">
        <v>5</v>
      </c>
      <c r="MM266">
        <v>15</v>
      </c>
    </row>
    <row r="267" spans="1:352" x14ac:dyDescent="0.2">
      <c r="A267" s="15" t="b">
        <v>1</v>
      </c>
      <c r="B267" s="9" t="s">
        <v>1020</v>
      </c>
      <c r="C267" s="9"/>
      <c r="D267">
        <v>10446</v>
      </c>
      <c r="E267" s="14" t="s">
        <v>1021</v>
      </c>
      <c r="F267" t="s">
        <v>1022</v>
      </c>
      <c r="G267">
        <v>4</v>
      </c>
      <c r="H267" s="15">
        <f t="shared" si="122"/>
        <v>2.6000000000000014</v>
      </c>
      <c r="I267" s="15">
        <v>0.65154712060505982</v>
      </c>
      <c r="J267" s="15">
        <v>1.0397178297115346</v>
      </c>
      <c r="K267" s="15">
        <v>0.5527104056971639</v>
      </c>
      <c r="L267" s="15">
        <f t="shared" si="123"/>
        <v>1.6049406325056808</v>
      </c>
      <c r="M267" s="15">
        <f t="shared" si="124"/>
        <v>0.29999999999999716</v>
      </c>
      <c r="N267" s="15">
        <f t="shared" si="125"/>
        <v>2.8999999999999986</v>
      </c>
      <c r="O267" s="15">
        <f t="shared" si="126"/>
        <v>1.64307653811926</v>
      </c>
      <c r="P267" s="15">
        <f t="shared" si="121"/>
        <v>0.39999999999999858</v>
      </c>
      <c r="Q267" s="15">
        <f t="shared" si="141"/>
        <v>0.70000000000000284</v>
      </c>
      <c r="R267" s="15">
        <f t="shared" si="127"/>
        <v>1.1000000000000014</v>
      </c>
      <c r="S267" s="15">
        <f t="shared" si="128"/>
        <v>2.1000000000000014</v>
      </c>
      <c r="T267" s="15">
        <f t="shared" si="129"/>
        <v>2.5</v>
      </c>
      <c r="U267" s="15">
        <f t="shared" si="130"/>
        <v>2.7999999999999972</v>
      </c>
      <c r="V267" s="15">
        <f t="shared" si="142"/>
        <v>0.6317450044820806</v>
      </c>
      <c r="W267" s="15">
        <f t="shared" si="131"/>
        <v>0.58291714680011353</v>
      </c>
      <c r="X267" s="15">
        <f t="shared" si="143"/>
        <v>1.9388432425166247E-2</v>
      </c>
      <c r="Y267" s="21">
        <f t="shared" si="144"/>
        <v>1.7155096663212539</v>
      </c>
      <c r="Z267" s="4">
        <v>33.604940632505681</v>
      </c>
      <c r="AA267" s="2">
        <v>32.299999999999997</v>
      </c>
      <c r="AB267" s="2">
        <v>34.9</v>
      </c>
      <c r="AC267" s="4">
        <v>33.64307653811926</v>
      </c>
      <c r="AD267">
        <v>32.4</v>
      </c>
      <c r="AE267">
        <v>32.700000000000003</v>
      </c>
      <c r="AF267">
        <v>33.1</v>
      </c>
      <c r="AG267">
        <v>34.1</v>
      </c>
      <c r="AH267">
        <v>34.5</v>
      </c>
      <c r="AI267">
        <v>34.799999999999997</v>
      </c>
      <c r="AJ267">
        <v>2020</v>
      </c>
      <c r="AK267" s="2">
        <v>10</v>
      </c>
      <c r="AL267" s="2">
        <v>25</v>
      </c>
      <c r="AM267">
        <v>11</v>
      </c>
      <c r="AN267">
        <v>48</v>
      </c>
      <c r="AO267">
        <v>16</v>
      </c>
      <c r="AP267">
        <v>154</v>
      </c>
      <c r="AQ267" s="5">
        <v>0.4916666666666667</v>
      </c>
      <c r="AR267">
        <v>32</v>
      </c>
      <c r="AS267">
        <v>30</v>
      </c>
      <c r="AT267">
        <v>709</v>
      </c>
      <c r="AU267">
        <v>2.2999999999999998</v>
      </c>
      <c r="AV267">
        <v>205</v>
      </c>
      <c r="AW267" s="4">
        <f t="shared" si="132"/>
        <v>39.426517774931845</v>
      </c>
      <c r="AX267" s="4">
        <f t="shared" si="133"/>
        <v>23.617968771438733</v>
      </c>
      <c r="AY267" s="4">
        <f t="shared" si="145"/>
        <v>18.72982308353145</v>
      </c>
      <c r="AZ267" s="20">
        <f t="shared" si="134"/>
        <v>184.07825973380744</v>
      </c>
      <c r="BA267" s="21">
        <f t="shared" si="146"/>
        <v>1.1567664573004051</v>
      </c>
      <c r="BB267" s="20">
        <f t="shared" si="135"/>
        <v>20.851441405707476</v>
      </c>
      <c r="BC267" s="4">
        <f t="shared" si="147"/>
        <v>19.306890190469883</v>
      </c>
      <c r="BD267" s="4">
        <f t="shared" si="136"/>
        <v>66.974000000000004</v>
      </c>
      <c r="BE267" s="4">
        <f t="shared" si="137"/>
        <v>460.96006093408715</v>
      </c>
      <c r="BF267" s="20">
        <f t="shared" si="138"/>
        <v>392.92588617610653</v>
      </c>
      <c r="BG267" s="20">
        <f t="shared" si="148"/>
        <v>492.07582524201933</v>
      </c>
      <c r="BH267" s="20">
        <f t="shared" si="139"/>
        <v>1426.0954051061872</v>
      </c>
      <c r="BI267" s="20">
        <f t="shared" si="149"/>
        <v>4753.6513503539572</v>
      </c>
      <c r="BJ267" s="4">
        <f t="shared" si="140"/>
        <v>266.78183394445352</v>
      </c>
      <c r="BK267" s="4">
        <f t="shared" si="150"/>
        <v>3327.5559452477701</v>
      </c>
      <c r="JS267">
        <v>0</v>
      </c>
      <c r="JT267">
        <v>1</v>
      </c>
      <c r="JU267">
        <v>1</v>
      </c>
      <c r="JV267">
        <v>0</v>
      </c>
      <c r="JW267">
        <v>0</v>
      </c>
      <c r="JX267">
        <v>2</v>
      </c>
      <c r="JY267">
        <v>4</v>
      </c>
      <c r="JZ267">
        <v>2</v>
      </c>
      <c r="KA267">
        <v>23</v>
      </c>
      <c r="KB267">
        <v>29</v>
      </c>
      <c r="KC267">
        <v>52</v>
      </c>
      <c r="KD267">
        <v>56</v>
      </c>
      <c r="KE267">
        <v>68</v>
      </c>
      <c r="KF267">
        <v>68</v>
      </c>
      <c r="KG267">
        <v>71</v>
      </c>
      <c r="KH267">
        <v>87</v>
      </c>
      <c r="KI267">
        <v>91</v>
      </c>
      <c r="KJ267">
        <v>84</v>
      </c>
      <c r="KK267">
        <v>81</v>
      </c>
      <c r="KL267">
        <v>71</v>
      </c>
      <c r="KM267">
        <v>81</v>
      </c>
      <c r="KN267">
        <v>70</v>
      </c>
      <c r="KO267">
        <v>102</v>
      </c>
      <c r="KP267">
        <v>95</v>
      </c>
      <c r="KQ267">
        <v>104</v>
      </c>
      <c r="KR267">
        <v>85</v>
      </c>
      <c r="KS267">
        <v>107</v>
      </c>
      <c r="KT267">
        <v>79</v>
      </c>
      <c r="KU267">
        <v>73</v>
      </c>
      <c r="KV267">
        <v>61</v>
      </c>
      <c r="KW267">
        <v>59</v>
      </c>
      <c r="KX267">
        <v>42</v>
      </c>
      <c r="KY267">
        <v>30</v>
      </c>
      <c r="KZ267">
        <v>18</v>
      </c>
      <c r="LA267">
        <v>8</v>
      </c>
    </row>
    <row r="268" spans="1:352" x14ac:dyDescent="0.2">
      <c r="A268" s="15" t="b">
        <v>1</v>
      </c>
      <c r="B268" s="9" t="s">
        <v>1020</v>
      </c>
      <c r="C268" s="9"/>
      <c r="D268">
        <v>10446</v>
      </c>
      <c r="E268" t="s">
        <v>1021</v>
      </c>
      <c r="F268" t="s">
        <v>968</v>
      </c>
      <c r="G268">
        <v>5</v>
      </c>
      <c r="H268" s="15">
        <f t="shared" si="122"/>
        <v>5.6000000000000014</v>
      </c>
      <c r="I268" s="15">
        <v>1.1878462602152813</v>
      </c>
      <c r="J268" s="15">
        <v>1.8408002074889964</v>
      </c>
      <c r="K268" s="15">
        <v>0.99360441925062049</v>
      </c>
      <c r="L268" s="15">
        <f t="shared" si="123"/>
        <v>0.12146830850227985</v>
      </c>
      <c r="M268" s="15">
        <f t="shared" si="124"/>
        <v>-2.4000000000000021</v>
      </c>
      <c r="N268" s="15">
        <f t="shared" si="125"/>
        <v>3.1999999999999993</v>
      </c>
      <c r="O268" s="15">
        <f t="shared" si="126"/>
        <v>-6.8664712841883357E-2</v>
      </c>
      <c r="P268" s="15">
        <f t="shared" si="121"/>
        <v>-2</v>
      </c>
      <c r="Q268" s="15">
        <f t="shared" si="141"/>
        <v>-1.3000000000000007</v>
      </c>
      <c r="R268" s="15">
        <f t="shared" si="127"/>
        <v>-0.80000000000000071</v>
      </c>
      <c r="S268" s="15">
        <f t="shared" si="128"/>
        <v>1.0999999999999979</v>
      </c>
      <c r="T268" s="15">
        <f t="shared" si="129"/>
        <v>1.8000000000000007</v>
      </c>
      <c r="U268" s="15">
        <f t="shared" si="130"/>
        <v>2.5999999999999979</v>
      </c>
      <c r="V268" s="15">
        <f t="shared" si="142"/>
        <v>0.48232686126465307</v>
      </c>
      <c r="W268" s="15">
        <f t="shared" si="131"/>
        <v>1.0732828301911623</v>
      </c>
      <c r="X268" s="15">
        <f t="shared" si="143"/>
        <v>3.7803652221238306E-2</v>
      </c>
      <c r="Y268" s="21">
        <f t="shared" si="144"/>
        <v>0.93172085853818243</v>
      </c>
      <c r="Z268" s="4">
        <v>31.421468308502281</v>
      </c>
      <c r="AA268" s="2">
        <v>28.9</v>
      </c>
      <c r="AB268" s="2">
        <v>34.5</v>
      </c>
      <c r="AC268" s="4">
        <v>31.231335287158117</v>
      </c>
      <c r="AD268">
        <v>29.3</v>
      </c>
      <c r="AE268">
        <v>30</v>
      </c>
      <c r="AF268">
        <v>30.5</v>
      </c>
      <c r="AG268">
        <v>32.4</v>
      </c>
      <c r="AH268">
        <v>33.1</v>
      </c>
      <c r="AI268">
        <v>33.9</v>
      </c>
      <c r="AJ268">
        <v>2020</v>
      </c>
      <c r="AK268" s="2">
        <v>10</v>
      </c>
      <c r="AL268" s="2">
        <v>26</v>
      </c>
      <c r="AM268">
        <v>11</v>
      </c>
      <c r="AN268">
        <v>42</v>
      </c>
      <c r="AO268">
        <v>33</v>
      </c>
      <c r="AP268">
        <v>848</v>
      </c>
      <c r="AQ268" s="5">
        <v>0.48749999999999999</v>
      </c>
      <c r="AR268">
        <v>31.3</v>
      </c>
      <c r="AS268">
        <v>36</v>
      </c>
      <c r="AT268">
        <v>772</v>
      </c>
      <c r="AU268">
        <v>2.6</v>
      </c>
      <c r="AV268">
        <v>345</v>
      </c>
      <c r="AW268" s="4">
        <f t="shared" si="132"/>
        <v>39.355532671992151</v>
      </c>
      <c r="AX268" s="4">
        <f t="shared" si="133"/>
        <v>24.0291350480543</v>
      </c>
      <c r="AY268" s="4">
        <f t="shared" si="145"/>
        <v>17.738991329700976</v>
      </c>
      <c r="AZ268" s="20">
        <f t="shared" si="134"/>
        <v>185.77705905317623</v>
      </c>
      <c r="BA268" s="21">
        <f t="shared" si="146"/>
        <v>1.1594261272629942</v>
      </c>
      <c r="BB268" s="20">
        <f t="shared" si="135"/>
        <v>19.611613513818405</v>
      </c>
      <c r="BC268" s="4">
        <f t="shared" si="147"/>
        <v>18.158901401683707</v>
      </c>
      <c r="BD268" s="4">
        <f t="shared" si="136"/>
        <v>66.923600000000008</v>
      </c>
      <c r="BE268" s="4">
        <f t="shared" si="137"/>
        <v>529.14474389853876</v>
      </c>
      <c r="BF268" s="20">
        <f t="shared" si="138"/>
        <v>397.47957222668475</v>
      </c>
      <c r="BG268" s="20">
        <f t="shared" si="148"/>
        <v>478.2148283281461</v>
      </c>
      <c r="BH268" s="20">
        <f t="shared" si="139"/>
        <v>1644.7753683781327</v>
      </c>
      <c r="BI268" s="20">
        <f t="shared" si="149"/>
        <v>4568.8204677170352</v>
      </c>
      <c r="BJ268" s="4">
        <f t="shared" si="140"/>
        <v>257.75028356698721</v>
      </c>
      <c r="BK268" s="4">
        <f t="shared" si="150"/>
        <v>2924.0450993389027</v>
      </c>
      <c r="IP268">
        <v>4</v>
      </c>
      <c r="IQ268">
        <v>3</v>
      </c>
      <c r="IR268">
        <v>5</v>
      </c>
      <c r="IS268">
        <v>5</v>
      </c>
      <c r="IT268">
        <v>4</v>
      </c>
      <c r="IU268">
        <v>7</v>
      </c>
      <c r="IV268">
        <v>8</v>
      </c>
      <c r="IW268">
        <v>2</v>
      </c>
      <c r="IX268">
        <v>14</v>
      </c>
      <c r="IY268">
        <v>8</v>
      </c>
      <c r="IZ268">
        <v>17</v>
      </c>
      <c r="JA268">
        <v>20</v>
      </c>
      <c r="JB268">
        <v>19</v>
      </c>
      <c r="JC268">
        <v>26</v>
      </c>
      <c r="JD268">
        <v>31</v>
      </c>
      <c r="JE268">
        <v>34</v>
      </c>
      <c r="JF268">
        <v>32</v>
      </c>
      <c r="JG268">
        <v>48</v>
      </c>
      <c r="JH268">
        <v>48</v>
      </c>
      <c r="JI268">
        <v>71</v>
      </c>
      <c r="JJ268">
        <v>51</v>
      </c>
      <c r="JK268">
        <v>28</v>
      </c>
      <c r="JL268">
        <v>51</v>
      </c>
      <c r="JM268">
        <v>38</v>
      </c>
      <c r="JN268">
        <v>27</v>
      </c>
      <c r="JO268">
        <v>43</v>
      </c>
      <c r="JP268">
        <v>28</v>
      </c>
      <c r="JQ268">
        <v>30</v>
      </c>
      <c r="JR268">
        <v>30</v>
      </c>
      <c r="JS268">
        <v>31</v>
      </c>
      <c r="JT268">
        <v>34</v>
      </c>
      <c r="JU268">
        <v>24</v>
      </c>
      <c r="JV268">
        <v>21</v>
      </c>
      <c r="JW268">
        <v>25</v>
      </c>
      <c r="JX268">
        <v>20</v>
      </c>
      <c r="JY268">
        <v>25</v>
      </c>
      <c r="JZ268">
        <v>19</v>
      </c>
      <c r="KA268">
        <v>21</v>
      </c>
      <c r="KB268">
        <v>26</v>
      </c>
      <c r="KC268">
        <v>35</v>
      </c>
      <c r="KD268">
        <v>46</v>
      </c>
      <c r="KE268">
        <v>17</v>
      </c>
      <c r="KF268">
        <v>16</v>
      </c>
      <c r="KG268">
        <v>27</v>
      </c>
      <c r="KH268">
        <v>18</v>
      </c>
      <c r="KI268">
        <v>20</v>
      </c>
      <c r="KJ268">
        <v>14</v>
      </c>
      <c r="KK268">
        <v>10</v>
      </c>
      <c r="KL268">
        <v>12</v>
      </c>
      <c r="KM268">
        <v>8</v>
      </c>
      <c r="KN268">
        <v>5</v>
      </c>
      <c r="KO268">
        <v>6</v>
      </c>
      <c r="KP268">
        <v>6</v>
      </c>
      <c r="KQ268">
        <v>2</v>
      </c>
      <c r="KR268">
        <v>7</v>
      </c>
      <c r="KS268">
        <v>4</v>
      </c>
      <c r="KT268">
        <v>0</v>
      </c>
      <c r="KU268">
        <v>1</v>
      </c>
      <c r="KV268">
        <v>5</v>
      </c>
    </row>
    <row r="269" spans="1:352" x14ac:dyDescent="0.2">
      <c r="A269" s="15" t="b">
        <v>1</v>
      </c>
      <c r="B269" s="9" t="s">
        <v>1020</v>
      </c>
      <c r="C269" s="9"/>
      <c r="D269">
        <v>10446</v>
      </c>
      <c r="E269" t="s">
        <v>1021</v>
      </c>
      <c r="F269" t="s">
        <v>969</v>
      </c>
      <c r="G269">
        <v>5</v>
      </c>
      <c r="H269" s="15">
        <f t="shared" si="122"/>
        <v>4.7000000000000028</v>
      </c>
      <c r="I269" s="15">
        <v>0.87541598812425114</v>
      </c>
      <c r="J269" s="15">
        <v>0.94475557950545408</v>
      </c>
      <c r="K269" s="15">
        <v>0.64116884340983848</v>
      </c>
      <c r="L269" s="15">
        <f t="shared" si="123"/>
        <v>5.7458869050429406</v>
      </c>
      <c r="M269" s="15">
        <f t="shared" si="124"/>
        <v>2.6999999999999993</v>
      </c>
      <c r="N269" s="15">
        <f t="shared" si="125"/>
        <v>7.4000000000000021</v>
      </c>
      <c r="O269" s="15">
        <f t="shared" si="126"/>
        <v>5.8378956478867501</v>
      </c>
      <c r="P269" s="15">
        <f t="shared" si="121"/>
        <v>3.1999999999999993</v>
      </c>
      <c r="Q269" s="15">
        <f t="shared" si="141"/>
        <v>4.6999999999999993</v>
      </c>
      <c r="R269" s="15">
        <f t="shared" si="127"/>
        <v>5.4000000000000021</v>
      </c>
      <c r="S269" s="15">
        <f t="shared" si="128"/>
        <v>6.3000000000000007</v>
      </c>
      <c r="T269" s="15">
        <f t="shared" si="129"/>
        <v>6.6999999999999993</v>
      </c>
      <c r="U269" s="15">
        <f t="shared" si="130"/>
        <v>7.1999999999999993</v>
      </c>
      <c r="V269" s="15">
        <f t="shared" si="142"/>
        <v>0.88201064692076891</v>
      </c>
      <c r="W269" s="15">
        <f t="shared" si="131"/>
        <v>0.13377316191267025</v>
      </c>
      <c r="X269" s="15">
        <f t="shared" si="143"/>
        <v>2.3630585235228461E-2</v>
      </c>
      <c r="Y269" s="21">
        <f t="shared" si="144"/>
        <v>7.4753409854573043</v>
      </c>
      <c r="Z269" s="4">
        <v>37.045886905042941</v>
      </c>
      <c r="AA269" s="2">
        <v>34</v>
      </c>
      <c r="AB269" s="2">
        <v>38.700000000000003</v>
      </c>
      <c r="AC269" s="4">
        <v>37.137895647886751</v>
      </c>
      <c r="AD269">
        <v>34.5</v>
      </c>
      <c r="AE269">
        <v>36</v>
      </c>
      <c r="AF269">
        <v>36.700000000000003</v>
      </c>
      <c r="AG269">
        <v>37.6</v>
      </c>
      <c r="AH269">
        <v>38</v>
      </c>
      <c r="AI269">
        <v>38.5</v>
      </c>
      <c r="AJ269">
        <v>2020</v>
      </c>
      <c r="AK269" s="2">
        <v>10</v>
      </c>
      <c r="AL269" s="2">
        <v>26</v>
      </c>
      <c r="AM269">
        <v>11</v>
      </c>
      <c r="AN269">
        <v>42</v>
      </c>
      <c r="AO269">
        <v>53</v>
      </c>
      <c r="AP269">
        <v>48</v>
      </c>
      <c r="AQ269" s="5">
        <v>0.48749999999999999</v>
      </c>
      <c r="AR269">
        <v>31.3</v>
      </c>
      <c r="AS269">
        <v>36</v>
      </c>
      <c r="AT269">
        <v>772</v>
      </c>
      <c r="AU269">
        <v>2.6</v>
      </c>
      <c r="AV269">
        <v>345</v>
      </c>
      <c r="AW269" s="4">
        <f t="shared" si="132"/>
        <v>38.802707667713165</v>
      </c>
      <c r="AX269" s="4">
        <f t="shared" si="133"/>
        <v>23.913052653751862</v>
      </c>
      <c r="AY269" s="4">
        <f t="shared" si="145"/>
        <v>17.738991329700976</v>
      </c>
      <c r="AZ269" s="20">
        <f t="shared" si="134"/>
        <v>185.77705905317623</v>
      </c>
      <c r="BA269" s="21">
        <f t="shared" si="146"/>
        <v>1.1594261272629942</v>
      </c>
      <c r="BB269" s="20">
        <f t="shared" si="135"/>
        <v>19.611613513818405</v>
      </c>
      <c r="BC269" s="4">
        <f t="shared" si="147"/>
        <v>18.158901401683707</v>
      </c>
      <c r="BD269" s="4">
        <f t="shared" si="136"/>
        <v>66.923600000000008</v>
      </c>
      <c r="BE269" s="4">
        <f t="shared" si="137"/>
        <v>492.83126132438474</v>
      </c>
      <c r="BF269" s="20">
        <f t="shared" si="138"/>
        <v>397.47957222668475</v>
      </c>
      <c r="BG269" s="20">
        <f t="shared" si="148"/>
        <v>514.52831090230006</v>
      </c>
      <c r="BH269" s="20">
        <f t="shared" si="139"/>
        <v>1644.7753683781327</v>
      </c>
      <c r="BI269" s="20">
        <f t="shared" si="149"/>
        <v>4568.8204677170352</v>
      </c>
      <c r="BJ269" s="4">
        <f t="shared" si="140"/>
        <v>257.75028356698721</v>
      </c>
      <c r="BK269" s="4">
        <f t="shared" si="150"/>
        <v>2924.0450993389027</v>
      </c>
      <c r="KO269">
        <v>2</v>
      </c>
      <c r="KP269">
        <v>2</v>
      </c>
      <c r="KQ269">
        <v>0</v>
      </c>
      <c r="KR269">
        <v>5</v>
      </c>
      <c r="KS269">
        <v>13</v>
      </c>
      <c r="KT269">
        <v>6</v>
      </c>
      <c r="KU269">
        <v>8</v>
      </c>
      <c r="KV269">
        <v>6</v>
      </c>
      <c r="KW269">
        <v>3</v>
      </c>
      <c r="KX269">
        <v>17</v>
      </c>
      <c r="KY269">
        <v>9</v>
      </c>
      <c r="KZ269">
        <v>9</v>
      </c>
      <c r="LA269">
        <v>8</v>
      </c>
      <c r="LB269">
        <v>12</v>
      </c>
      <c r="LC269">
        <v>5</v>
      </c>
      <c r="LD269">
        <v>8</v>
      </c>
      <c r="LE269">
        <v>8</v>
      </c>
      <c r="LF269">
        <v>10</v>
      </c>
      <c r="LG269">
        <v>13</v>
      </c>
      <c r="LH269">
        <v>12</v>
      </c>
      <c r="LI269">
        <v>16</v>
      </c>
      <c r="LJ269">
        <v>9</v>
      </c>
      <c r="LK269">
        <v>14</v>
      </c>
      <c r="LL269">
        <v>13</v>
      </c>
      <c r="LM269">
        <v>35</v>
      </c>
      <c r="LN269">
        <v>38</v>
      </c>
      <c r="LO269">
        <v>45</v>
      </c>
      <c r="LP269">
        <v>64</v>
      </c>
      <c r="LQ269">
        <v>55</v>
      </c>
      <c r="LR269">
        <v>76</v>
      </c>
      <c r="LS269">
        <v>93</v>
      </c>
      <c r="LT269">
        <v>93</v>
      </c>
      <c r="LU269">
        <v>123</v>
      </c>
      <c r="LV269">
        <v>140</v>
      </c>
      <c r="LW269">
        <v>111</v>
      </c>
      <c r="LX269">
        <v>106</v>
      </c>
      <c r="LY269">
        <v>130</v>
      </c>
      <c r="LZ269">
        <v>75</v>
      </c>
      <c r="MA269">
        <v>92</v>
      </c>
      <c r="MB269">
        <v>89</v>
      </c>
      <c r="MC269">
        <v>76</v>
      </c>
      <c r="MD269">
        <v>78</v>
      </c>
      <c r="ME269">
        <v>81</v>
      </c>
      <c r="MF269">
        <v>50</v>
      </c>
      <c r="MG269">
        <v>42</v>
      </c>
      <c r="MH269">
        <v>30</v>
      </c>
      <c r="MI269">
        <v>18</v>
      </c>
      <c r="MJ269">
        <v>20</v>
      </c>
      <c r="MK269">
        <v>17</v>
      </c>
      <c r="ML269">
        <v>11</v>
      </c>
      <c r="MM269">
        <v>9</v>
      </c>
      <c r="MN269">
        <v>4</v>
      </c>
    </row>
    <row r="270" spans="1:352" x14ac:dyDescent="0.2">
      <c r="A270" s="15" t="b">
        <v>1</v>
      </c>
      <c r="B270" s="9" t="s">
        <v>1020</v>
      </c>
      <c r="C270" s="9"/>
      <c r="D270">
        <v>10446</v>
      </c>
      <c r="E270" t="s">
        <v>1021</v>
      </c>
      <c r="F270" t="s">
        <v>970</v>
      </c>
      <c r="G270">
        <v>5</v>
      </c>
      <c r="H270" s="15">
        <f t="shared" si="122"/>
        <v>2.5</v>
      </c>
      <c r="I270" s="15">
        <v>0.55770155880017147</v>
      </c>
      <c r="J270" s="15">
        <v>0.78491492653212447</v>
      </c>
      <c r="K270" s="15">
        <v>0.4562140288459397</v>
      </c>
      <c r="L270" s="15">
        <f t="shared" si="123"/>
        <v>4.8910232654903858</v>
      </c>
      <c r="M270" s="15">
        <f t="shared" si="124"/>
        <v>3.4999999999999964</v>
      </c>
      <c r="N270" s="15">
        <f t="shared" si="125"/>
        <v>5.9999999999999964</v>
      </c>
      <c r="O270" s="15">
        <f t="shared" si="126"/>
        <v>4.9812109018861399</v>
      </c>
      <c r="P270" s="15">
        <f t="shared" si="121"/>
        <v>3.6999999999999993</v>
      </c>
      <c r="Q270" s="15">
        <f t="shared" si="141"/>
        <v>4.0999999999999979</v>
      </c>
      <c r="R270" s="15">
        <f t="shared" si="127"/>
        <v>4.4999999999999964</v>
      </c>
      <c r="S270" s="15">
        <f t="shared" si="128"/>
        <v>5.3000000000000007</v>
      </c>
      <c r="T270" s="15">
        <f t="shared" si="129"/>
        <v>5.5999999999999979</v>
      </c>
      <c r="U270" s="15">
        <f t="shared" si="130"/>
        <v>5.9000000000000021</v>
      </c>
      <c r="V270" s="15">
        <f t="shared" si="142"/>
        <v>0.79232729970190408</v>
      </c>
      <c r="W270" s="15">
        <f t="shared" si="131"/>
        <v>0.26210468877726201</v>
      </c>
      <c r="X270" s="15">
        <f t="shared" si="143"/>
        <v>1.5625821502837454E-2</v>
      </c>
      <c r="Y270" s="21">
        <f t="shared" si="144"/>
        <v>3.8152694050040648</v>
      </c>
      <c r="Z270" s="4">
        <v>35.691023265490387</v>
      </c>
      <c r="AA270" s="2">
        <v>34.299999999999997</v>
      </c>
      <c r="AB270" s="2">
        <v>36.799999999999997</v>
      </c>
      <c r="AC270" s="4">
        <v>35.781210901886141</v>
      </c>
      <c r="AD270">
        <v>34.5</v>
      </c>
      <c r="AE270">
        <v>34.9</v>
      </c>
      <c r="AF270">
        <v>35.299999999999997</v>
      </c>
      <c r="AG270">
        <v>36.1</v>
      </c>
      <c r="AH270">
        <v>36.4</v>
      </c>
      <c r="AI270">
        <v>36.700000000000003</v>
      </c>
      <c r="AJ270">
        <v>2020</v>
      </c>
      <c r="AK270" s="2">
        <v>10</v>
      </c>
      <c r="AL270" s="2">
        <v>26</v>
      </c>
      <c r="AM270">
        <v>11</v>
      </c>
      <c r="AN270">
        <v>43</v>
      </c>
      <c r="AO270">
        <v>6</v>
      </c>
      <c r="AP270">
        <v>809</v>
      </c>
      <c r="AQ270" s="5">
        <v>0.48819444444444443</v>
      </c>
      <c r="AR270">
        <v>30.8</v>
      </c>
      <c r="AS270">
        <v>37</v>
      </c>
      <c r="AT270">
        <v>771</v>
      </c>
      <c r="AU270">
        <v>2.2999999999999998</v>
      </c>
      <c r="AV270">
        <v>341</v>
      </c>
      <c r="AW270" s="4">
        <f t="shared" si="132"/>
        <v>38.810884355303152</v>
      </c>
      <c r="AX270" s="4">
        <f t="shared" si="133"/>
        <v>23.787912701665103</v>
      </c>
      <c r="AY270" s="4">
        <f t="shared" si="145"/>
        <v>18.759671523829351</v>
      </c>
      <c r="AZ270" s="20">
        <f t="shared" si="134"/>
        <v>187.0024972432592</v>
      </c>
      <c r="BA270" s="21">
        <f t="shared" si="146"/>
        <v>1.1613333918250324</v>
      </c>
      <c r="BB270" s="20">
        <f t="shared" si="135"/>
        <v>20.851441405707476</v>
      </c>
      <c r="BC270" s="4">
        <f t="shared" si="147"/>
        <v>19.306890190469883</v>
      </c>
      <c r="BD270" s="4">
        <f t="shared" si="136"/>
        <v>66.887600000000006</v>
      </c>
      <c r="BE270" s="4">
        <f t="shared" si="137"/>
        <v>498.40019989076319</v>
      </c>
      <c r="BF270" s="20">
        <f t="shared" si="138"/>
        <v>394.90815968325785</v>
      </c>
      <c r="BG270" s="20">
        <f t="shared" si="148"/>
        <v>505.59795979249469</v>
      </c>
      <c r="BH270" s="20">
        <f t="shared" si="139"/>
        <v>1643.0411595822425</v>
      </c>
      <c r="BI270" s="20">
        <f t="shared" si="149"/>
        <v>4440.6517826547097</v>
      </c>
      <c r="BJ270" s="4">
        <f t="shared" si="140"/>
        <v>251.48698106714673</v>
      </c>
      <c r="BK270" s="4">
        <f t="shared" si="150"/>
        <v>2797.6106230724672</v>
      </c>
      <c r="KU270">
        <v>8</v>
      </c>
      <c r="KV270">
        <v>9</v>
      </c>
      <c r="KW270">
        <v>15</v>
      </c>
      <c r="KX270">
        <v>5</v>
      </c>
      <c r="KY270">
        <v>16</v>
      </c>
      <c r="KZ270">
        <v>26</v>
      </c>
      <c r="LA270">
        <v>20</v>
      </c>
      <c r="LB270">
        <v>24</v>
      </c>
      <c r="LC270">
        <v>33</v>
      </c>
      <c r="LD270">
        <v>22</v>
      </c>
      <c r="LE270">
        <v>34</v>
      </c>
      <c r="LF270">
        <v>41</v>
      </c>
      <c r="LG270">
        <v>37</v>
      </c>
      <c r="LH270">
        <v>38</v>
      </c>
      <c r="LI270">
        <v>52</v>
      </c>
      <c r="LJ270">
        <v>55</v>
      </c>
      <c r="LK270">
        <v>64</v>
      </c>
      <c r="LL270">
        <v>47</v>
      </c>
      <c r="LM270">
        <v>59</v>
      </c>
      <c r="LN270">
        <v>34</v>
      </c>
      <c r="LO270">
        <v>39</v>
      </c>
      <c r="LP270">
        <v>25</v>
      </c>
      <c r="LQ270">
        <v>5</v>
      </c>
      <c r="LR270">
        <v>8</v>
      </c>
      <c r="LS270">
        <v>5</v>
      </c>
      <c r="LT270">
        <v>6</v>
      </c>
      <c r="LU270">
        <v>2</v>
      </c>
      <c r="LV270">
        <v>2</v>
      </c>
    </row>
    <row r="271" spans="1:352" x14ac:dyDescent="0.2">
      <c r="A271" s="15" t="b">
        <v>1</v>
      </c>
      <c r="B271" s="9" t="s">
        <v>1020</v>
      </c>
      <c r="C271" s="9"/>
      <c r="D271">
        <v>10446</v>
      </c>
      <c r="E271" t="s">
        <v>1021</v>
      </c>
      <c r="F271" t="s">
        <v>1023</v>
      </c>
      <c r="G271">
        <v>6</v>
      </c>
      <c r="H271" s="15">
        <f t="shared" si="122"/>
        <v>3.7000000000000028</v>
      </c>
      <c r="I271" s="15">
        <v>0.7246162375119487</v>
      </c>
      <c r="J271" s="15">
        <v>1.0411184520238521</v>
      </c>
      <c r="K271" s="15">
        <v>0.58126009396542067</v>
      </c>
      <c r="L271" s="15">
        <f t="shared" si="123"/>
        <v>2.2875483890676094</v>
      </c>
      <c r="M271" s="15">
        <f t="shared" si="124"/>
        <v>0.5</v>
      </c>
      <c r="N271" s="15">
        <f t="shared" si="125"/>
        <v>4.2000000000000028</v>
      </c>
      <c r="O271" s="15">
        <f t="shared" si="126"/>
        <v>2.28328245384197</v>
      </c>
      <c r="P271" s="15">
        <f t="shared" si="121"/>
        <v>1</v>
      </c>
      <c r="Q271" s="15">
        <f t="shared" si="141"/>
        <v>1.4000000000000021</v>
      </c>
      <c r="R271" s="15">
        <f t="shared" si="127"/>
        <v>1.7000000000000028</v>
      </c>
      <c r="S271" s="15">
        <f t="shared" si="128"/>
        <v>2.8000000000000043</v>
      </c>
      <c r="T271" s="15">
        <f t="shared" si="129"/>
        <v>3.3000000000000043</v>
      </c>
      <c r="U271" s="15">
        <f t="shared" si="130"/>
        <v>4</v>
      </c>
      <c r="V271" s="15">
        <f t="shared" si="142"/>
        <v>0.35324194564376388</v>
      </c>
      <c r="W271" s="15">
        <f t="shared" si="131"/>
        <v>1.8309208810905946</v>
      </c>
      <c r="X271" s="15">
        <f t="shared" si="143"/>
        <v>2.2167959153348359E-2</v>
      </c>
      <c r="Y271" s="21">
        <f t="shared" si="144"/>
        <v>0.54617324556610358</v>
      </c>
      <c r="Z271" s="4">
        <v>32.687548389067608</v>
      </c>
      <c r="AA271" s="2">
        <v>30.9</v>
      </c>
      <c r="AB271" s="2">
        <v>34.6</v>
      </c>
      <c r="AC271" s="4">
        <v>32.683282453841969</v>
      </c>
      <c r="AD271">
        <v>31.4</v>
      </c>
      <c r="AE271">
        <v>31.8</v>
      </c>
      <c r="AF271">
        <v>32.1</v>
      </c>
      <c r="AG271">
        <v>33.200000000000003</v>
      </c>
      <c r="AH271">
        <v>33.700000000000003</v>
      </c>
      <c r="AI271">
        <v>34.4</v>
      </c>
      <c r="AJ271">
        <v>2020</v>
      </c>
      <c r="AK271" s="2">
        <v>10</v>
      </c>
      <c r="AL271" s="2">
        <v>27</v>
      </c>
      <c r="AM271">
        <v>11</v>
      </c>
      <c r="AN271">
        <v>18</v>
      </c>
      <c r="AO271">
        <v>37</v>
      </c>
      <c r="AP271">
        <v>54</v>
      </c>
      <c r="AQ271" s="5">
        <v>0.47083333333333338</v>
      </c>
      <c r="AR271">
        <v>30.4</v>
      </c>
      <c r="AS271">
        <v>50</v>
      </c>
      <c r="AT271">
        <v>795</v>
      </c>
      <c r="AU271">
        <v>0.9</v>
      </c>
      <c r="AV271">
        <v>238</v>
      </c>
      <c r="AW271" s="4">
        <f t="shared" si="132"/>
        <v>43.740953408082916</v>
      </c>
      <c r="AX271" s="4">
        <f t="shared" si="133"/>
        <v>26.650474295275359</v>
      </c>
      <c r="AY271" s="4">
        <f t="shared" si="145"/>
        <v>28.313029139871155</v>
      </c>
      <c r="AZ271" s="20">
        <f t="shared" si="134"/>
        <v>187.99013000541893</v>
      </c>
      <c r="BA271" s="21">
        <f t="shared" si="146"/>
        <v>1.1628637273767704</v>
      </c>
      <c r="BB271" s="20">
        <f t="shared" si="135"/>
        <v>33.333333333333336</v>
      </c>
      <c r="BC271" s="4">
        <f t="shared" si="147"/>
        <v>30.864197530864196</v>
      </c>
      <c r="BD271" s="4">
        <f t="shared" si="136"/>
        <v>66.858800000000002</v>
      </c>
      <c r="BE271" s="4">
        <f t="shared" si="137"/>
        <v>550.67507202758088</v>
      </c>
      <c r="BF271" s="20">
        <f t="shared" si="138"/>
        <v>408.84096339135988</v>
      </c>
      <c r="BG271" s="20">
        <f t="shared" si="148"/>
        <v>486.21589136377901</v>
      </c>
      <c r="BH271" s="20">
        <f t="shared" si="139"/>
        <v>2170.1891513347377</v>
      </c>
      <c r="BI271" s="20">
        <f t="shared" si="149"/>
        <v>4340.3783026694755</v>
      </c>
      <c r="BJ271" s="4">
        <f t="shared" si="140"/>
        <v>246.58610012411623</v>
      </c>
      <c r="BK271" s="4">
        <f t="shared" si="150"/>
        <v>2170.1891513347377</v>
      </c>
      <c r="JL271">
        <v>5</v>
      </c>
      <c r="JM271">
        <v>2</v>
      </c>
      <c r="JN271">
        <v>3</v>
      </c>
      <c r="JO271">
        <v>7</v>
      </c>
      <c r="JP271">
        <v>13</v>
      </c>
      <c r="JQ271">
        <v>16</v>
      </c>
      <c r="JR271">
        <v>22</v>
      </c>
      <c r="JS271">
        <v>55</v>
      </c>
      <c r="JT271">
        <v>81</v>
      </c>
      <c r="JU271">
        <v>62</v>
      </c>
      <c r="JV271">
        <v>72</v>
      </c>
      <c r="JW271">
        <v>91</v>
      </c>
      <c r="JX271">
        <v>95</v>
      </c>
      <c r="JY271">
        <v>47</v>
      </c>
      <c r="JZ271">
        <v>81</v>
      </c>
      <c r="KA271">
        <v>68</v>
      </c>
      <c r="KB271">
        <v>88</v>
      </c>
      <c r="KC271">
        <v>95</v>
      </c>
      <c r="KD271">
        <v>124</v>
      </c>
      <c r="KE271">
        <v>102</v>
      </c>
      <c r="KF271">
        <v>89</v>
      </c>
      <c r="KG271">
        <v>77</v>
      </c>
      <c r="KH271">
        <v>74</v>
      </c>
      <c r="KI271">
        <v>67</v>
      </c>
      <c r="KJ271">
        <v>59</v>
      </c>
      <c r="KK271">
        <v>53</v>
      </c>
      <c r="KL271">
        <v>29</v>
      </c>
      <c r="KM271">
        <v>26</v>
      </c>
      <c r="KN271">
        <v>31</v>
      </c>
      <c r="KO271">
        <v>21</v>
      </c>
      <c r="KP271">
        <v>28</v>
      </c>
      <c r="KQ271">
        <v>13</v>
      </c>
      <c r="KR271">
        <v>18</v>
      </c>
      <c r="KS271">
        <v>15</v>
      </c>
      <c r="KT271">
        <v>10</v>
      </c>
      <c r="KU271">
        <v>4</v>
      </c>
      <c r="KV271">
        <v>23</v>
      </c>
      <c r="KW271">
        <v>5</v>
      </c>
    </row>
    <row r="272" spans="1:352" x14ac:dyDescent="0.2">
      <c r="A272" s="15" t="b">
        <v>1</v>
      </c>
      <c r="B272" s="9" t="s">
        <v>1020</v>
      </c>
      <c r="C272" s="9"/>
      <c r="D272">
        <v>10446</v>
      </c>
      <c r="E272" t="s">
        <v>1021</v>
      </c>
      <c r="F272" t="s">
        <v>1024</v>
      </c>
      <c r="G272">
        <v>6</v>
      </c>
      <c r="H272" s="15">
        <f t="shared" si="122"/>
        <v>1.8999999999999986</v>
      </c>
      <c r="I272" s="15">
        <v>0.43178956588152595</v>
      </c>
      <c r="J272" s="15">
        <v>0.61475838318699516</v>
      </c>
      <c r="K272" s="15">
        <v>0.35463647385789882</v>
      </c>
      <c r="L272" s="15">
        <f t="shared" si="123"/>
        <v>2.3031079110891923</v>
      </c>
      <c r="M272" s="15">
        <f t="shared" si="124"/>
        <v>1.2000000000000028</v>
      </c>
      <c r="N272" s="15">
        <f t="shared" si="125"/>
        <v>3.1000000000000014</v>
      </c>
      <c r="O272" s="15">
        <f t="shared" si="126"/>
        <v>2.2773693560516008</v>
      </c>
      <c r="P272" s="15">
        <f t="shared" ref="P272:P335" si="151">AD272-AR272</f>
        <v>1.4000000000000021</v>
      </c>
      <c r="Q272" s="15">
        <f t="shared" si="141"/>
        <v>1.7000000000000028</v>
      </c>
      <c r="R272" s="15">
        <f t="shared" si="127"/>
        <v>2</v>
      </c>
      <c r="S272" s="15">
        <f t="shared" si="128"/>
        <v>2.6000000000000014</v>
      </c>
      <c r="T272" s="15">
        <f t="shared" si="129"/>
        <v>2.8999999999999986</v>
      </c>
      <c r="U272" s="15">
        <f t="shared" si="130"/>
        <v>3.1000000000000014</v>
      </c>
      <c r="V272" s="15">
        <f t="shared" si="142"/>
        <v>0.45854217685385484</v>
      </c>
      <c r="W272" s="15">
        <f t="shared" si="131"/>
        <v>1.1808244704144566</v>
      </c>
      <c r="X272" s="15">
        <f t="shared" si="143"/>
        <v>1.3203318995107245E-2</v>
      </c>
      <c r="Y272" s="21">
        <f t="shared" si="144"/>
        <v>0.84686591873304495</v>
      </c>
      <c r="Z272" s="4">
        <v>32.703107911089191</v>
      </c>
      <c r="AA272" s="2">
        <v>31.6</v>
      </c>
      <c r="AB272" s="2">
        <v>33.5</v>
      </c>
      <c r="AC272" s="4">
        <v>32.677369356051599</v>
      </c>
      <c r="AD272">
        <v>31.8</v>
      </c>
      <c r="AE272">
        <v>32.1</v>
      </c>
      <c r="AF272">
        <v>32.4</v>
      </c>
      <c r="AG272">
        <v>33</v>
      </c>
      <c r="AH272">
        <v>33.299999999999997</v>
      </c>
      <c r="AI272">
        <v>33.5</v>
      </c>
      <c r="AJ272">
        <v>2020</v>
      </c>
      <c r="AK272" s="2">
        <v>10</v>
      </c>
      <c r="AL272" s="2">
        <v>27</v>
      </c>
      <c r="AM272">
        <v>11</v>
      </c>
      <c r="AN272">
        <v>19</v>
      </c>
      <c r="AO272">
        <v>3</v>
      </c>
      <c r="AP272">
        <v>933</v>
      </c>
      <c r="AQ272" s="5">
        <v>0.47152777777777777</v>
      </c>
      <c r="AR272">
        <v>30.4</v>
      </c>
      <c r="AS272">
        <v>50</v>
      </c>
      <c r="AT272">
        <v>795</v>
      </c>
      <c r="AU272">
        <v>1.6</v>
      </c>
      <c r="AV272">
        <v>212</v>
      </c>
      <c r="AW272" s="4">
        <f t="shared" si="132"/>
        <v>40.795324850152937</v>
      </c>
      <c r="AX272" s="4">
        <f t="shared" si="133"/>
        <v>25.850085178401862</v>
      </c>
      <c r="AY272" s="4">
        <f t="shared" si="145"/>
        <v>22.065591724911862</v>
      </c>
      <c r="AZ272" s="20">
        <f t="shared" si="134"/>
        <v>187.99013000541893</v>
      </c>
      <c r="BA272" s="21">
        <f t="shared" si="146"/>
        <v>1.1628637273767704</v>
      </c>
      <c r="BB272" s="20">
        <f t="shared" si="135"/>
        <v>25</v>
      </c>
      <c r="BC272" s="4">
        <f t="shared" si="147"/>
        <v>23.148148148148145</v>
      </c>
      <c r="BD272" s="4">
        <f t="shared" si="136"/>
        <v>66.858800000000002</v>
      </c>
      <c r="BE272" s="4">
        <f t="shared" si="137"/>
        <v>550.57612254458797</v>
      </c>
      <c r="BF272" s="20">
        <f t="shared" si="138"/>
        <v>408.84096339135988</v>
      </c>
      <c r="BG272" s="20">
        <f t="shared" si="148"/>
        <v>486.31484084677197</v>
      </c>
      <c r="BH272" s="20">
        <f t="shared" si="139"/>
        <v>2170.1891513347377</v>
      </c>
      <c r="BI272" s="20">
        <f t="shared" si="149"/>
        <v>4340.3783026694755</v>
      </c>
      <c r="BJ272" s="4">
        <f t="shared" si="140"/>
        <v>246.58610012411623</v>
      </c>
      <c r="BK272" s="4">
        <f t="shared" si="150"/>
        <v>2170.1891513347377</v>
      </c>
      <c r="JT272">
        <v>9</v>
      </c>
      <c r="JU272">
        <v>16</v>
      </c>
      <c r="JV272">
        <v>21</v>
      </c>
      <c r="JW272">
        <v>26</v>
      </c>
      <c r="JX272">
        <v>30</v>
      </c>
      <c r="JY272">
        <v>43</v>
      </c>
      <c r="JZ272">
        <v>64</v>
      </c>
      <c r="KA272">
        <v>97</v>
      </c>
      <c r="KB272">
        <v>133</v>
      </c>
      <c r="KC272">
        <v>104</v>
      </c>
      <c r="KD272">
        <v>108</v>
      </c>
      <c r="KE272">
        <v>91</v>
      </c>
      <c r="KF272">
        <v>91</v>
      </c>
      <c r="KG272">
        <v>93</v>
      </c>
      <c r="KH272">
        <v>86</v>
      </c>
      <c r="KI272">
        <v>68</v>
      </c>
      <c r="KJ272">
        <v>52</v>
      </c>
      <c r="KK272">
        <v>56</v>
      </c>
      <c r="KL272">
        <v>44</v>
      </c>
      <c r="KM272">
        <v>30</v>
      </c>
    </row>
    <row r="273" spans="1:374" x14ac:dyDescent="0.2">
      <c r="A273" s="15" t="b">
        <v>1</v>
      </c>
      <c r="B273" s="9" t="s">
        <v>1020</v>
      </c>
      <c r="C273" s="9"/>
      <c r="D273">
        <v>10446</v>
      </c>
      <c r="E273" t="s">
        <v>1021</v>
      </c>
      <c r="F273" t="s">
        <v>1025</v>
      </c>
      <c r="G273">
        <v>6</v>
      </c>
      <c r="H273" s="15">
        <f t="shared" si="122"/>
        <v>2.6000000000000014</v>
      </c>
      <c r="I273" s="15">
        <v>0.57375751889562976</v>
      </c>
      <c r="J273" s="15">
        <v>0.80391683636401012</v>
      </c>
      <c r="K273" s="15">
        <v>0.46838356234152934</v>
      </c>
      <c r="L273" s="15">
        <f t="shared" si="123"/>
        <v>2.2585184671423306</v>
      </c>
      <c r="M273" s="15">
        <f t="shared" si="124"/>
        <v>0.70000000000000284</v>
      </c>
      <c r="N273" s="15">
        <f t="shared" si="125"/>
        <v>3.3000000000000043</v>
      </c>
      <c r="O273" s="15">
        <f t="shared" si="126"/>
        <v>2.3601250036324259</v>
      </c>
      <c r="P273" s="15">
        <f t="shared" si="151"/>
        <v>0.90000000000000213</v>
      </c>
      <c r="Q273" s="15">
        <f t="shared" si="141"/>
        <v>1.4000000000000021</v>
      </c>
      <c r="R273" s="15">
        <f t="shared" si="127"/>
        <v>1.8999999999999986</v>
      </c>
      <c r="S273" s="15">
        <f t="shared" si="128"/>
        <v>2.7000000000000028</v>
      </c>
      <c r="T273" s="15">
        <f t="shared" si="129"/>
        <v>2.8999999999999986</v>
      </c>
      <c r="U273" s="15">
        <f t="shared" si="130"/>
        <v>3.1000000000000014</v>
      </c>
      <c r="V273" s="15">
        <f t="shared" si="142"/>
        <v>0.45535235435224908</v>
      </c>
      <c r="W273" s="15">
        <f t="shared" si="131"/>
        <v>1.1961015254275489</v>
      </c>
      <c r="X273" s="15">
        <f t="shared" si="143"/>
        <v>1.7568387845666854E-2</v>
      </c>
      <c r="Y273" s="21">
        <f t="shared" si="144"/>
        <v>0.83604943120739517</v>
      </c>
      <c r="Z273" s="4">
        <v>32.658518467142329</v>
      </c>
      <c r="AA273" s="2">
        <v>31.1</v>
      </c>
      <c r="AB273" s="2">
        <v>33.700000000000003</v>
      </c>
      <c r="AC273" s="4">
        <v>32.760125003632425</v>
      </c>
      <c r="AD273">
        <v>31.3</v>
      </c>
      <c r="AE273">
        <v>31.8</v>
      </c>
      <c r="AF273">
        <v>32.299999999999997</v>
      </c>
      <c r="AG273">
        <v>33.1</v>
      </c>
      <c r="AH273">
        <v>33.299999999999997</v>
      </c>
      <c r="AI273">
        <v>33.5</v>
      </c>
      <c r="AJ273">
        <v>2020</v>
      </c>
      <c r="AK273" s="2">
        <v>10</v>
      </c>
      <c r="AL273" s="2">
        <v>27</v>
      </c>
      <c r="AM273">
        <v>11</v>
      </c>
      <c r="AN273">
        <v>19</v>
      </c>
      <c r="AO273">
        <v>21</v>
      </c>
      <c r="AP273">
        <v>213</v>
      </c>
      <c r="AQ273" s="5">
        <v>0.47152777777777777</v>
      </c>
      <c r="AR273">
        <v>30.4</v>
      </c>
      <c r="AS273">
        <v>50</v>
      </c>
      <c r="AT273">
        <v>795</v>
      </c>
      <c r="AU273">
        <v>1.6</v>
      </c>
      <c r="AV273">
        <v>212</v>
      </c>
      <c r="AW273" s="4">
        <f t="shared" si="132"/>
        <v>40.800677985159354</v>
      </c>
      <c r="AX273" s="4">
        <f t="shared" si="133"/>
        <v>25.851270633304317</v>
      </c>
      <c r="AY273" s="4">
        <f t="shared" si="145"/>
        <v>22.065591724911862</v>
      </c>
      <c r="AZ273" s="20">
        <f t="shared" si="134"/>
        <v>187.99013000541893</v>
      </c>
      <c r="BA273" s="21">
        <f t="shared" si="146"/>
        <v>1.1628637273767704</v>
      </c>
      <c r="BB273" s="20">
        <f t="shared" si="135"/>
        <v>25</v>
      </c>
      <c r="BC273" s="4">
        <f t="shared" si="147"/>
        <v>23.148148148148145</v>
      </c>
      <c r="BD273" s="4">
        <f t="shared" si="136"/>
        <v>66.858800000000002</v>
      </c>
      <c r="BE273" s="4">
        <f t="shared" si="137"/>
        <v>550.8596450277978</v>
      </c>
      <c r="BF273" s="20">
        <f t="shared" si="138"/>
        <v>408.84096339135988</v>
      </c>
      <c r="BG273" s="20">
        <f t="shared" si="148"/>
        <v>486.03131836356221</v>
      </c>
      <c r="BH273" s="20">
        <f t="shared" si="139"/>
        <v>2170.1891513347377</v>
      </c>
      <c r="BI273" s="20">
        <f t="shared" si="149"/>
        <v>4340.3783026694755</v>
      </c>
      <c r="BJ273" s="4">
        <f t="shared" si="140"/>
        <v>246.58610012411623</v>
      </c>
      <c r="BK273" s="4">
        <f t="shared" si="150"/>
        <v>2170.1891513347377</v>
      </c>
      <c r="JO273">
        <v>5</v>
      </c>
      <c r="JP273">
        <v>27</v>
      </c>
      <c r="JQ273">
        <v>13</v>
      </c>
      <c r="JR273">
        <v>28</v>
      </c>
      <c r="JS273">
        <v>28</v>
      </c>
      <c r="JT273">
        <v>29</v>
      </c>
      <c r="JU273">
        <v>48</v>
      </c>
      <c r="JV273">
        <v>50</v>
      </c>
      <c r="JW273">
        <v>56</v>
      </c>
      <c r="JX273">
        <v>43</v>
      </c>
      <c r="JY273">
        <v>50</v>
      </c>
      <c r="JZ273">
        <v>59</v>
      </c>
      <c r="KA273">
        <v>87</v>
      </c>
      <c r="KB273">
        <v>94</v>
      </c>
      <c r="KC273">
        <v>89</v>
      </c>
      <c r="KD273">
        <v>108</v>
      </c>
      <c r="KE273">
        <v>129</v>
      </c>
      <c r="KF273">
        <v>139</v>
      </c>
      <c r="KG273">
        <v>114</v>
      </c>
      <c r="KH273">
        <v>118</v>
      </c>
      <c r="KI273">
        <v>130</v>
      </c>
      <c r="KJ273">
        <v>149</v>
      </c>
      <c r="KK273">
        <v>96</v>
      </c>
      <c r="KL273">
        <v>53</v>
      </c>
      <c r="KM273">
        <v>18</v>
      </c>
      <c r="KN273">
        <v>11</v>
      </c>
      <c r="KO273">
        <v>7</v>
      </c>
      <c r="KP273">
        <v>4</v>
      </c>
      <c r="KQ273">
        <v>0</v>
      </c>
      <c r="KR273">
        <v>0</v>
      </c>
      <c r="KS273">
        <v>0</v>
      </c>
      <c r="KT273">
        <v>0</v>
      </c>
      <c r="KU273">
        <v>1</v>
      </c>
    </row>
    <row r="274" spans="1:374" x14ac:dyDescent="0.2">
      <c r="A274" s="15" t="b">
        <v>1</v>
      </c>
      <c r="B274" s="9" t="s">
        <v>1020</v>
      </c>
      <c r="C274" s="9"/>
      <c r="D274">
        <v>10446</v>
      </c>
      <c r="E274" t="s">
        <v>1021</v>
      </c>
      <c r="F274" t="s">
        <v>956</v>
      </c>
      <c r="G274">
        <v>7</v>
      </c>
      <c r="H274" s="15">
        <f t="shared" si="122"/>
        <v>4.0999999999999979</v>
      </c>
      <c r="I274" s="15">
        <v>1.0083243339332122</v>
      </c>
      <c r="J274" s="15">
        <v>1.7939242420991803</v>
      </c>
      <c r="K274" s="15">
        <v>0.88927539504795439</v>
      </c>
      <c r="L274" s="15">
        <f t="shared" si="123"/>
        <v>2.9345874738047968</v>
      </c>
      <c r="M274" s="15">
        <f t="shared" si="124"/>
        <v>1.1999999999999993</v>
      </c>
      <c r="N274" s="15">
        <f t="shared" si="125"/>
        <v>5.2999999999999972</v>
      </c>
      <c r="O274" s="15">
        <f t="shared" si="126"/>
        <v>2.5964444813388923</v>
      </c>
      <c r="P274" s="15">
        <f t="shared" si="151"/>
        <v>1.5</v>
      </c>
      <c r="Q274" s="15">
        <f t="shared" si="141"/>
        <v>1.7999999999999972</v>
      </c>
      <c r="R274" s="15">
        <f t="shared" si="127"/>
        <v>2.1000000000000014</v>
      </c>
      <c r="S274" s="15">
        <f t="shared" si="128"/>
        <v>3.8999999999999986</v>
      </c>
      <c r="T274" s="15">
        <f t="shared" si="129"/>
        <v>4.2999999999999972</v>
      </c>
      <c r="U274" s="15">
        <f t="shared" si="130"/>
        <v>5</v>
      </c>
      <c r="V274" s="15">
        <f t="shared" si="142"/>
        <v>0.38672984149014272</v>
      </c>
      <c r="W274" s="15">
        <f t="shared" si="131"/>
        <v>1.5857844229108677</v>
      </c>
      <c r="X274" s="15">
        <f t="shared" si="143"/>
        <v>3.0158120979456089E-2</v>
      </c>
      <c r="Y274" s="21">
        <f t="shared" si="144"/>
        <v>0.63060273865245742</v>
      </c>
      <c r="Z274" s="4">
        <v>33.434587473804797</v>
      </c>
      <c r="AA274" s="2">
        <v>31.7</v>
      </c>
      <c r="AB274" s="2">
        <v>35.799999999999997</v>
      </c>
      <c r="AC274" s="4">
        <v>33.096444481338892</v>
      </c>
      <c r="AD274">
        <v>32</v>
      </c>
      <c r="AE274">
        <v>32.299999999999997</v>
      </c>
      <c r="AF274">
        <v>32.6</v>
      </c>
      <c r="AG274">
        <v>34.4</v>
      </c>
      <c r="AH274">
        <v>34.799999999999997</v>
      </c>
      <c r="AI274">
        <v>35.5</v>
      </c>
      <c r="AJ274">
        <v>2020</v>
      </c>
      <c r="AK274" s="2">
        <v>10</v>
      </c>
      <c r="AL274" s="2">
        <v>28</v>
      </c>
      <c r="AM274">
        <v>11</v>
      </c>
      <c r="AN274">
        <v>35</v>
      </c>
      <c r="AO274">
        <v>11</v>
      </c>
      <c r="AP274">
        <v>812</v>
      </c>
      <c r="AQ274" s="5">
        <v>0.4826388888888889</v>
      </c>
      <c r="AR274">
        <v>30.5</v>
      </c>
      <c r="AS274">
        <v>46</v>
      </c>
      <c r="AT274">
        <v>848</v>
      </c>
      <c r="AU274">
        <v>0.9</v>
      </c>
      <c r="AV274">
        <v>267</v>
      </c>
      <c r="AW274" s="4">
        <f t="shared" si="132"/>
        <v>44.644827528627133</v>
      </c>
      <c r="AX274" s="4">
        <f t="shared" si="133"/>
        <v>26.365379394282357</v>
      </c>
      <c r="AY274" s="4">
        <f t="shared" si="145"/>
        <v>28.307408370655697</v>
      </c>
      <c r="AZ274" s="20">
        <f t="shared" si="134"/>
        <v>187.7426117637757</v>
      </c>
      <c r="BA274" s="21">
        <f t="shared" si="146"/>
        <v>1.1624807655037661</v>
      </c>
      <c r="BB274" s="20">
        <f t="shared" si="135"/>
        <v>33.333333333333336</v>
      </c>
      <c r="BC274" s="4">
        <f t="shared" si="147"/>
        <v>30.864197530864196</v>
      </c>
      <c r="BD274" s="4">
        <f t="shared" si="136"/>
        <v>66.866</v>
      </c>
      <c r="BE274" s="4">
        <f t="shared" si="137"/>
        <v>583.78023048534624</v>
      </c>
      <c r="BF274" s="20">
        <f t="shared" si="138"/>
        <v>404.84392478568856</v>
      </c>
      <c r="BG274" s="20">
        <f t="shared" si="148"/>
        <v>490.98369430034239</v>
      </c>
      <c r="BH274" s="20">
        <f t="shared" si="139"/>
        <v>2008.0197370315866</v>
      </c>
      <c r="BI274" s="20">
        <f t="shared" si="149"/>
        <v>4365.2602978947534</v>
      </c>
      <c r="BJ274" s="4">
        <f t="shared" si="140"/>
        <v>247.80229311818883</v>
      </c>
      <c r="BK274" s="4">
        <f t="shared" si="150"/>
        <v>2357.240560863167</v>
      </c>
      <c r="JT274">
        <v>1</v>
      </c>
      <c r="JU274">
        <v>6</v>
      </c>
      <c r="JV274">
        <v>3</v>
      </c>
      <c r="JW274">
        <v>13</v>
      </c>
      <c r="JX274">
        <v>20</v>
      </c>
      <c r="JY274">
        <v>14</v>
      </c>
      <c r="JZ274">
        <v>27</v>
      </c>
      <c r="KA274">
        <v>51</v>
      </c>
      <c r="KB274">
        <v>68</v>
      </c>
      <c r="KC274">
        <v>83</v>
      </c>
      <c r="KD274">
        <v>62</v>
      </c>
      <c r="KE274">
        <v>59</v>
      </c>
      <c r="KF274">
        <v>29</v>
      </c>
      <c r="KG274">
        <v>66</v>
      </c>
      <c r="KH274">
        <v>42</v>
      </c>
      <c r="KI274">
        <v>30</v>
      </c>
      <c r="KJ274">
        <v>29</v>
      </c>
      <c r="KK274">
        <v>21</v>
      </c>
      <c r="KL274">
        <v>22</v>
      </c>
      <c r="KM274">
        <v>12</v>
      </c>
      <c r="KN274">
        <v>16</v>
      </c>
      <c r="KO274">
        <v>15</v>
      </c>
      <c r="KP274">
        <v>10</v>
      </c>
      <c r="KQ274">
        <v>9</v>
      </c>
      <c r="KR274">
        <v>18</v>
      </c>
      <c r="KS274">
        <v>23</v>
      </c>
      <c r="KT274">
        <v>30</v>
      </c>
      <c r="KU274">
        <v>46</v>
      </c>
      <c r="KV274">
        <v>37</v>
      </c>
      <c r="KW274">
        <v>35</v>
      </c>
      <c r="KX274">
        <v>32</v>
      </c>
      <c r="KY274">
        <v>30</v>
      </c>
      <c r="KZ274">
        <v>30</v>
      </c>
      <c r="LA274">
        <v>20</v>
      </c>
      <c r="LB274">
        <v>20</v>
      </c>
      <c r="LC274">
        <v>12</v>
      </c>
      <c r="LD274">
        <v>6</v>
      </c>
      <c r="LE274">
        <v>6</v>
      </c>
      <c r="LF274">
        <v>11</v>
      </c>
      <c r="LG274">
        <v>4</v>
      </c>
      <c r="LH274">
        <v>1</v>
      </c>
      <c r="LI274">
        <v>2</v>
      </c>
      <c r="LJ274">
        <v>5</v>
      </c>
      <c r="LK274">
        <v>2</v>
      </c>
      <c r="LL274">
        <v>3</v>
      </c>
    </row>
    <row r="275" spans="1:374" x14ac:dyDescent="0.2">
      <c r="A275" s="15" t="b">
        <v>1</v>
      </c>
      <c r="B275" s="9" t="s">
        <v>1020</v>
      </c>
      <c r="C275" s="9"/>
      <c r="D275">
        <v>10446</v>
      </c>
      <c r="E275" t="s">
        <v>1021</v>
      </c>
      <c r="F275" t="s">
        <v>957</v>
      </c>
      <c r="G275">
        <v>7</v>
      </c>
      <c r="H275" s="15">
        <f t="shared" si="122"/>
        <v>2.5</v>
      </c>
      <c r="I275" s="15">
        <v>0.54010422471556208</v>
      </c>
      <c r="J275" s="15">
        <v>0.73092427635839385</v>
      </c>
      <c r="K275" s="15">
        <v>0.43120210546996834</v>
      </c>
      <c r="L275" s="15">
        <f t="shared" si="123"/>
        <v>4.3750407156575264</v>
      </c>
      <c r="M275" s="15">
        <f t="shared" si="124"/>
        <v>2.8999999999999986</v>
      </c>
      <c r="N275" s="15">
        <f t="shared" si="125"/>
        <v>5.3999999999999986</v>
      </c>
      <c r="O275" s="15">
        <f t="shared" si="126"/>
        <v>4.4318101060380855</v>
      </c>
      <c r="P275" s="15">
        <f t="shared" si="151"/>
        <v>3</v>
      </c>
      <c r="Q275" s="15">
        <f t="shared" si="141"/>
        <v>3.7000000000000028</v>
      </c>
      <c r="R275" s="15">
        <f t="shared" si="127"/>
        <v>4</v>
      </c>
      <c r="S275" s="15">
        <f t="shared" si="128"/>
        <v>4.7999999999999972</v>
      </c>
      <c r="T275" s="15">
        <f t="shared" si="129"/>
        <v>5</v>
      </c>
      <c r="U275" s="15">
        <f t="shared" si="130"/>
        <v>5.2999999999999972</v>
      </c>
      <c r="V275" s="15">
        <f t="shared" si="142"/>
        <v>0.4728315859263294</v>
      </c>
      <c r="W275" s="15">
        <f t="shared" si="131"/>
        <v>1.1149179322292722</v>
      </c>
      <c r="X275" s="15">
        <f t="shared" si="143"/>
        <v>1.5486841409566483E-2</v>
      </c>
      <c r="Y275" s="21">
        <f t="shared" si="144"/>
        <v>0.89692700340778053</v>
      </c>
      <c r="Z275" s="4">
        <v>34.875040715657526</v>
      </c>
      <c r="AA275" s="2">
        <v>33.4</v>
      </c>
      <c r="AB275" s="2">
        <v>35.9</v>
      </c>
      <c r="AC275" s="4">
        <v>34.931810106038085</v>
      </c>
      <c r="AD275">
        <v>33.5</v>
      </c>
      <c r="AE275">
        <v>34.200000000000003</v>
      </c>
      <c r="AF275">
        <v>34.5</v>
      </c>
      <c r="AG275">
        <v>35.299999999999997</v>
      </c>
      <c r="AH275">
        <v>35.5</v>
      </c>
      <c r="AI275">
        <v>35.799999999999997</v>
      </c>
      <c r="AJ275">
        <v>2020</v>
      </c>
      <c r="AK275" s="2">
        <v>10</v>
      </c>
      <c r="AL275" s="2">
        <v>28</v>
      </c>
      <c r="AM275">
        <v>11</v>
      </c>
      <c r="AN275">
        <v>35</v>
      </c>
      <c r="AO275">
        <v>24</v>
      </c>
      <c r="AP275">
        <v>613</v>
      </c>
      <c r="AQ275" s="5">
        <v>0.4826388888888889</v>
      </c>
      <c r="AR275">
        <v>30.5</v>
      </c>
      <c r="AS275">
        <v>46</v>
      </c>
      <c r="AT275">
        <v>848</v>
      </c>
      <c r="AU275">
        <v>0.9</v>
      </c>
      <c r="AV275">
        <v>267</v>
      </c>
      <c r="AW275" s="4">
        <f t="shared" si="132"/>
        <v>44.419678832094121</v>
      </c>
      <c r="AX275" s="4">
        <f t="shared" si="133"/>
        <v>26.314197051270369</v>
      </c>
      <c r="AY275" s="4">
        <f t="shared" si="145"/>
        <v>28.307408370655697</v>
      </c>
      <c r="AZ275" s="20">
        <f t="shared" si="134"/>
        <v>187.7426117637757</v>
      </c>
      <c r="BA275" s="21">
        <f t="shared" si="146"/>
        <v>1.1624807655037661</v>
      </c>
      <c r="BB275" s="20">
        <f t="shared" si="135"/>
        <v>33.333333333333336</v>
      </c>
      <c r="BC275" s="4">
        <f t="shared" si="147"/>
        <v>30.864197530864196</v>
      </c>
      <c r="BD275" s="4">
        <f t="shared" si="136"/>
        <v>66.866</v>
      </c>
      <c r="BE275" s="4">
        <f t="shared" si="137"/>
        <v>574.48797452184931</v>
      </c>
      <c r="BF275" s="20">
        <f t="shared" si="138"/>
        <v>404.84392478568856</v>
      </c>
      <c r="BG275" s="20">
        <f t="shared" si="148"/>
        <v>500.27595026383932</v>
      </c>
      <c r="BH275" s="20">
        <f t="shared" si="139"/>
        <v>2008.0197370315866</v>
      </c>
      <c r="BI275" s="20">
        <f t="shared" si="149"/>
        <v>4365.2602978947534</v>
      </c>
      <c r="BJ275" s="4">
        <f t="shared" si="140"/>
        <v>247.80229311818883</v>
      </c>
      <c r="BK275" s="4">
        <f t="shared" si="150"/>
        <v>2357.240560863167</v>
      </c>
      <c r="KH275">
        <v>1</v>
      </c>
      <c r="KI275">
        <v>3</v>
      </c>
      <c r="KJ275">
        <v>3</v>
      </c>
      <c r="KK275">
        <v>4</v>
      </c>
      <c r="KL275">
        <v>15</v>
      </c>
      <c r="KM275">
        <v>8</v>
      </c>
      <c r="KN275">
        <v>8</v>
      </c>
      <c r="KO275">
        <v>15</v>
      </c>
      <c r="KP275">
        <v>8</v>
      </c>
      <c r="KQ275">
        <v>17</v>
      </c>
      <c r="KR275">
        <v>16</v>
      </c>
      <c r="KS275">
        <v>21</v>
      </c>
      <c r="KT275">
        <v>41</v>
      </c>
      <c r="KU275">
        <v>41</v>
      </c>
      <c r="KV275">
        <v>99</v>
      </c>
      <c r="KW275">
        <v>81</v>
      </c>
      <c r="KX275">
        <v>87</v>
      </c>
      <c r="KY275">
        <v>85</v>
      </c>
      <c r="KZ275">
        <v>85</v>
      </c>
      <c r="LA275">
        <v>75</v>
      </c>
      <c r="LB275">
        <v>97</v>
      </c>
      <c r="LC275">
        <v>117</v>
      </c>
      <c r="LD275">
        <v>81</v>
      </c>
      <c r="LE275">
        <v>78</v>
      </c>
      <c r="LF275">
        <v>60</v>
      </c>
      <c r="LG275">
        <v>53</v>
      </c>
      <c r="LH275">
        <v>51</v>
      </c>
      <c r="LI275">
        <v>22</v>
      </c>
      <c r="LJ275">
        <v>15</v>
      </c>
      <c r="LK275">
        <v>10</v>
      </c>
    </row>
    <row r="276" spans="1:374" x14ac:dyDescent="0.2">
      <c r="A276" s="15" t="b">
        <v>1</v>
      </c>
      <c r="B276" s="9" t="s">
        <v>1020</v>
      </c>
      <c r="C276" s="9"/>
      <c r="D276">
        <v>10446</v>
      </c>
      <c r="E276" t="s">
        <v>1021</v>
      </c>
      <c r="F276" t="s">
        <v>958</v>
      </c>
      <c r="G276">
        <v>7</v>
      </c>
      <c r="H276" s="15">
        <f t="shared" si="122"/>
        <v>4.6000000000000014</v>
      </c>
      <c r="I276" s="15">
        <v>1.122322963331551</v>
      </c>
      <c r="J276" s="15">
        <v>1.6914985779524727</v>
      </c>
      <c r="K276" s="15">
        <v>0.92559952400408618</v>
      </c>
      <c r="L276" s="15">
        <f t="shared" si="123"/>
        <v>5.7036753051459357</v>
      </c>
      <c r="M276" s="15">
        <f t="shared" si="124"/>
        <v>2.8999999999999986</v>
      </c>
      <c r="N276" s="15">
        <f t="shared" si="125"/>
        <v>7.5</v>
      </c>
      <c r="O276" s="15">
        <f t="shared" si="126"/>
        <v>5.8899208815307702</v>
      </c>
      <c r="P276" s="15">
        <f t="shared" si="151"/>
        <v>3.2000000000000028</v>
      </c>
      <c r="Q276" s="15">
        <f t="shared" si="141"/>
        <v>4.2000000000000028</v>
      </c>
      <c r="R276" s="15">
        <f t="shared" si="127"/>
        <v>4.8999999999999986</v>
      </c>
      <c r="S276" s="15">
        <f t="shared" si="128"/>
        <v>6.6000000000000014</v>
      </c>
      <c r="T276" s="15">
        <f t="shared" si="129"/>
        <v>7</v>
      </c>
      <c r="U276" s="15">
        <f t="shared" si="130"/>
        <v>7.3999999999999986</v>
      </c>
      <c r="V276" s="15">
        <f t="shared" si="142"/>
        <v>0.55383247548504644</v>
      </c>
      <c r="W276" s="15">
        <f t="shared" si="131"/>
        <v>0.80560014853625217</v>
      </c>
      <c r="X276" s="15">
        <f t="shared" si="143"/>
        <v>3.1000249391034223E-2</v>
      </c>
      <c r="Y276" s="21">
        <f t="shared" si="144"/>
        <v>1.2413105953579648</v>
      </c>
      <c r="Z276" s="4">
        <v>36.203675305145936</v>
      </c>
      <c r="AA276" s="2">
        <v>33.4</v>
      </c>
      <c r="AB276" s="2">
        <v>38</v>
      </c>
      <c r="AC276" s="4">
        <v>36.38992088153077</v>
      </c>
      <c r="AD276">
        <v>33.700000000000003</v>
      </c>
      <c r="AE276">
        <v>34.700000000000003</v>
      </c>
      <c r="AF276">
        <v>35.4</v>
      </c>
      <c r="AG276">
        <v>37.1</v>
      </c>
      <c r="AH276">
        <v>37.5</v>
      </c>
      <c r="AI276">
        <v>37.9</v>
      </c>
      <c r="AJ276">
        <v>2020</v>
      </c>
      <c r="AK276" s="2">
        <v>10</v>
      </c>
      <c r="AL276" s="2">
        <v>28</v>
      </c>
      <c r="AM276">
        <v>11</v>
      </c>
      <c r="AN276">
        <v>35</v>
      </c>
      <c r="AO276">
        <v>36</v>
      </c>
      <c r="AP276">
        <v>133</v>
      </c>
      <c r="AQ276" s="5">
        <v>0.4826388888888889</v>
      </c>
      <c r="AR276">
        <v>30.5</v>
      </c>
      <c r="AS276">
        <v>46</v>
      </c>
      <c r="AT276">
        <v>848</v>
      </c>
      <c r="AU276">
        <v>0.9</v>
      </c>
      <c r="AV276">
        <v>267</v>
      </c>
      <c r="AW276" s="4">
        <f t="shared" si="132"/>
        <v>44.209188504824318</v>
      </c>
      <c r="AX276" s="4">
        <f t="shared" si="133"/>
        <v>26.266346949107117</v>
      </c>
      <c r="AY276" s="4">
        <f t="shared" si="145"/>
        <v>28.307408370655697</v>
      </c>
      <c r="AZ276" s="20">
        <f t="shared" si="134"/>
        <v>187.7426117637757</v>
      </c>
      <c r="BA276" s="21">
        <f t="shared" si="146"/>
        <v>1.1624807655037661</v>
      </c>
      <c r="BB276" s="20">
        <f t="shared" si="135"/>
        <v>33.333333333333336</v>
      </c>
      <c r="BC276" s="4">
        <f t="shared" si="147"/>
        <v>30.864197530864196</v>
      </c>
      <c r="BD276" s="4">
        <f t="shared" si="136"/>
        <v>66.866</v>
      </c>
      <c r="BE276" s="4">
        <f t="shared" si="137"/>
        <v>565.80069349846417</v>
      </c>
      <c r="BF276" s="20">
        <f t="shared" si="138"/>
        <v>404.84392478568856</v>
      </c>
      <c r="BG276" s="20">
        <f t="shared" si="148"/>
        <v>508.96323128722457</v>
      </c>
      <c r="BH276" s="20">
        <f t="shared" si="139"/>
        <v>2008.0197370315866</v>
      </c>
      <c r="BI276" s="20">
        <f t="shared" si="149"/>
        <v>4365.2602978947534</v>
      </c>
      <c r="BJ276" s="4">
        <f t="shared" si="140"/>
        <v>247.80229311818883</v>
      </c>
      <c r="BK276" s="4">
        <f t="shared" si="150"/>
        <v>2357.240560863167</v>
      </c>
      <c r="KC276">
        <v>1</v>
      </c>
      <c r="KD276">
        <v>0</v>
      </c>
      <c r="KE276">
        <v>1</v>
      </c>
      <c r="KF276">
        <v>1</v>
      </c>
      <c r="KG276">
        <v>2</v>
      </c>
      <c r="KH276">
        <v>2</v>
      </c>
      <c r="KI276">
        <v>0</v>
      </c>
      <c r="KJ276">
        <v>4</v>
      </c>
      <c r="KK276">
        <v>3</v>
      </c>
      <c r="KL276">
        <v>5</v>
      </c>
      <c r="KM276">
        <v>8</v>
      </c>
      <c r="KN276">
        <v>22</v>
      </c>
      <c r="KO276">
        <v>23</v>
      </c>
      <c r="KP276">
        <v>17</v>
      </c>
      <c r="KQ276">
        <v>8</v>
      </c>
      <c r="KR276">
        <v>10</v>
      </c>
      <c r="KS276">
        <v>11</v>
      </c>
      <c r="KT276">
        <v>17</v>
      </c>
      <c r="KU276">
        <v>18</v>
      </c>
      <c r="KV276">
        <v>11</v>
      </c>
      <c r="KW276">
        <v>16</v>
      </c>
      <c r="KX276">
        <v>23</v>
      </c>
      <c r="KY276">
        <v>31</v>
      </c>
      <c r="KZ276">
        <v>37</v>
      </c>
      <c r="LA276">
        <v>51</v>
      </c>
      <c r="LB276">
        <v>44</v>
      </c>
      <c r="LC276">
        <v>40</v>
      </c>
      <c r="LD276">
        <v>30</v>
      </c>
      <c r="LE276">
        <v>40</v>
      </c>
      <c r="LF276">
        <v>43</v>
      </c>
      <c r="LG276">
        <v>40</v>
      </c>
      <c r="LH276">
        <v>39</v>
      </c>
      <c r="LI276">
        <v>46</v>
      </c>
      <c r="LJ276">
        <v>47</v>
      </c>
      <c r="LK276">
        <v>48</v>
      </c>
      <c r="LL276">
        <v>57</v>
      </c>
      <c r="LM276">
        <v>40</v>
      </c>
      <c r="LN276">
        <v>83</v>
      </c>
      <c r="LO276">
        <v>57</v>
      </c>
      <c r="LP276">
        <v>79</v>
      </c>
      <c r="LQ276">
        <v>52</v>
      </c>
      <c r="LR276">
        <v>66</v>
      </c>
      <c r="LS276">
        <v>58</v>
      </c>
      <c r="LT276">
        <v>80</v>
      </c>
      <c r="LU276">
        <v>68</v>
      </c>
      <c r="LV276">
        <v>70</v>
      </c>
      <c r="LW276">
        <v>72</v>
      </c>
      <c r="LX276">
        <v>78</v>
      </c>
      <c r="LY276">
        <v>63</v>
      </c>
      <c r="LZ276">
        <v>61</v>
      </c>
      <c r="MA276">
        <v>66</v>
      </c>
      <c r="MB276">
        <v>57</v>
      </c>
      <c r="MC276">
        <v>30</v>
      </c>
      <c r="MD276">
        <v>23</v>
      </c>
      <c r="ME276">
        <v>21</v>
      </c>
      <c r="MF276">
        <v>11</v>
      </c>
      <c r="MG276">
        <v>4</v>
      </c>
      <c r="MH276">
        <v>3</v>
      </c>
    </row>
    <row r="277" spans="1:374" x14ac:dyDescent="0.2">
      <c r="A277" s="15" t="b">
        <v>1</v>
      </c>
      <c r="B277" s="9" t="s">
        <v>879</v>
      </c>
      <c r="C277" s="9" t="s">
        <v>856</v>
      </c>
      <c r="D277">
        <v>10088</v>
      </c>
      <c r="E277" t="s">
        <v>127</v>
      </c>
      <c r="F277" t="s">
        <v>128</v>
      </c>
      <c r="G277">
        <v>4</v>
      </c>
      <c r="H277" s="15">
        <f t="shared" si="122"/>
        <v>2</v>
      </c>
      <c r="I277" s="15">
        <v>0.44619512213540774</v>
      </c>
      <c r="J277" s="15">
        <v>0.74729815989240933</v>
      </c>
      <c r="K277" s="15">
        <v>0.38208143139079925</v>
      </c>
      <c r="L277" s="15">
        <f t="shared" si="123"/>
        <v>5.18468462445977</v>
      </c>
      <c r="M277" s="15">
        <f t="shared" si="124"/>
        <v>4.2000000000000028</v>
      </c>
      <c r="N277" s="15">
        <f t="shared" si="125"/>
        <v>6.2000000000000028</v>
      </c>
      <c r="O277" s="15">
        <f t="shared" si="126"/>
        <v>5.1016842589644753</v>
      </c>
      <c r="P277" s="15">
        <f t="shared" si="151"/>
        <v>4.5</v>
      </c>
      <c r="Q277" s="15">
        <f t="shared" si="141"/>
        <v>4.6000000000000014</v>
      </c>
      <c r="R277" s="15">
        <f t="shared" si="127"/>
        <v>4.8000000000000007</v>
      </c>
      <c r="S277" s="15">
        <f t="shared" si="128"/>
        <v>5.6000000000000014</v>
      </c>
      <c r="T277" s="15">
        <f t="shared" si="129"/>
        <v>5.8000000000000007</v>
      </c>
      <c r="U277" s="15">
        <f t="shared" si="130"/>
        <v>6.1000000000000014</v>
      </c>
      <c r="V277" s="15">
        <f t="shared" si="142"/>
        <v>0.39384005028818037</v>
      </c>
      <c r="W277" s="15">
        <f t="shared" si="131"/>
        <v>1.5391018492615991</v>
      </c>
      <c r="X277" s="15">
        <f t="shared" si="143"/>
        <v>1.5341239827650205E-2</v>
      </c>
      <c r="Y277" s="21">
        <f t="shared" si="144"/>
        <v>0.64972958123581026</v>
      </c>
      <c r="Z277" s="4">
        <v>29.084684624459769</v>
      </c>
      <c r="AA277" s="2">
        <v>28.1</v>
      </c>
      <c r="AB277" s="2">
        <v>30.1</v>
      </c>
      <c r="AC277" s="4">
        <v>29.001684258964474</v>
      </c>
      <c r="AD277">
        <v>28.4</v>
      </c>
      <c r="AE277">
        <v>28.5</v>
      </c>
      <c r="AF277">
        <v>28.7</v>
      </c>
      <c r="AG277">
        <v>29.5</v>
      </c>
      <c r="AH277">
        <v>29.7</v>
      </c>
      <c r="AI277">
        <v>30</v>
      </c>
      <c r="AJ277">
        <v>2020</v>
      </c>
      <c r="AK277" s="2">
        <v>4</v>
      </c>
      <c r="AL277" s="2">
        <v>2</v>
      </c>
      <c r="AM277">
        <v>13</v>
      </c>
      <c r="AN277">
        <v>30</v>
      </c>
      <c r="AO277">
        <v>16</v>
      </c>
      <c r="AP277">
        <v>456</v>
      </c>
      <c r="AQ277" s="5">
        <v>0.5625</v>
      </c>
      <c r="AR277">
        <v>23.9</v>
      </c>
      <c r="AS277">
        <v>38</v>
      </c>
      <c r="AT277">
        <v>1003</v>
      </c>
      <c r="AU277">
        <v>0.8</v>
      </c>
      <c r="AV277">
        <v>296</v>
      </c>
      <c r="AW277" s="4">
        <f t="shared" si="132"/>
        <v>40.846174546503391</v>
      </c>
      <c r="AX277" s="4">
        <f t="shared" si="133"/>
        <v>21.442896702701162</v>
      </c>
      <c r="AY277" s="4">
        <f t="shared" si="145"/>
        <v>30.154541331615409</v>
      </c>
      <c r="AZ277" s="20">
        <f t="shared" si="134"/>
        <v>204.99240477610209</v>
      </c>
      <c r="BA277" s="21">
        <f t="shared" si="146"/>
        <v>1.18830932316182</v>
      </c>
      <c r="BB277" s="20">
        <f t="shared" si="135"/>
        <v>35.355339059327378</v>
      </c>
      <c r="BC277" s="4">
        <f t="shared" si="147"/>
        <v>32.736425054932752</v>
      </c>
      <c r="BD277" s="4">
        <f t="shared" si="136"/>
        <v>66.390799999999999</v>
      </c>
      <c r="BE277" s="4">
        <f t="shared" si="137"/>
        <v>671.14214966840711</v>
      </c>
      <c r="BF277" s="20">
        <f t="shared" si="138"/>
        <v>342.47933166740154</v>
      </c>
      <c r="BG277" s="20">
        <f t="shared" si="148"/>
        <v>463.70718199899454</v>
      </c>
      <c r="BH277" s="20">
        <f t="shared" si="139"/>
        <v>1126.8529846745084</v>
      </c>
      <c r="BI277" s="20">
        <f t="shared" si="149"/>
        <v>2965.4025912487064</v>
      </c>
      <c r="BJ277" s="4">
        <f t="shared" si="140"/>
        <v>179.0940743941199</v>
      </c>
      <c r="BK277" s="4">
        <f t="shared" si="150"/>
        <v>1838.5496065741979</v>
      </c>
      <c r="IL277">
        <v>5</v>
      </c>
      <c r="IM277">
        <v>6</v>
      </c>
      <c r="IN277">
        <v>29</v>
      </c>
      <c r="IO277">
        <v>53</v>
      </c>
      <c r="IP277">
        <v>73</v>
      </c>
      <c r="IQ277">
        <v>103</v>
      </c>
      <c r="IR277">
        <v>95</v>
      </c>
      <c r="IS277">
        <v>118</v>
      </c>
      <c r="IT277">
        <v>92</v>
      </c>
      <c r="IU277">
        <v>65</v>
      </c>
      <c r="IV277">
        <v>70</v>
      </c>
      <c r="IW277">
        <v>53</v>
      </c>
      <c r="IX277">
        <v>71</v>
      </c>
      <c r="IY277">
        <v>63</v>
      </c>
      <c r="IZ277">
        <v>77</v>
      </c>
      <c r="JA277">
        <v>75</v>
      </c>
      <c r="JB277">
        <v>48</v>
      </c>
      <c r="JC277">
        <v>19</v>
      </c>
      <c r="JD277">
        <v>31</v>
      </c>
      <c r="JE277">
        <v>7</v>
      </c>
      <c r="JF277">
        <v>5</v>
      </c>
      <c r="JG277">
        <v>1</v>
      </c>
    </row>
    <row r="278" spans="1:374" x14ac:dyDescent="0.2">
      <c r="A278" s="15" t="b">
        <v>1</v>
      </c>
      <c r="B278" s="9" t="s">
        <v>879</v>
      </c>
      <c r="C278" s="9" t="s">
        <v>856</v>
      </c>
      <c r="D278">
        <v>10088</v>
      </c>
      <c r="E278" t="s">
        <v>127</v>
      </c>
      <c r="F278" t="s">
        <v>129</v>
      </c>
      <c r="G278">
        <v>4</v>
      </c>
      <c r="H278" s="15">
        <f t="shared" si="122"/>
        <v>2.4000000000000021</v>
      </c>
      <c r="I278" s="15">
        <v>0.60428044981844498</v>
      </c>
      <c r="J278" s="15">
        <v>0.87367035881040067</v>
      </c>
      <c r="K278" s="15">
        <v>0.50060944749177427</v>
      </c>
      <c r="L278" s="15">
        <f t="shared" si="123"/>
        <v>5.9660569617392376</v>
      </c>
      <c r="M278" s="15">
        <f t="shared" si="124"/>
        <v>4.8000000000000007</v>
      </c>
      <c r="N278" s="15">
        <f t="shared" si="125"/>
        <v>7.2000000000000028</v>
      </c>
      <c r="O278" s="15">
        <f t="shared" si="126"/>
        <v>5.8841035318627988</v>
      </c>
      <c r="P278" s="15">
        <f t="shared" si="151"/>
        <v>4.9000000000000021</v>
      </c>
      <c r="Q278" s="15">
        <f t="shared" si="141"/>
        <v>5.2000000000000028</v>
      </c>
      <c r="R278" s="15">
        <f t="shared" si="127"/>
        <v>5.5</v>
      </c>
      <c r="S278" s="15">
        <f t="shared" si="128"/>
        <v>6.4000000000000021</v>
      </c>
      <c r="T278" s="15">
        <f t="shared" si="129"/>
        <v>6.8000000000000007</v>
      </c>
      <c r="U278" s="15">
        <f t="shared" si="130"/>
        <v>7.2000000000000028</v>
      </c>
      <c r="V278" s="15">
        <f t="shared" si="142"/>
        <v>0.4378635434274693</v>
      </c>
      <c r="W278" s="15">
        <f t="shared" si="131"/>
        <v>1.2838165337362617</v>
      </c>
      <c r="X278" s="15">
        <f t="shared" si="143"/>
        <v>2.0233017388019303E-2</v>
      </c>
      <c r="Y278" s="21">
        <f t="shared" si="144"/>
        <v>0.77892749759946078</v>
      </c>
      <c r="Z278" s="4">
        <v>29.866056961739236</v>
      </c>
      <c r="AA278" s="2">
        <v>28.7</v>
      </c>
      <c r="AB278" s="2">
        <v>31.1</v>
      </c>
      <c r="AC278" s="4">
        <v>29.784103531862797</v>
      </c>
      <c r="AD278">
        <v>28.8</v>
      </c>
      <c r="AE278">
        <v>29.1</v>
      </c>
      <c r="AF278">
        <v>29.4</v>
      </c>
      <c r="AG278">
        <v>30.3</v>
      </c>
      <c r="AH278">
        <v>30.7</v>
      </c>
      <c r="AI278">
        <v>31.1</v>
      </c>
      <c r="AJ278">
        <v>2020</v>
      </c>
      <c r="AK278" s="2">
        <v>4</v>
      </c>
      <c r="AL278" s="2">
        <v>2</v>
      </c>
      <c r="AM278">
        <v>13</v>
      </c>
      <c r="AN278">
        <v>30</v>
      </c>
      <c r="AO278">
        <v>52</v>
      </c>
      <c r="AP278">
        <v>792</v>
      </c>
      <c r="AQ278" s="5">
        <v>0.5625</v>
      </c>
      <c r="AR278">
        <v>23.9</v>
      </c>
      <c r="AS278">
        <v>38</v>
      </c>
      <c r="AT278">
        <v>1003</v>
      </c>
      <c r="AU278">
        <v>0.8</v>
      </c>
      <c r="AV278">
        <v>296</v>
      </c>
      <c r="AW278" s="4">
        <f t="shared" si="132"/>
        <v>40.724627587390664</v>
      </c>
      <c r="AX278" s="4">
        <f t="shared" si="133"/>
        <v>21.408017716793559</v>
      </c>
      <c r="AY278" s="4">
        <f t="shared" si="145"/>
        <v>30.154541331615409</v>
      </c>
      <c r="AZ278" s="20">
        <f t="shared" si="134"/>
        <v>204.99240477610209</v>
      </c>
      <c r="BA278" s="21">
        <f t="shared" si="146"/>
        <v>1.18830932316182</v>
      </c>
      <c r="BB278" s="20">
        <f t="shared" si="135"/>
        <v>35.355339059327378</v>
      </c>
      <c r="BC278" s="4">
        <f t="shared" si="147"/>
        <v>32.736425054932752</v>
      </c>
      <c r="BD278" s="4">
        <f t="shared" si="136"/>
        <v>66.390799999999999</v>
      </c>
      <c r="BE278" s="4">
        <f t="shared" si="137"/>
        <v>666.32836191939521</v>
      </c>
      <c r="BF278" s="20">
        <f t="shared" si="138"/>
        <v>342.47933166740154</v>
      </c>
      <c r="BG278" s="20">
        <f t="shared" si="148"/>
        <v>468.52096974800645</v>
      </c>
      <c r="BH278" s="20">
        <f t="shared" si="139"/>
        <v>1126.8529846745084</v>
      </c>
      <c r="BI278" s="20">
        <f t="shared" si="149"/>
        <v>2965.4025912487064</v>
      </c>
      <c r="BJ278" s="4">
        <f t="shared" si="140"/>
        <v>179.0940743941199</v>
      </c>
      <c r="BK278" s="4">
        <f t="shared" si="150"/>
        <v>1838.5496065741979</v>
      </c>
      <c r="IQ278">
        <v>2</v>
      </c>
      <c r="IR278">
        <v>15</v>
      </c>
      <c r="IS278">
        <v>24</v>
      </c>
      <c r="IT278">
        <v>31</v>
      </c>
      <c r="IU278">
        <v>34</v>
      </c>
      <c r="IV278">
        <v>34</v>
      </c>
      <c r="IW278">
        <v>58</v>
      </c>
      <c r="IX278">
        <v>60</v>
      </c>
      <c r="IY278">
        <v>79</v>
      </c>
      <c r="IZ278">
        <v>73</v>
      </c>
      <c r="JA278">
        <v>72</v>
      </c>
      <c r="JB278">
        <v>70</v>
      </c>
      <c r="JC278">
        <v>62</v>
      </c>
      <c r="JD278">
        <v>44</v>
      </c>
      <c r="JE278">
        <v>57</v>
      </c>
      <c r="JF278">
        <v>53</v>
      </c>
      <c r="JG278">
        <v>32</v>
      </c>
      <c r="JH278">
        <v>18</v>
      </c>
      <c r="JI278">
        <v>48</v>
      </c>
      <c r="JJ278">
        <v>42</v>
      </c>
      <c r="JK278">
        <v>42</v>
      </c>
      <c r="JL278">
        <v>22</v>
      </c>
      <c r="JM278">
        <v>19</v>
      </c>
      <c r="JN278">
        <v>26</v>
      </c>
      <c r="JO278">
        <v>25</v>
      </c>
      <c r="JP278">
        <v>12</v>
      </c>
      <c r="JQ278">
        <v>4</v>
      </c>
    </row>
    <row r="279" spans="1:374" x14ac:dyDescent="0.2">
      <c r="A279" s="15" t="b">
        <v>1</v>
      </c>
      <c r="B279" s="9" t="s">
        <v>861</v>
      </c>
      <c r="C279" s="9" t="s">
        <v>857</v>
      </c>
      <c r="D279">
        <v>10085</v>
      </c>
      <c r="E279" t="s">
        <v>137</v>
      </c>
      <c r="F279" t="s">
        <v>138</v>
      </c>
      <c r="G279">
        <v>2</v>
      </c>
      <c r="H279" s="15">
        <f t="shared" si="122"/>
        <v>1.3000000000000007</v>
      </c>
      <c r="I279" s="15">
        <v>0.2523174518474155</v>
      </c>
      <c r="J279" s="15">
        <v>0.27082468393017223</v>
      </c>
      <c r="K279" s="15">
        <v>0.19056579629179074</v>
      </c>
      <c r="L279" s="15">
        <f t="shared" si="123"/>
        <v>8.6044513080519494</v>
      </c>
      <c r="M279" s="15">
        <f t="shared" si="124"/>
        <v>7.8999999999999986</v>
      </c>
      <c r="N279" s="15">
        <f t="shared" si="125"/>
        <v>9.1999999999999993</v>
      </c>
      <c r="O279" s="15">
        <f t="shared" si="126"/>
        <v>8.5756703408570729</v>
      </c>
      <c r="P279" s="15">
        <f t="shared" si="151"/>
        <v>8.1000000000000014</v>
      </c>
      <c r="Q279" s="15">
        <f t="shared" si="141"/>
        <v>8.3000000000000007</v>
      </c>
      <c r="R279" s="15">
        <f t="shared" si="127"/>
        <v>8.5</v>
      </c>
      <c r="S279" s="15">
        <f t="shared" si="128"/>
        <v>8.6999999999999993</v>
      </c>
      <c r="T279" s="15">
        <f t="shared" si="129"/>
        <v>9</v>
      </c>
      <c r="U279" s="15">
        <f t="shared" si="130"/>
        <v>9.1000000000000014</v>
      </c>
      <c r="V279" s="15">
        <f t="shared" si="142"/>
        <v>0.6790467655308825</v>
      </c>
      <c r="W279" s="15">
        <f t="shared" si="131"/>
        <v>0.47265262241282385</v>
      </c>
      <c r="X279" s="15">
        <f t="shared" si="143"/>
        <v>8.2444690580363855E-3</v>
      </c>
      <c r="Y279" s="21">
        <f t="shared" si="144"/>
        <v>2.1157187172582335</v>
      </c>
      <c r="Z279" s="4">
        <v>30.604451308051949</v>
      </c>
      <c r="AA279" s="2">
        <v>29.9</v>
      </c>
      <c r="AB279" s="2">
        <v>31.2</v>
      </c>
      <c r="AC279" s="4">
        <v>30.575670340857073</v>
      </c>
      <c r="AD279">
        <v>30.1</v>
      </c>
      <c r="AE279">
        <v>30.3</v>
      </c>
      <c r="AF279">
        <v>30.5</v>
      </c>
      <c r="AG279">
        <v>30.7</v>
      </c>
      <c r="AH279">
        <v>31</v>
      </c>
      <c r="AI279">
        <v>31.1</v>
      </c>
      <c r="AJ279">
        <v>2020</v>
      </c>
      <c r="AK279" s="2">
        <v>3</v>
      </c>
      <c r="AL279" s="2">
        <v>3</v>
      </c>
      <c r="AM279">
        <v>12</v>
      </c>
      <c r="AN279">
        <v>7</v>
      </c>
      <c r="AO279">
        <v>44</v>
      </c>
      <c r="AP279">
        <v>343</v>
      </c>
      <c r="AQ279" s="5">
        <v>0.50486111111111109</v>
      </c>
      <c r="AR279">
        <v>22</v>
      </c>
      <c r="AS279">
        <v>34</v>
      </c>
      <c r="AT279">
        <v>860</v>
      </c>
      <c r="AU279">
        <v>0.7</v>
      </c>
      <c r="AV279">
        <v>261</v>
      </c>
      <c r="AW279" s="4">
        <f t="shared" si="132"/>
        <v>36.121781908249304</v>
      </c>
      <c r="AX279" s="4">
        <f t="shared" si="133"/>
        <v>18.931331687912802</v>
      </c>
      <c r="AY279" s="4">
        <f t="shared" si="145"/>
        <v>32.038830151253364</v>
      </c>
      <c r="AZ279" s="20">
        <f t="shared" si="134"/>
        <v>210.32206968895161</v>
      </c>
      <c r="BA279" s="21">
        <f t="shared" si="146"/>
        <v>1.1959589511950488</v>
      </c>
      <c r="BB279" s="20">
        <f t="shared" si="135"/>
        <v>37.796447300922722</v>
      </c>
      <c r="BC279" s="4">
        <f t="shared" si="147"/>
        <v>34.99671046381733</v>
      </c>
      <c r="BD279" s="4">
        <f t="shared" si="136"/>
        <v>66.254000000000005</v>
      </c>
      <c r="BE279" s="4">
        <f t="shared" si="137"/>
        <v>529.77954429871784</v>
      </c>
      <c r="BF279" s="20">
        <f t="shared" si="138"/>
        <v>323.48387943609617</v>
      </c>
      <c r="BG279" s="20">
        <f t="shared" si="148"/>
        <v>473.1043351373782</v>
      </c>
      <c r="BH279" s="20">
        <f t="shared" si="139"/>
        <v>898.74277886507696</v>
      </c>
      <c r="BI279" s="20">
        <f t="shared" si="149"/>
        <v>2643.3611143090498</v>
      </c>
      <c r="BJ279" s="4">
        <f t="shared" si="140"/>
        <v>163.1110444347477</v>
      </c>
      <c r="BK279" s="4">
        <f t="shared" si="150"/>
        <v>1744.6183354439727</v>
      </c>
      <c r="JB279">
        <v>12</v>
      </c>
      <c r="JC279">
        <v>51</v>
      </c>
      <c r="JD279">
        <v>58</v>
      </c>
      <c r="JE279">
        <v>75</v>
      </c>
      <c r="JF279">
        <v>129</v>
      </c>
      <c r="JG279">
        <v>319</v>
      </c>
      <c r="JH279">
        <v>467</v>
      </c>
      <c r="JI279">
        <v>337</v>
      </c>
      <c r="JJ279">
        <v>190</v>
      </c>
      <c r="JK279">
        <v>103</v>
      </c>
      <c r="JL279">
        <v>112</v>
      </c>
      <c r="JM279">
        <v>108</v>
      </c>
      <c r="JN279">
        <v>51</v>
      </c>
      <c r="JO279">
        <v>21</v>
      </c>
      <c r="JP279">
        <v>4</v>
      </c>
    </row>
    <row r="280" spans="1:374" x14ac:dyDescent="0.2">
      <c r="A280" s="15" t="b">
        <v>1</v>
      </c>
      <c r="B280" s="9" t="s">
        <v>861</v>
      </c>
      <c r="C280" s="9" t="s">
        <v>857</v>
      </c>
      <c r="D280">
        <v>10085</v>
      </c>
      <c r="E280" t="s">
        <v>137</v>
      </c>
      <c r="F280" t="s">
        <v>140</v>
      </c>
      <c r="G280">
        <v>2</v>
      </c>
      <c r="H280" s="15">
        <f t="shared" si="122"/>
        <v>2.5999999999999979</v>
      </c>
      <c r="I280" s="15">
        <v>0.45277933977327955</v>
      </c>
      <c r="J280" s="15">
        <v>0.62383510436274037</v>
      </c>
      <c r="K280" s="15">
        <v>0.36348848366113701</v>
      </c>
      <c r="L280" s="15">
        <f t="shared" si="123"/>
        <v>9.0701809369883293</v>
      </c>
      <c r="M280" s="15">
        <f t="shared" si="124"/>
        <v>7.8000000000000007</v>
      </c>
      <c r="N280" s="15">
        <f t="shared" si="125"/>
        <v>10.399999999999999</v>
      </c>
      <c r="O280" s="15">
        <f t="shared" si="126"/>
        <v>9.0757582394321048</v>
      </c>
      <c r="P280" s="15">
        <f t="shared" si="151"/>
        <v>8.1999999999999993</v>
      </c>
      <c r="Q280" s="15">
        <f t="shared" si="141"/>
        <v>8.5</v>
      </c>
      <c r="R280" s="15">
        <f t="shared" si="127"/>
        <v>8.6999999999999993</v>
      </c>
      <c r="S280" s="15">
        <f t="shared" si="128"/>
        <v>9.3999999999999986</v>
      </c>
      <c r="T280" s="15">
        <f t="shared" si="129"/>
        <v>9.6000000000000014</v>
      </c>
      <c r="U280" s="15">
        <f t="shared" si="130"/>
        <v>10.200000000000003</v>
      </c>
      <c r="V280" s="15">
        <f t="shared" si="142"/>
        <v>0.74448474463231751</v>
      </c>
      <c r="W280" s="15">
        <f t="shared" si="131"/>
        <v>0.34321086793239147</v>
      </c>
      <c r="X280" s="15">
        <f t="shared" si="143"/>
        <v>1.4572793788730604E-2</v>
      </c>
      <c r="Y280" s="21">
        <f t="shared" si="144"/>
        <v>2.9136606484063563</v>
      </c>
      <c r="Z280" s="4">
        <v>31.070180936988329</v>
      </c>
      <c r="AA280" s="2">
        <v>29.8</v>
      </c>
      <c r="AB280" s="2">
        <v>32.4</v>
      </c>
      <c r="AC280" s="4">
        <v>31.075758239432105</v>
      </c>
      <c r="AD280">
        <v>30.2</v>
      </c>
      <c r="AE280">
        <v>30.5</v>
      </c>
      <c r="AF280">
        <v>30.7</v>
      </c>
      <c r="AG280">
        <v>31.4</v>
      </c>
      <c r="AH280">
        <v>31.6</v>
      </c>
      <c r="AI280">
        <v>32.200000000000003</v>
      </c>
      <c r="AJ280">
        <v>2020</v>
      </c>
      <c r="AK280" s="2">
        <v>3</v>
      </c>
      <c r="AL280" s="2">
        <v>3</v>
      </c>
      <c r="AM280">
        <v>12</v>
      </c>
      <c r="AN280">
        <v>12</v>
      </c>
      <c r="AO280">
        <v>53</v>
      </c>
      <c r="AP280">
        <v>163</v>
      </c>
      <c r="AQ280" s="5">
        <v>0.5083333333333333</v>
      </c>
      <c r="AR280">
        <v>22</v>
      </c>
      <c r="AS280">
        <v>35</v>
      </c>
      <c r="AT280">
        <v>860</v>
      </c>
      <c r="AU280">
        <v>0.8</v>
      </c>
      <c r="AV280">
        <v>249</v>
      </c>
      <c r="AW280" s="4">
        <f t="shared" si="132"/>
        <v>35.301542779554715</v>
      </c>
      <c r="AX280" s="4">
        <f t="shared" si="133"/>
        <v>18.741428447134439</v>
      </c>
      <c r="AY280" s="4">
        <f t="shared" si="145"/>
        <v>30.267366150590174</v>
      </c>
      <c r="AZ280" s="20">
        <f t="shared" si="134"/>
        <v>210.32206968895161</v>
      </c>
      <c r="BA280" s="21">
        <f t="shared" si="146"/>
        <v>1.1959589511950488</v>
      </c>
      <c r="BB280" s="20">
        <f t="shared" si="135"/>
        <v>35.355339059327378</v>
      </c>
      <c r="BC280" s="4">
        <f t="shared" si="147"/>
        <v>32.736425054932752</v>
      </c>
      <c r="BD280" s="4">
        <f t="shared" si="136"/>
        <v>66.254000000000005</v>
      </c>
      <c r="BE280" s="4">
        <f t="shared" si="137"/>
        <v>528.21377215738198</v>
      </c>
      <c r="BF280" s="20">
        <f t="shared" si="138"/>
        <v>324.82622845767031</v>
      </c>
      <c r="BG280" s="20">
        <f t="shared" si="148"/>
        <v>476.01245630028825</v>
      </c>
      <c r="BH280" s="20">
        <f t="shared" si="139"/>
        <v>925.17639000816735</v>
      </c>
      <c r="BI280" s="20">
        <f t="shared" si="149"/>
        <v>2643.3611143090498</v>
      </c>
      <c r="BJ280" s="4">
        <f t="shared" si="140"/>
        <v>163.1110444347477</v>
      </c>
      <c r="BK280" s="4">
        <f t="shared" si="150"/>
        <v>1718.1847243008824</v>
      </c>
      <c r="IX280">
        <v>1</v>
      </c>
      <c r="IY280">
        <v>2</v>
      </c>
      <c r="IZ280">
        <v>2</v>
      </c>
      <c r="JA280">
        <v>4</v>
      </c>
      <c r="JB280">
        <v>10</v>
      </c>
      <c r="JC280">
        <v>12</v>
      </c>
      <c r="JD280">
        <v>11</v>
      </c>
      <c r="JE280">
        <v>18</v>
      </c>
      <c r="JF280">
        <v>51</v>
      </c>
      <c r="JG280">
        <v>68</v>
      </c>
      <c r="JH280">
        <v>152</v>
      </c>
      <c r="JI280">
        <v>177</v>
      </c>
      <c r="JJ280">
        <v>238</v>
      </c>
      <c r="JK280">
        <v>307</v>
      </c>
      <c r="JL280">
        <v>214</v>
      </c>
      <c r="JM280">
        <v>257</v>
      </c>
      <c r="JN280">
        <v>246</v>
      </c>
      <c r="JO280">
        <v>251</v>
      </c>
      <c r="JP280">
        <v>361</v>
      </c>
      <c r="JQ280">
        <v>317</v>
      </c>
      <c r="JR280">
        <v>229</v>
      </c>
      <c r="JS280">
        <v>194</v>
      </c>
      <c r="JT280">
        <v>96</v>
      </c>
      <c r="JU280">
        <v>57</v>
      </c>
      <c r="JV280">
        <v>38</v>
      </c>
      <c r="JW280">
        <v>34</v>
      </c>
      <c r="JX280">
        <v>21</v>
      </c>
      <c r="JY280">
        <v>32</v>
      </c>
      <c r="JZ280">
        <v>26</v>
      </c>
      <c r="KA280">
        <v>14</v>
      </c>
      <c r="KB280">
        <v>15</v>
      </c>
    </row>
    <row r="281" spans="1:374" x14ac:dyDescent="0.2">
      <c r="A281" s="15" t="b">
        <v>1</v>
      </c>
      <c r="B281" s="9" t="s">
        <v>861</v>
      </c>
      <c r="C281" s="9" t="s">
        <v>857</v>
      </c>
      <c r="D281">
        <v>10085</v>
      </c>
      <c r="E281" t="s">
        <v>137</v>
      </c>
      <c r="F281" t="s">
        <v>255</v>
      </c>
      <c r="G281">
        <v>4</v>
      </c>
      <c r="H281" s="15">
        <f t="shared" si="122"/>
        <v>4.1999999999999993</v>
      </c>
      <c r="I281" s="15">
        <v>0.90436241261771788</v>
      </c>
      <c r="J281" s="15">
        <v>1.3010980377772938</v>
      </c>
      <c r="K281" s="15">
        <v>0.73167119823315019</v>
      </c>
      <c r="L281" s="15">
        <f t="shared" si="123"/>
        <v>1.7139854358274569</v>
      </c>
      <c r="M281" s="15">
        <f t="shared" si="124"/>
        <v>-0.60000000000000142</v>
      </c>
      <c r="N281" s="15">
        <f t="shared" si="125"/>
        <v>3.5999999999999979</v>
      </c>
      <c r="O281" s="15">
        <f t="shared" si="126"/>
        <v>1.6960602200184773</v>
      </c>
      <c r="P281" s="15">
        <f t="shared" si="151"/>
        <v>-0.40000000000000213</v>
      </c>
      <c r="Q281" s="15">
        <f t="shared" si="141"/>
        <v>0.59999999999999787</v>
      </c>
      <c r="R281" s="15">
        <f t="shared" si="127"/>
        <v>1.0999999999999979</v>
      </c>
      <c r="S281" s="15">
        <f t="shared" si="128"/>
        <v>2.4000000000000021</v>
      </c>
      <c r="T281" s="15">
        <f t="shared" si="129"/>
        <v>2.9000000000000021</v>
      </c>
      <c r="U281" s="15">
        <f t="shared" si="130"/>
        <v>3.4000000000000021</v>
      </c>
      <c r="V281" s="15">
        <f t="shared" si="142"/>
        <v>0.52580903627707243</v>
      </c>
      <c r="W281" s="15">
        <f t="shared" si="131"/>
        <v>0.90183114212030202</v>
      </c>
      <c r="X281" s="15">
        <f t="shared" si="143"/>
        <v>2.7393312278992075E-2</v>
      </c>
      <c r="Y281" s="21">
        <f t="shared" si="144"/>
        <v>1.1088550320505592</v>
      </c>
      <c r="Z281" s="4">
        <v>33.013985435827458</v>
      </c>
      <c r="AA281" s="2">
        <v>30.7</v>
      </c>
      <c r="AB281" s="2">
        <v>34.9</v>
      </c>
      <c r="AC281" s="4">
        <v>32.996060220018478</v>
      </c>
      <c r="AD281">
        <v>30.9</v>
      </c>
      <c r="AE281">
        <v>31.9</v>
      </c>
      <c r="AF281">
        <v>32.4</v>
      </c>
      <c r="AG281">
        <v>33.700000000000003</v>
      </c>
      <c r="AH281">
        <v>34.200000000000003</v>
      </c>
      <c r="AI281">
        <v>34.700000000000003</v>
      </c>
      <c r="AJ281">
        <v>2020</v>
      </c>
      <c r="AK281" s="2">
        <v>3</v>
      </c>
      <c r="AL281" s="2">
        <v>5</v>
      </c>
      <c r="AM281">
        <v>11</v>
      </c>
      <c r="AN281">
        <v>47</v>
      </c>
      <c r="AO281">
        <v>45</v>
      </c>
      <c r="AP281">
        <v>460</v>
      </c>
      <c r="AQ281" s="5">
        <v>0.4909722222222222</v>
      </c>
      <c r="AR281">
        <v>31.3</v>
      </c>
      <c r="AS281">
        <v>13</v>
      </c>
      <c r="AT281">
        <v>907</v>
      </c>
      <c r="AU281">
        <v>1.3</v>
      </c>
      <c r="AV281">
        <v>104</v>
      </c>
      <c r="AW281" s="4">
        <f t="shared" si="132"/>
        <v>43.144046899922685</v>
      </c>
      <c r="AX281" s="4">
        <f t="shared" si="133"/>
        <v>21.781215806384008</v>
      </c>
      <c r="AY281" s="4">
        <f t="shared" si="145"/>
        <v>24.132259047232438</v>
      </c>
      <c r="AZ281" s="20">
        <f t="shared" si="134"/>
        <v>185.77705905317623</v>
      </c>
      <c r="BA281" s="21">
        <f t="shared" si="146"/>
        <v>1.1594261272629942</v>
      </c>
      <c r="BB281" s="20">
        <f t="shared" si="135"/>
        <v>27.735009811261456</v>
      </c>
      <c r="BC281" s="4">
        <f t="shared" si="147"/>
        <v>25.6805646400569</v>
      </c>
      <c r="BD281" s="4">
        <f t="shared" si="136"/>
        <v>66.923600000000008</v>
      </c>
      <c r="BE281" s="4">
        <f t="shared" si="137"/>
        <v>571.88839587824896</v>
      </c>
      <c r="BF281" s="20">
        <f t="shared" si="138"/>
        <v>343.65340367747433</v>
      </c>
      <c r="BG281" s="20">
        <f t="shared" si="148"/>
        <v>488.29500779922552</v>
      </c>
      <c r="BH281" s="20">
        <f t="shared" si="139"/>
        <v>593.94666080321451</v>
      </c>
      <c r="BI281" s="20">
        <f t="shared" si="149"/>
        <v>4568.8204677170352</v>
      </c>
      <c r="BJ281" s="4">
        <f t="shared" si="140"/>
        <v>257.75028356698721</v>
      </c>
      <c r="BK281" s="4">
        <f t="shared" si="150"/>
        <v>3974.8738069138208</v>
      </c>
      <c r="JF281">
        <v>1</v>
      </c>
      <c r="JG281">
        <v>1</v>
      </c>
      <c r="JH281">
        <v>0</v>
      </c>
      <c r="JI281">
        <v>2</v>
      </c>
      <c r="JJ281">
        <v>5</v>
      </c>
      <c r="JK281">
        <v>5</v>
      </c>
      <c r="JL281">
        <v>9</v>
      </c>
      <c r="JM281">
        <v>6</v>
      </c>
      <c r="JN281">
        <v>4</v>
      </c>
      <c r="JO281">
        <v>5</v>
      </c>
      <c r="JP281">
        <v>5</v>
      </c>
      <c r="JQ281">
        <v>12</v>
      </c>
      <c r="JR281">
        <v>7</v>
      </c>
      <c r="JS281">
        <v>6</v>
      </c>
      <c r="JT281">
        <v>15</v>
      </c>
      <c r="JU281">
        <v>24</v>
      </c>
      <c r="JV281">
        <v>26</v>
      </c>
      <c r="JW281">
        <v>28</v>
      </c>
      <c r="JX281">
        <v>32</v>
      </c>
      <c r="JY281">
        <v>25</v>
      </c>
      <c r="JZ281">
        <v>50</v>
      </c>
      <c r="KA281">
        <v>44</v>
      </c>
      <c r="KB281">
        <v>43</v>
      </c>
      <c r="KC281">
        <v>59</v>
      </c>
      <c r="KD281">
        <v>49</v>
      </c>
      <c r="KE281">
        <v>57</v>
      </c>
      <c r="KF281">
        <v>47</v>
      </c>
      <c r="KG281">
        <v>59</v>
      </c>
      <c r="KH281">
        <v>62</v>
      </c>
      <c r="KI281">
        <v>39</v>
      </c>
      <c r="KJ281">
        <v>48</v>
      </c>
      <c r="KK281">
        <v>30</v>
      </c>
      <c r="KL281">
        <v>38</v>
      </c>
      <c r="KM281">
        <v>41</v>
      </c>
      <c r="KN281">
        <v>50</v>
      </c>
      <c r="KO281">
        <v>57</v>
      </c>
      <c r="KP281">
        <v>40</v>
      </c>
      <c r="KQ281">
        <v>27</v>
      </c>
      <c r="KR281">
        <v>25</v>
      </c>
      <c r="KS281">
        <v>33</v>
      </c>
      <c r="KT281">
        <v>10</v>
      </c>
      <c r="KU281">
        <v>18</v>
      </c>
      <c r="KV281">
        <v>29</v>
      </c>
      <c r="KW281">
        <v>34</v>
      </c>
      <c r="KX281">
        <v>14</v>
      </c>
      <c r="KY281">
        <v>7</v>
      </c>
      <c r="KZ281">
        <v>4</v>
      </c>
      <c r="LA281">
        <v>5</v>
      </c>
    </row>
    <row r="282" spans="1:374" x14ac:dyDescent="0.2">
      <c r="A282" s="15" t="b">
        <v>1</v>
      </c>
      <c r="B282" s="9" t="s">
        <v>861</v>
      </c>
      <c r="C282" s="9" t="s">
        <v>857</v>
      </c>
      <c r="D282">
        <v>10085</v>
      </c>
      <c r="E282" t="s">
        <v>137</v>
      </c>
      <c r="F282" t="s">
        <v>257</v>
      </c>
      <c r="G282">
        <v>4</v>
      </c>
      <c r="H282" s="15">
        <f t="shared" si="122"/>
        <v>4.6999999999999993</v>
      </c>
      <c r="I282" s="15">
        <v>0.85811988996285893</v>
      </c>
      <c r="J282" s="15">
        <v>1.1446567719606264</v>
      </c>
      <c r="K282" s="15">
        <v>0.68944691537941705</v>
      </c>
      <c r="L282" s="15">
        <f t="shared" si="123"/>
        <v>-0.24245716418973018</v>
      </c>
      <c r="M282" s="15">
        <f t="shared" si="124"/>
        <v>-2</v>
      </c>
      <c r="N282" s="15">
        <f t="shared" si="125"/>
        <v>2.6999999999999993</v>
      </c>
      <c r="O282" s="15">
        <f t="shared" si="126"/>
        <v>-0.37400045139703408</v>
      </c>
      <c r="P282" s="15">
        <f t="shared" si="151"/>
        <v>-1.6999999999999993</v>
      </c>
      <c r="Q282" s="15">
        <f t="shared" si="141"/>
        <v>-1.1999999999999993</v>
      </c>
      <c r="R282" s="15">
        <f t="shared" si="127"/>
        <v>-0.89999999999999858</v>
      </c>
      <c r="S282" s="15">
        <f t="shared" si="128"/>
        <v>0.30000000000000071</v>
      </c>
      <c r="T282" s="15">
        <f t="shared" si="129"/>
        <v>1.0000000000000036</v>
      </c>
      <c r="U282" s="15">
        <f t="shared" si="130"/>
        <v>1.6999999999999993</v>
      </c>
      <c r="V282" s="15">
        <f t="shared" si="142"/>
        <v>0.39957769066523818</v>
      </c>
      <c r="W282" s="15">
        <f t="shared" si="131"/>
        <v>1.5026422229307819</v>
      </c>
      <c r="X282" s="15">
        <f t="shared" si="143"/>
        <v>2.7719250669023546E-2</v>
      </c>
      <c r="Y282" s="21">
        <f t="shared" si="144"/>
        <v>0.66549441027258049</v>
      </c>
      <c r="Z282" s="4">
        <v>30.957542835810269</v>
      </c>
      <c r="AA282" s="2">
        <v>29.2</v>
      </c>
      <c r="AB282" s="2">
        <v>33.9</v>
      </c>
      <c r="AC282" s="4">
        <v>30.825999548602965</v>
      </c>
      <c r="AD282">
        <v>29.5</v>
      </c>
      <c r="AE282">
        <v>30</v>
      </c>
      <c r="AF282">
        <v>30.3</v>
      </c>
      <c r="AG282">
        <v>31.5</v>
      </c>
      <c r="AH282">
        <v>32.200000000000003</v>
      </c>
      <c r="AI282">
        <v>32.9</v>
      </c>
      <c r="AJ282">
        <v>2020</v>
      </c>
      <c r="AK282" s="2">
        <v>3</v>
      </c>
      <c r="AL282" s="2">
        <v>5</v>
      </c>
      <c r="AM282">
        <v>11</v>
      </c>
      <c r="AN282">
        <v>48</v>
      </c>
      <c r="AO282">
        <v>33</v>
      </c>
      <c r="AP282">
        <v>493</v>
      </c>
      <c r="AQ282" s="5">
        <v>0.4916666666666667</v>
      </c>
      <c r="AR282">
        <v>31.2</v>
      </c>
      <c r="AS282">
        <v>13</v>
      </c>
      <c r="AT282">
        <v>915</v>
      </c>
      <c r="AU282">
        <v>1.1000000000000001</v>
      </c>
      <c r="AV282">
        <v>111</v>
      </c>
      <c r="AW282" s="4">
        <f t="shared" si="132"/>
        <v>44.343794765470733</v>
      </c>
      <c r="AX282" s="4">
        <f t="shared" si="133"/>
        <v>22.049067002120687</v>
      </c>
      <c r="AY282" s="4">
        <f t="shared" si="145"/>
        <v>25.945738263030819</v>
      </c>
      <c r="AZ282" s="20">
        <f t="shared" si="134"/>
        <v>186.02134180659496</v>
      </c>
      <c r="BA282" s="21">
        <f t="shared" si="146"/>
        <v>1.1598070788408694</v>
      </c>
      <c r="BB282" s="20">
        <f t="shared" si="135"/>
        <v>30.151134457776362</v>
      </c>
      <c r="BC282" s="4">
        <f t="shared" si="147"/>
        <v>27.917717090533667</v>
      </c>
      <c r="BD282" s="4">
        <f t="shared" si="136"/>
        <v>66.916399999999996</v>
      </c>
      <c r="BE282" s="4">
        <f t="shared" si="137"/>
        <v>590.48185052854228</v>
      </c>
      <c r="BF282" s="20">
        <f t="shared" si="138"/>
        <v>342.93974333541627</v>
      </c>
      <c r="BG282" s="20">
        <f t="shared" si="148"/>
        <v>475.30789280687389</v>
      </c>
      <c r="BH282" s="20">
        <f t="shared" si="139"/>
        <v>590.58124658782174</v>
      </c>
      <c r="BI282" s="20">
        <f t="shared" si="149"/>
        <v>4542.9326660601673</v>
      </c>
      <c r="BJ282" s="4">
        <f t="shared" si="140"/>
        <v>256.48526666520706</v>
      </c>
      <c r="BK282" s="4">
        <f t="shared" si="150"/>
        <v>3952.3514194723457</v>
      </c>
      <c r="IV282">
        <v>1</v>
      </c>
      <c r="IW282">
        <v>7</v>
      </c>
      <c r="IX282">
        <v>37</v>
      </c>
      <c r="IY282">
        <v>30</v>
      </c>
      <c r="IZ282">
        <v>73</v>
      </c>
      <c r="JA282">
        <v>83</v>
      </c>
      <c r="JB282">
        <v>95</v>
      </c>
      <c r="JC282">
        <v>119</v>
      </c>
      <c r="JD282">
        <v>139</v>
      </c>
      <c r="JE282">
        <v>194</v>
      </c>
      <c r="JF282">
        <v>219</v>
      </c>
      <c r="JG282">
        <v>266</v>
      </c>
      <c r="JH282">
        <v>254</v>
      </c>
      <c r="JI282">
        <v>299</v>
      </c>
      <c r="JJ282">
        <v>299</v>
      </c>
      <c r="JK282">
        <v>287</v>
      </c>
      <c r="JL282">
        <v>279</v>
      </c>
      <c r="JM282">
        <v>312</v>
      </c>
      <c r="JN282">
        <v>280</v>
      </c>
      <c r="JO282">
        <v>248</v>
      </c>
      <c r="JP282">
        <v>226</v>
      </c>
      <c r="JQ282">
        <v>181</v>
      </c>
      <c r="JR282">
        <v>213</v>
      </c>
      <c r="JS282">
        <v>198</v>
      </c>
      <c r="JT282">
        <v>168</v>
      </c>
      <c r="JU282">
        <v>121</v>
      </c>
      <c r="JV282">
        <v>121</v>
      </c>
      <c r="JW282">
        <v>121</v>
      </c>
      <c r="JX282">
        <v>113</v>
      </c>
      <c r="JY282">
        <v>103</v>
      </c>
      <c r="JZ282">
        <v>134</v>
      </c>
      <c r="KA282">
        <v>117</v>
      </c>
      <c r="KB282">
        <v>91</v>
      </c>
      <c r="KC282">
        <v>70</v>
      </c>
      <c r="KD282">
        <v>62</v>
      </c>
      <c r="KE282">
        <v>40</v>
      </c>
      <c r="KF282">
        <v>58</v>
      </c>
      <c r="KG282">
        <v>44</v>
      </c>
      <c r="KH282">
        <v>47</v>
      </c>
      <c r="KI282">
        <v>21</v>
      </c>
      <c r="KJ282">
        <v>23</v>
      </c>
      <c r="KK282">
        <v>15</v>
      </c>
      <c r="KL282">
        <v>8</v>
      </c>
      <c r="KM282">
        <v>3</v>
      </c>
      <c r="KN282">
        <v>7</v>
      </c>
      <c r="KO282">
        <v>2</v>
      </c>
      <c r="KP282">
        <v>2</v>
      </c>
      <c r="KQ282">
        <v>6</v>
      </c>
      <c r="KR282">
        <v>4</v>
      </c>
      <c r="KS282">
        <v>4</v>
      </c>
    </row>
    <row r="283" spans="1:374" x14ac:dyDescent="0.2">
      <c r="A283" s="15" t="b">
        <v>1</v>
      </c>
      <c r="B283" s="9" t="s">
        <v>861</v>
      </c>
      <c r="C283" s="9" t="s">
        <v>857</v>
      </c>
      <c r="D283">
        <v>10085</v>
      </c>
      <c r="E283" t="s">
        <v>137</v>
      </c>
      <c r="F283" t="s">
        <v>272</v>
      </c>
      <c r="G283">
        <v>7</v>
      </c>
      <c r="H283" s="15">
        <f t="shared" si="122"/>
        <v>4.4999999999999964</v>
      </c>
      <c r="I283" s="15">
        <v>0.95752320034963945</v>
      </c>
      <c r="J283" s="15">
        <v>1.5543715474940996</v>
      </c>
      <c r="K283" s="15">
        <v>0.81620779673197918</v>
      </c>
      <c r="L283" s="15">
        <f t="shared" si="123"/>
        <v>6.2181900081010326</v>
      </c>
      <c r="M283" s="15">
        <f t="shared" si="124"/>
        <v>3.8000000000000007</v>
      </c>
      <c r="N283" s="15">
        <f t="shared" si="125"/>
        <v>8.2999999999999972</v>
      </c>
      <c r="O283" s="15">
        <f t="shared" si="126"/>
        <v>6.2373785459580233</v>
      </c>
      <c r="P283" s="15">
        <f t="shared" si="151"/>
        <v>4.5</v>
      </c>
      <c r="Q283" s="15">
        <f t="shared" si="141"/>
        <v>4.8999999999999986</v>
      </c>
      <c r="R283" s="15">
        <f t="shared" si="127"/>
        <v>5.5</v>
      </c>
      <c r="S283" s="15">
        <f t="shared" si="128"/>
        <v>7</v>
      </c>
      <c r="T283" s="15">
        <f t="shared" si="129"/>
        <v>7.5</v>
      </c>
      <c r="U283" s="15">
        <f t="shared" si="130"/>
        <v>7.8999999999999986</v>
      </c>
      <c r="V283" s="15">
        <f t="shared" si="142"/>
        <v>0.43290251795189111</v>
      </c>
      <c r="W283" s="15">
        <f t="shared" si="131"/>
        <v>1.3099888740105019</v>
      </c>
      <c r="X283" s="15">
        <f t="shared" si="143"/>
        <v>2.882526712370918E-2</v>
      </c>
      <c r="Y283" s="21">
        <f t="shared" si="144"/>
        <v>0.76336526198006716</v>
      </c>
      <c r="Z283" s="4">
        <v>33.218190008101033</v>
      </c>
      <c r="AA283" s="2">
        <v>30.8</v>
      </c>
      <c r="AB283" s="2">
        <v>35.299999999999997</v>
      </c>
      <c r="AC283" s="4">
        <v>33.237378545958023</v>
      </c>
      <c r="AD283">
        <v>31.5</v>
      </c>
      <c r="AE283">
        <v>31.9</v>
      </c>
      <c r="AF283">
        <v>32.5</v>
      </c>
      <c r="AG283">
        <v>34</v>
      </c>
      <c r="AH283">
        <v>34.5</v>
      </c>
      <c r="AI283">
        <v>34.9</v>
      </c>
      <c r="AJ283">
        <v>2020</v>
      </c>
      <c r="AK283" s="2">
        <v>3</v>
      </c>
      <c r="AL283" s="2">
        <v>8</v>
      </c>
      <c r="AM283">
        <v>11</v>
      </c>
      <c r="AN283">
        <v>0</v>
      </c>
      <c r="AO283">
        <v>19</v>
      </c>
      <c r="AP283">
        <v>542</v>
      </c>
      <c r="AQ283" s="5">
        <v>0.45833333333333331</v>
      </c>
      <c r="AR283">
        <v>27</v>
      </c>
      <c r="AS283">
        <v>31</v>
      </c>
      <c r="AT283">
        <v>880</v>
      </c>
      <c r="AU283">
        <v>0.4</v>
      </c>
      <c r="AV283">
        <v>105</v>
      </c>
      <c r="AW283" s="4">
        <f t="shared" si="132"/>
        <v>45.924316122512685</v>
      </c>
      <c r="AX283" s="4">
        <f t="shared" si="133"/>
        <v>23.518774718021408</v>
      </c>
      <c r="AY283" s="4">
        <f t="shared" si="145"/>
        <v>39.864341068937826</v>
      </c>
      <c r="AZ283" s="20">
        <f t="shared" si="134"/>
        <v>196.65391929659279</v>
      </c>
      <c r="BA283" s="21">
        <f t="shared" si="146"/>
        <v>1.176036263352386</v>
      </c>
      <c r="BB283" s="20">
        <f t="shared" si="135"/>
        <v>50</v>
      </c>
      <c r="BC283" s="4">
        <f t="shared" si="147"/>
        <v>46.296296296296291</v>
      </c>
      <c r="BD283" s="4">
        <f t="shared" si="136"/>
        <v>66.614000000000004</v>
      </c>
      <c r="BE283" s="4">
        <f t="shared" si="137"/>
        <v>561.07688800464075</v>
      </c>
      <c r="BF283" s="20">
        <f t="shared" si="138"/>
        <v>355.47588474698114</v>
      </c>
      <c r="BG283" s="20">
        <f t="shared" si="148"/>
        <v>489.59899674234038</v>
      </c>
      <c r="BH283" s="20">
        <f t="shared" si="139"/>
        <v>1105.005437738612</v>
      </c>
      <c r="BI283" s="20">
        <f t="shared" si="149"/>
        <v>3564.5336701245551</v>
      </c>
      <c r="BJ283" s="4">
        <f t="shared" si="140"/>
        <v>208.60264516754631</v>
      </c>
      <c r="BK283" s="4">
        <f t="shared" si="150"/>
        <v>2459.5282323859428</v>
      </c>
      <c r="JK283">
        <v>2</v>
      </c>
      <c r="JL283">
        <v>3</v>
      </c>
      <c r="JM283">
        <v>9</v>
      </c>
      <c r="JN283">
        <v>11</v>
      </c>
      <c r="JO283">
        <v>3</v>
      </c>
      <c r="JP283">
        <v>9</v>
      </c>
      <c r="JQ283">
        <v>21</v>
      </c>
      <c r="JR283">
        <v>24</v>
      </c>
      <c r="JS283">
        <v>54</v>
      </c>
      <c r="JT283">
        <v>64</v>
      </c>
      <c r="JU283">
        <v>101</v>
      </c>
      <c r="JV283">
        <v>132</v>
      </c>
      <c r="JW283">
        <v>157</v>
      </c>
      <c r="JX283">
        <v>171</v>
      </c>
      <c r="JY283">
        <v>162</v>
      </c>
      <c r="JZ283">
        <v>199</v>
      </c>
      <c r="KA283">
        <v>176</v>
      </c>
      <c r="KB283">
        <v>198</v>
      </c>
      <c r="KC283">
        <v>196</v>
      </c>
      <c r="KD283">
        <v>207</v>
      </c>
      <c r="KE283">
        <v>251</v>
      </c>
      <c r="KF283">
        <v>216</v>
      </c>
      <c r="KG283">
        <v>194</v>
      </c>
      <c r="KH283">
        <v>211</v>
      </c>
      <c r="KI283">
        <v>219</v>
      </c>
      <c r="KJ283">
        <v>147</v>
      </c>
      <c r="KK283">
        <v>194</v>
      </c>
      <c r="KL283">
        <v>204</v>
      </c>
      <c r="KM283">
        <v>211</v>
      </c>
      <c r="KN283">
        <v>223</v>
      </c>
      <c r="KO283">
        <v>200</v>
      </c>
      <c r="KP283">
        <v>198</v>
      </c>
      <c r="KQ283">
        <v>242</v>
      </c>
      <c r="KR283">
        <v>193</v>
      </c>
      <c r="KS283">
        <v>226</v>
      </c>
      <c r="KT283">
        <v>236</v>
      </c>
      <c r="KU283">
        <v>219</v>
      </c>
      <c r="KV283">
        <v>161</v>
      </c>
      <c r="KW283">
        <v>146</v>
      </c>
      <c r="KX283">
        <v>155</v>
      </c>
      <c r="KY283">
        <v>146</v>
      </c>
      <c r="KZ283">
        <v>127</v>
      </c>
      <c r="LA283">
        <v>98</v>
      </c>
      <c r="LB283">
        <v>64</v>
      </c>
      <c r="LC283">
        <v>34</v>
      </c>
      <c r="LD283">
        <v>27</v>
      </c>
      <c r="LE283">
        <v>9</v>
      </c>
      <c r="LF283">
        <v>5</v>
      </c>
    </row>
    <row r="284" spans="1:374" x14ac:dyDescent="0.2">
      <c r="A284" s="15" t="b">
        <v>1</v>
      </c>
      <c r="B284" s="9" t="s">
        <v>861</v>
      </c>
      <c r="C284" s="9" t="s">
        <v>857</v>
      </c>
      <c r="D284">
        <v>10085</v>
      </c>
      <c r="E284" t="s">
        <v>137</v>
      </c>
      <c r="F284" t="s">
        <v>274</v>
      </c>
      <c r="G284">
        <v>7</v>
      </c>
      <c r="H284" s="15">
        <f t="shared" si="122"/>
        <v>5</v>
      </c>
      <c r="I284" s="15">
        <v>1.0320237725209689</v>
      </c>
      <c r="J284" s="15">
        <v>1.2136058629129138</v>
      </c>
      <c r="K284" s="15">
        <v>0.80042116737237279</v>
      </c>
      <c r="L284" s="15">
        <f t="shared" si="123"/>
        <v>-2.2451052626542811</v>
      </c>
      <c r="M284" s="15">
        <f t="shared" si="124"/>
        <v>-4.2000000000000028</v>
      </c>
      <c r="N284" s="15">
        <f t="shared" si="125"/>
        <v>0.79999999999999716</v>
      </c>
      <c r="O284" s="15">
        <f t="shared" si="126"/>
        <v>-2.3396964342931952</v>
      </c>
      <c r="P284" s="15">
        <f t="shared" si="151"/>
        <v>-4</v>
      </c>
      <c r="Q284" s="15">
        <f t="shared" si="141"/>
        <v>-3.5</v>
      </c>
      <c r="R284" s="15">
        <f t="shared" si="127"/>
        <v>-2.9000000000000021</v>
      </c>
      <c r="S284" s="15">
        <f t="shared" si="128"/>
        <v>-1.7000000000000028</v>
      </c>
      <c r="T284" s="15">
        <f t="shared" si="129"/>
        <v>-0.90000000000000213</v>
      </c>
      <c r="U284" s="15">
        <f t="shared" si="130"/>
        <v>0.39999999999999858</v>
      </c>
      <c r="V284" s="15">
        <f t="shared" si="142"/>
        <v>3.2972127566150498E-2</v>
      </c>
      <c r="W284" s="15">
        <f t="shared" si="131"/>
        <v>29.328646460370045</v>
      </c>
      <c r="X284" s="15">
        <f t="shared" si="143"/>
        <v>4.1521953057008995E-2</v>
      </c>
      <c r="Y284" s="21">
        <f t="shared" si="144"/>
        <v>3.4096356998651031E-2</v>
      </c>
      <c r="Z284" s="4">
        <v>24.85489473734572</v>
      </c>
      <c r="AA284" s="2">
        <v>22.9</v>
      </c>
      <c r="AB284" s="2">
        <v>27.9</v>
      </c>
      <c r="AC284" s="4">
        <v>24.760303565706806</v>
      </c>
      <c r="AD284">
        <v>23.1</v>
      </c>
      <c r="AE284">
        <v>23.6</v>
      </c>
      <c r="AF284">
        <v>24.2</v>
      </c>
      <c r="AG284">
        <v>25.4</v>
      </c>
      <c r="AH284">
        <v>26.2</v>
      </c>
      <c r="AI284">
        <v>27.5</v>
      </c>
      <c r="AJ284">
        <v>2020</v>
      </c>
      <c r="AK284" s="2">
        <v>3</v>
      </c>
      <c r="AL284" s="2">
        <v>8</v>
      </c>
      <c r="AM284">
        <v>11</v>
      </c>
      <c r="AN284">
        <v>1</v>
      </c>
      <c r="AO284">
        <v>20</v>
      </c>
      <c r="AP284">
        <v>65</v>
      </c>
      <c r="AQ284" s="5">
        <v>0.45902777777777781</v>
      </c>
      <c r="AR284">
        <v>27.1</v>
      </c>
      <c r="AS284">
        <v>31</v>
      </c>
      <c r="AT284">
        <v>882</v>
      </c>
      <c r="AU284">
        <v>0.4</v>
      </c>
      <c r="AV284">
        <v>151</v>
      </c>
      <c r="AW284" s="4">
        <f t="shared" si="132"/>
        <v>47.83498387483975</v>
      </c>
      <c r="AX284" s="4">
        <f t="shared" si="133"/>
        <v>24.071357414252901</v>
      </c>
      <c r="AY284" s="4">
        <f t="shared" si="145"/>
        <v>39.853569278822356</v>
      </c>
      <c r="AZ284" s="20">
        <f t="shared" si="134"/>
        <v>196.39206324860592</v>
      </c>
      <c r="BA284" s="21">
        <f t="shared" si="146"/>
        <v>1.1756445776693376</v>
      </c>
      <c r="BB284" s="20">
        <f t="shared" si="135"/>
        <v>50</v>
      </c>
      <c r="BC284" s="4">
        <f t="shared" si="147"/>
        <v>46.296296296296291</v>
      </c>
      <c r="BD284" s="4">
        <f t="shared" si="136"/>
        <v>66.621200000000002</v>
      </c>
      <c r="BE284" s="4">
        <f t="shared" si="137"/>
        <v>614.72175919604365</v>
      </c>
      <c r="BF284" s="20">
        <f t="shared" si="138"/>
        <v>356.23120919248032</v>
      </c>
      <c r="BG284" s="20">
        <f t="shared" si="148"/>
        <v>438.28944999643687</v>
      </c>
      <c r="BH284" s="20">
        <f t="shared" si="139"/>
        <v>1111.5045573533434</v>
      </c>
      <c r="BI284" s="20">
        <f t="shared" si="149"/>
        <v>3585.4985721075595</v>
      </c>
      <c r="BJ284" s="4">
        <f t="shared" si="140"/>
        <v>209.63149908700925</v>
      </c>
      <c r="BK284" s="4">
        <f t="shared" si="150"/>
        <v>2473.9940147542161</v>
      </c>
      <c r="GI284">
        <v>5</v>
      </c>
      <c r="GJ284">
        <v>3</v>
      </c>
      <c r="GK284">
        <v>4</v>
      </c>
      <c r="GL284">
        <v>20</v>
      </c>
      <c r="GM284">
        <v>31</v>
      </c>
      <c r="GN284">
        <v>22</v>
      </c>
      <c r="GO284">
        <v>36</v>
      </c>
      <c r="GP284">
        <v>35</v>
      </c>
      <c r="GQ284">
        <v>23</v>
      </c>
      <c r="GR284">
        <v>27</v>
      </c>
      <c r="GS284">
        <v>33</v>
      </c>
      <c r="GT284">
        <v>36</v>
      </c>
      <c r="GU284">
        <v>28</v>
      </c>
      <c r="GV284">
        <v>45</v>
      </c>
      <c r="GW284">
        <v>72</v>
      </c>
      <c r="GX284">
        <v>62</v>
      </c>
      <c r="GY284">
        <v>97</v>
      </c>
      <c r="GZ284">
        <v>124</v>
      </c>
      <c r="HA284">
        <v>106</v>
      </c>
      <c r="HB284">
        <v>59</v>
      </c>
      <c r="HC284">
        <v>64</v>
      </c>
      <c r="HD284">
        <v>78</v>
      </c>
      <c r="HE284">
        <v>74</v>
      </c>
      <c r="HF284">
        <v>100</v>
      </c>
      <c r="HG284">
        <v>75</v>
      </c>
      <c r="HH284">
        <v>74</v>
      </c>
      <c r="HI284">
        <v>55</v>
      </c>
      <c r="HJ284">
        <v>45</v>
      </c>
      <c r="HK284">
        <v>44</v>
      </c>
      <c r="HL284">
        <v>47</v>
      </c>
      <c r="HM284">
        <v>42</v>
      </c>
      <c r="HN284">
        <v>43</v>
      </c>
      <c r="HO284">
        <v>35</v>
      </c>
      <c r="HP284">
        <v>20</v>
      </c>
      <c r="HQ284">
        <v>26</v>
      </c>
      <c r="HR284">
        <v>28</v>
      </c>
      <c r="HS284">
        <v>33</v>
      </c>
      <c r="HT284">
        <v>15</v>
      </c>
      <c r="HU284">
        <v>21</v>
      </c>
      <c r="HV284">
        <v>17</v>
      </c>
      <c r="HW284">
        <v>12</v>
      </c>
      <c r="HX284">
        <v>11</v>
      </c>
      <c r="HY284">
        <v>8</v>
      </c>
      <c r="HZ284">
        <v>4</v>
      </c>
      <c r="IA284">
        <v>12</v>
      </c>
      <c r="IB284">
        <v>5</v>
      </c>
      <c r="IC284">
        <v>9</v>
      </c>
      <c r="ID284">
        <v>4</v>
      </c>
      <c r="IE284">
        <v>9</v>
      </c>
      <c r="IF284">
        <v>3</v>
      </c>
      <c r="IG284">
        <v>13</v>
      </c>
      <c r="IH284">
        <v>5</v>
      </c>
      <c r="II284">
        <v>3</v>
      </c>
      <c r="IJ284">
        <v>5</v>
      </c>
      <c r="IK284">
        <v>2</v>
      </c>
      <c r="IL284">
        <v>6</v>
      </c>
      <c r="IM284">
        <v>0</v>
      </c>
    </row>
    <row r="285" spans="1:374" x14ac:dyDescent="0.2">
      <c r="A285" s="15" t="b">
        <v>1</v>
      </c>
      <c r="B285" s="9" t="s">
        <v>878</v>
      </c>
      <c r="C285" s="9" t="s">
        <v>856</v>
      </c>
      <c r="D285">
        <v>10088</v>
      </c>
      <c r="E285" t="s">
        <v>490</v>
      </c>
      <c r="F285" t="s">
        <v>24</v>
      </c>
      <c r="G285">
        <v>4</v>
      </c>
      <c r="H285" s="15">
        <f t="shared" si="122"/>
        <v>4</v>
      </c>
      <c r="I285" s="15">
        <v>0.77234526237642309</v>
      </c>
      <c r="J285" s="15">
        <v>1.1347065683095821</v>
      </c>
      <c r="K285" s="15">
        <v>0.6290962022243678</v>
      </c>
      <c r="L285" s="15">
        <f t="shared" si="123"/>
        <v>3.6257449748594262</v>
      </c>
      <c r="M285" s="15">
        <f t="shared" si="124"/>
        <v>1.5</v>
      </c>
      <c r="N285" s="15">
        <f t="shared" si="125"/>
        <v>5.5</v>
      </c>
      <c r="O285" s="15">
        <f t="shared" si="126"/>
        <v>3.584773944574021</v>
      </c>
      <c r="P285" s="15">
        <f t="shared" si="151"/>
        <v>2.0999999999999979</v>
      </c>
      <c r="Q285" s="15">
        <f t="shared" si="141"/>
        <v>2.5999999999999979</v>
      </c>
      <c r="R285" s="15">
        <f t="shared" si="127"/>
        <v>3.0999999999999979</v>
      </c>
      <c r="S285" s="15">
        <f t="shared" si="128"/>
        <v>4.1999999999999993</v>
      </c>
      <c r="T285" s="15">
        <f t="shared" si="129"/>
        <v>4.5999999999999979</v>
      </c>
      <c r="U285" s="15">
        <f t="shared" si="130"/>
        <v>5.1999999999999993</v>
      </c>
      <c r="V285" s="15">
        <f t="shared" si="142"/>
        <v>0.53423764421671149</v>
      </c>
      <c r="W285" s="15">
        <f t="shared" si="131"/>
        <v>0.87182616355345</v>
      </c>
      <c r="X285" s="15">
        <f t="shared" si="143"/>
        <v>3.098584468209175E-2</v>
      </c>
      <c r="Y285" s="21">
        <f t="shared" si="144"/>
        <v>1.1470176530652969</v>
      </c>
      <c r="Z285" s="4">
        <v>24.925744974859427</v>
      </c>
      <c r="AA285" s="2">
        <v>22.8</v>
      </c>
      <c r="AB285" s="2">
        <v>26.8</v>
      </c>
      <c r="AC285" s="4">
        <v>24.884773944574022</v>
      </c>
      <c r="AD285">
        <v>23.4</v>
      </c>
      <c r="AE285">
        <v>23.9</v>
      </c>
      <c r="AF285">
        <v>24.4</v>
      </c>
      <c r="AG285">
        <v>25.5</v>
      </c>
      <c r="AH285">
        <v>25.9</v>
      </c>
      <c r="AI285">
        <v>26.5</v>
      </c>
      <c r="AJ285">
        <v>2020</v>
      </c>
      <c r="AK285" s="2">
        <v>4</v>
      </c>
      <c r="AL285" s="2">
        <v>2</v>
      </c>
      <c r="AM285">
        <v>10</v>
      </c>
      <c r="AN285">
        <v>53</v>
      </c>
      <c r="AO285">
        <v>53</v>
      </c>
      <c r="AP285">
        <v>229</v>
      </c>
      <c r="AQ285" s="5">
        <v>0.45347222222222222</v>
      </c>
      <c r="AR285">
        <v>21.3</v>
      </c>
      <c r="AS285">
        <v>42</v>
      </c>
      <c r="AT285">
        <v>750</v>
      </c>
      <c r="AU285">
        <v>1.3</v>
      </c>
      <c r="AV285">
        <v>292</v>
      </c>
      <c r="AW285" s="4">
        <f t="shared" si="132"/>
        <v>31.116788328476595</v>
      </c>
      <c r="AX285" s="4">
        <f t="shared" si="133"/>
        <v>17.824508957367957</v>
      </c>
      <c r="AY285" s="4">
        <f t="shared" si="145"/>
        <v>24.530739133978503</v>
      </c>
      <c r="AZ285" s="20">
        <f t="shared" si="134"/>
        <v>212.32921905814081</v>
      </c>
      <c r="BA285" s="21">
        <f t="shared" si="146"/>
        <v>1.1988021207173327</v>
      </c>
      <c r="BB285" s="20">
        <f t="shared" si="135"/>
        <v>27.735009811261456</v>
      </c>
      <c r="BC285" s="4">
        <f t="shared" si="147"/>
        <v>25.6805646400569</v>
      </c>
      <c r="BD285" s="4">
        <f t="shared" si="136"/>
        <v>66.203599999999994</v>
      </c>
      <c r="BE285" s="4">
        <f t="shared" si="137"/>
        <v>482.13910455566304</v>
      </c>
      <c r="BF285" s="20">
        <f t="shared" si="138"/>
        <v>328.34549998324701</v>
      </c>
      <c r="BG285" s="20">
        <f t="shared" si="148"/>
        <v>438.70639542758397</v>
      </c>
      <c r="BH285" s="20">
        <f t="shared" si="139"/>
        <v>1063.7182988370421</v>
      </c>
      <c r="BI285" s="20">
        <f t="shared" si="149"/>
        <v>2532.6626162786715</v>
      </c>
      <c r="BJ285" s="4">
        <f t="shared" si="140"/>
        <v>157.58913316683015</v>
      </c>
      <c r="BK285" s="4">
        <f t="shared" si="150"/>
        <v>1468.9443174416297</v>
      </c>
      <c r="GI285">
        <v>2</v>
      </c>
      <c r="GJ285">
        <v>5</v>
      </c>
      <c r="GK285">
        <v>0</v>
      </c>
      <c r="GL285">
        <v>0</v>
      </c>
      <c r="GM285">
        <v>4</v>
      </c>
      <c r="GN285">
        <v>6</v>
      </c>
      <c r="GO285">
        <v>9</v>
      </c>
      <c r="GP285">
        <v>5</v>
      </c>
      <c r="GQ285">
        <v>20</v>
      </c>
      <c r="GR285">
        <v>26</v>
      </c>
      <c r="GS285">
        <v>32</v>
      </c>
      <c r="GT285">
        <v>38</v>
      </c>
      <c r="GU285">
        <v>32</v>
      </c>
      <c r="GV285">
        <v>40</v>
      </c>
      <c r="GW285">
        <v>38</v>
      </c>
      <c r="GX285">
        <v>71</v>
      </c>
      <c r="GY285">
        <v>46</v>
      </c>
      <c r="GZ285">
        <v>46</v>
      </c>
      <c r="HA285">
        <v>67</v>
      </c>
      <c r="HB285">
        <v>60</v>
      </c>
      <c r="HC285">
        <v>92</v>
      </c>
      <c r="HD285">
        <v>65</v>
      </c>
      <c r="HE285">
        <v>55</v>
      </c>
      <c r="HF285">
        <v>48</v>
      </c>
      <c r="HG285">
        <v>51</v>
      </c>
      <c r="HH285">
        <v>54</v>
      </c>
      <c r="HI285">
        <v>53</v>
      </c>
      <c r="HJ285">
        <v>49</v>
      </c>
      <c r="HK285">
        <v>38</v>
      </c>
      <c r="HL285">
        <v>50</v>
      </c>
      <c r="HM285">
        <v>53</v>
      </c>
      <c r="HN285">
        <v>47</v>
      </c>
      <c r="HO285">
        <v>17</v>
      </c>
      <c r="HP285">
        <v>18</v>
      </c>
      <c r="HQ285">
        <v>14</v>
      </c>
      <c r="HR285">
        <v>24</v>
      </c>
      <c r="HS285">
        <v>6</v>
      </c>
      <c r="HT285">
        <v>10</v>
      </c>
      <c r="HU285">
        <v>5</v>
      </c>
      <c r="HV285">
        <v>7</v>
      </c>
      <c r="HW285">
        <v>0</v>
      </c>
      <c r="HX285">
        <v>11</v>
      </c>
    </row>
    <row r="286" spans="1:374" x14ac:dyDescent="0.2">
      <c r="A286" s="15" t="b">
        <v>1</v>
      </c>
      <c r="B286" s="9" t="s">
        <v>878</v>
      </c>
      <c r="C286" s="9" t="s">
        <v>856</v>
      </c>
      <c r="D286">
        <v>10088</v>
      </c>
      <c r="E286" t="s">
        <v>490</v>
      </c>
      <c r="F286" t="s">
        <v>25</v>
      </c>
      <c r="G286">
        <v>4</v>
      </c>
      <c r="H286" s="15">
        <f t="shared" si="122"/>
        <v>2.5</v>
      </c>
      <c r="I286" s="15">
        <v>0.57471504012186991</v>
      </c>
      <c r="J286" s="15">
        <v>0.86590499481528127</v>
      </c>
      <c r="K286" s="15">
        <v>0.47444442098163009</v>
      </c>
      <c r="L286" s="15">
        <f t="shared" si="123"/>
        <v>4.2231277638995124</v>
      </c>
      <c r="M286" s="15">
        <f t="shared" si="124"/>
        <v>3.1000000000000014</v>
      </c>
      <c r="N286" s="15">
        <f t="shared" si="125"/>
        <v>5.6000000000000014</v>
      </c>
      <c r="O286" s="15">
        <f t="shared" si="126"/>
        <v>4.1748021110226432</v>
      </c>
      <c r="P286" s="15">
        <f t="shared" si="151"/>
        <v>3.1999999999999993</v>
      </c>
      <c r="Q286" s="15">
        <f t="shared" si="141"/>
        <v>3.5</v>
      </c>
      <c r="R286" s="15">
        <f t="shared" si="127"/>
        <v>3.8000000000000007</v>
      </c>
      <c r="S286" s="15">
        <f t="shared" si="128"/>
        <v>4.6000000000000014</v>
      </c>
      <c r="T286" s="15">
        <f t="shared" si="129"/>
        <v>5.1000000000000014</v>
      </c>
      <c r="U286" s="15">
        <f t="shared" si="130"/>
        <v>5.3999999999999986</v>
      </c>
      <c r="V286" s="15">
        <f t="shared" si="142"/>
        <v>0.66121496457351181</v>
      </c>
      <c r="W286" s="15">
        <f t="shared" si="131"/>
        <v>0.5123674653144108</v>
      </c>
      <c r="X286" s="15">
        <f t="shared" si="143"/>
        <v>2.2342346754909002E-2</v>
      </c>
      <c r="Y286" s="21">
        <f t="shared" si="144"/>
        <v>1.95172423640591</v>
      </c>
      <c r="Z286" s="4">
        <v>25.723127763899512</v>
      </c>
      <c r="AA286" s="2">
        <v>24.6</v>
      </c>
      <c r="AB286" s="2">
        <v>27.1</v>
      </c>
      <c r="AC286" s="4">
        <v>25.674802111022643</v>
      </c>
      <c r="AD286">
        <v>24.7</v>
      </c>
      <c r="AE286">
        <v>25</v>
      </c>
      <c r="AF286">
        <v>25.3</v>
      </c>
      <c r="AG286">
        <v>26.1</v>
      </c>
      <c r="AH286">
        <v>26.6</v>
      </c>
      <c r="AI286">
        <v>26.9</v>
      </c>
      <c r="AJ286">
        <v>2020</v>
      </c>
      <c r="AK286" s="2">
        <v>4</v>
      </c>
      <c r="AL286" s="2">
        <v>2</v>
      </c>
      <c r="AM286">
        <v>10</v>
      </c>
      <c r="AN286">
        <v>54</v>
      </c>
      <c r="AO286">
        <v>23</v>
      </c>
      <c r="AP286">
        <v>880</v>
      </c>
      <c r="AQ286" s="5">
        <v>0.45416666666666666</v>
      </c>
      <c r="AR286">
        <v>21.5</v>
      </c>
      <c r="AS286">
        <v>43</v>
      </c>
      <c r="AT286">
        <v>583</v>
      </c>
      <c r="AU286">
        <v>0.9</v>
      </c>
      <c r="AV286">
        <v>263</v>
      </c>
      <c r="AW286" s="4">
        <f t="shared" si="132"/>
        <v>29.825393187810143</v>
      </c>
      <c r="AX286" s="4">
        <f t="shared" si="133"/>
        <v>17.716636911883171</v>
      </c>
      <c r="AY286" s="4">
        <f t="shared" si="145"/>
        <v>28.79978928089621</v>
      </c>
      <c r="AZ286" s="20">
        <f t="shared" si="134"/>
        <v>211.75331372677508</v>
      </c>
      <c r="BA286" s="21">
        <f t="shared" si="146"/>
        <v>1.1979884080950911</v>
      </c>
      <c r="BB286" s="20">
        <f t="shared" si="135"/>
        <v>33.333333333333336</v>
      </c>
      <c r="BC286" s="4">
        <f t="shared" si="147"/>
        <v>30.864197530864196</v>
      </c>
      <c r="BD286" s="4">
        <f t="shared" si="136"/>
        <v>66.218000000000004</v>
      </c>
      <c r="BE286" s="4">
        <f t="shared" si="137"/>
        <v>348.04397548625468</v>
      </c>
      <c r="BF286" s="20">
        <f t="shared" si="138"/>
        <v>330.89341857051676</v>
      </c>
      <c r="BG286" s="20">
        <f t="shared" si="148"/>
        <v>443.41944308426207</v>
      </c>
      <c r="BH286" s="20">
        <f t="shared" si="139"/>
        <v>1102.463910882301</v>
      </c>
      <c r="BI286" s="20">
        <f t="shared" si="149"/>
        <v>2563.8695601913978</v>
      </c>
      <c r="BJ286" s="4">
        <f t="shared" si="140"/>
        <v>159.14746465426515</v>
      </c>
      <c r="BK286" s="4">
        <f t="shared" si="150"/>
        <v>1461.4056493090968</v>
      </c>
      <c r="HB286">
        <v>5</v>
      </c>
      <c r="HC286">
        <v>23</v>
      </c>
      <c r="HD286">
        <v>30</v>
      </c>
      <c r="HE286">
        <v>28</v>
      </c>
      <c r="HF286">
        <v>57</v>
      </c>
      <c r="HG286">
        <v>67</v>
      </c>
      <c r="HH286">
        <v>59</v>
      </c>
      <c r="HI286">
        <v>52</v>
      </c>
      <c r="HJ286">
        <v>64</v>
      </c>
      <c r="HK286">
        <v>73</v>
      </c>
      <c r="HL286">
        <v>87</v>
      </c>
      <c r="HM286">
        <v>69</v>
      </c>
      <c r="HN286">
        <v>61</v>
      </c>
      <c r="HO286">
        <v>66</v>
      </c>
      <c r="HP286">
        <v>66</v>
      </c>
      <c r="HQ286">
        <v>38</v>
      </c>
      <c r="HR286">
        <v>43</v>
      </c>
      <c r="HS286">
        <v>47</v>
      </c>
      <c r="HT286">
        <v>31</v>
      </c>
      <c r="HU286">
        <v>37</v>
      </c>
      <c r="HV286">
        <v>44</v>
      </c>
      <c r="HW286">
        <v>19</v>
      </c>
      <c r="HX286">
        <v>19</v>
      </c>
      <c r="HY286">
        <v>10</v>
      </c>
      <c r="HZ286">
        <v>14</v>
      </c>
      <c r="IA286">
        <v>7</v>
      </c>
    </row>
    <row r="287" spans="1:374" x14ac:dyDescent="0.2">
      <c r="A287" s="15" t="b">
        <v>1</v>
      </c>
      <c r="B287" s="9" t="s">
        <v>878</v>
      </c>
      <c r="C287" s="9" t="s">
        <v>871</v>
      </c>
      <c r="D287">
        <v>10088</v>
      </c>
      <c r="E287" t="s">
        <v>112</v>
      </c>
      <c r="F287" t="s">
        <v>113</v>
      </c>
      <c r="G287">
        <v>4</v>
      </c>
      <c r="H287" s="15">
        <f t="shared" si="122"/>
        <v>2.8000000000000007</v>
      </c>
      <c r="I287" s="15">
        <v>0.58531049622582521</v>
      </c>
      <c r="J287" s="15">
        <v>0.8591165373963463</v>
      </c>
      <c r="K287" s="15">
        <v>0.48238867770449545</v>
      </c>
      <c r="L287" s="15">
        <f t="shared" si="123"/>
        <v>2.2248830466426277</v>
      </c>
      <c r="M287" s="15">
        <f t="shared" si="124"/>
        <v>0.89999999999999858</v>
      </c>
      <c r="N287" s="15">
        <f t="shared" si="125"/>
        <v>3.6999999999999993</v>
      </c>
      <c r="O287" s="15">
        <f t="shared" si="126"/>
        <v>2.1941280828267722</v>
      </c>
      <c r="P287" s="15">
        <f t="shared" si="151"/>
        <v>1.1999999999999993</v>
      </c>
      <c r="Q287" s="15">
        <f t="shared" si="141"/>
        <v>1.5</v>
      </c>
      <c r="R287" s="15">
        <f t="shared" si="127"/>
        <v>1.7999999999999972</v>
      </c>
      <c r="S287" s="15">
        <f t="shared" si="128"/>
        <v>2.5999999999999979</v>
      </c>
      <c r="T287" s="15">
        <f t="shared" si="129"/>
        <v>3</v>
      </c>
      <c r="U287" s="15">
        <f t="shared" si="130"/>
        <v>3.5</v>
      </c>
      <c r="V287" s="15">
        <f t="shared" si="142"/>
        <v>0.49126837368231624</v>
      </c>
      <c r="W287" s="15">
        <f t="shared" si="131"/>
        <v>1.0355472763379234</v>
      </c>
      <c r="X287" s="15">
        <f t="shared" si="143"/>
        <v>2.223411572954636E-2</v>
      </c>
      <c r="Y287" s="21">
        <f t="shared" si="144"/>
        <v>0.96567295656106422</v>
      </c>
      <c r="Z287" s="4">
        <v>26.324883046642629</v>
      </c>
      <c r="AA287" s="2">
        <v>25</v>
      </c>
      <c r="AB287" s="2">
        <v>27.8</v>
      </c>
      <c r="AC287" s="4">
        <v>26.294128082826774</v>
      </c>
      <c r="AD287">
        <v>25.3</v>
      </c>
      <c r="AE287">
        <v>25.6</v>
      </c>
      <c r="AF287">
        <v>25.9</v>
      </c>
      <c r="AG287">
        <v>26.7</v>
      </c>
      <c r="AH287">
        <v>27.1</v>
      </c>
      <c r="AI287">
        <v>27.6</v>
      </c>
      <c r="AJ287">
        <v>2020</v>
      </c>
      <c r="AK287" s="2">
        <v>4</v>
      </c>
      <c r="AL287" s="2">
        <v>2</v>
      </c>
      <c r="AM287">
        <v>13</v>
      </c>
      <c r="AN287">
        <v>21</v>
      </c>
      <c r="AO287">
        <v>16</v>
      </c>
      <c r="AP287">
        <v>348.00000000000006</v>
      </c>
      <c r="AQ287" s="5">
        <v>0.55625000000000002</v>
      </c>
      <c r="AR287">
        <v>24.1</v>
      </c>
      <c r="AS287">
        <v>39</v>
      </c>
      <c r="AT287">
        <v>786</v>
      </c>
      <c r="AU287">
        <v>1.7</v>
      </c>
      <c r="AV287">
        <v>269</v>
      </c>
      <c r="AW287" s="4">
        <f t="shared" si="132"/>
        <v>33.531904668936136</v>
      </c>
      <c r="AX287" s="4">
        <f t="shared" si="133"/>
        <v>19.365257168642941</v>
      </c>
      <c r="AY287" s="4">
        <f t="shared" si="145"/>
        <v>21.681421631555157</v>
      </c>
      <c r="AZ287" s="20">
        <f t="shared" si="134"/>
        <v>204.44125763753027</v>
      </c>
      <c r="BA287" s="21">
        <f t="shared" si="146"/>
        <v>1.1875097878728968</v>
      </c>
      <c r="BB287" s="20">
        <f t="shared" si="135"/>
        <v>24.253562503633301</v>
      </c>
      <c r="BC287" s="4">
        <f t="shared" si="147"/>
        <v>22.457002318178979</v>
      </c>
      <c r="BD287" s="4">
        <f t="shared" si="136"/>
        <v>66.405200000000008</v>
      </c>
      <c r="BE287" s="4">
        <f t="shared" si="137"/>
        <v>519.17635750537102</v>
      </c>
      <c r="BF287" s="20">
        <f t="shared" si="138"/>
        <v>345.23762748405676</v>
      </c>
      <c r="BG287" s="20">
        <f t="shared" si="148"/>
        <v>447.0012699786858</v>
      </c>
      <c r="BH287" s="20">
        <f t="shared" si="139"/>
        <v>1170.4733773465639</v>
      </c>
      <c r="BI287" s="20">
        <f t="shared" si="149"/>
        <v>3001.2137880681125</v>
      </c>
      <c r="BJ287" s="4">
        <f t="shared" si="140"/>
        <v>180.86505904092246</v>
      </c>
      <c r="BK287" s="4">
        <f t="shared" si="150"/>
        <v>1830.7404107215486</v>
      </c>
      <c r="HE287">
        <v>4</v>
      </c>
      <c r="HF287">
        <v>2</v>
      </c>
      <c r="HG287">
        <v>13</v>
      </c>
      <c r="HH287">
        <v>23</v>
      </c>
      <c r="HI287">
        <v>39</v>
      </c>
      <c r="HJ287">
        <v>87</v>
      </c>
      <c r="HK287">
        <v>94</v>
      </c>
      <c r="HL287">
        <v>114</v>
      </c>
      <c r="HM287">
        <v>153</v>
      </c>
      <c r="HN287">
        <v>177</v>
      </c>
      <c r="HO287">
        <v>216</v>
      </c>
      <c r="HP287">
        <v>208</v>
      </c>
      <c r="HQ287">
        <v>209</v>
      </c>
      <c r="HR287">
        <v>162</v>
      </c>
      <c r="HS287">
        <v>203</v>
      </c>
      <c r="HT287">
        <v>176</v>
      </c>
      <c r="HU287">
        <v>164</v>
      </c>
      <c r="HV287">
        <v>208</v>
      </c>
      <c r="HW287">
        <v>192</v>
      </c>
      <c r="HX287">
        <v>155</v>
      </c>
      <c r="HY287">
        <v>135</v>
      </c>
      <c r="HZ287">
        <v>126</v>
      </c>
      <c r="IA287">
        <v>110</v>
      </c>
      <c r="IB287">
        <v>87</v>
      </c>
      <c r="IC287">
        <v>63</v>
      </c>
      <c r="ID287">
        <v>28</v>
      </c>
      <c r="IE287">
        <v>31</v>
      </c>
      <c r="IF287">
        <v>31</v>
      </c>
      <c r="IG287">
        <v>28</v>
      </c>
      <c r="IH287">
        <v>18</v>
      </c>
      <c r="II287">
        <v>12</v>
      </c>
      <c r="IJ287">
        <v>7</v>
      </c>
    </row>
    <row r="288" spans="1:374" x14ac:dyDescent="0.2">
      <c r="A288" s="15" t="b">
        <v>1</v>
      </c>
      <c r="B288" s="9" t="s">
        <v>878</v>
      </c>
      <c r="C288" s="9" t="s">
        <v>871</v>
      </c>
      <c r="D288" s="4">
        <v>10088</v>
      </c>
      <c r="E288" s="4" t="s">
        <v>112</v>
      </c>
      <c r="F288" s="4" t="s">
        <v>114</v>
      </c>
      <c r="G288" s="4">
        <v>4</v>
      </c>
      <c r="H288" s="15">
        <f t="shared" si="122"/>
        <v>2.5999999999999979</v>
      </c>
      <c r="I288" s="15">
        <v>0.47657205772288497</v>
      </c>
      <c r="J288" s="15">
        <v>0.62874945423902773</v>
      </c>
      <c r="K288" s="15">
        <v>0.37713891308649916</v>
      </c>
      <c r="L288" s="15">
        <f t="shared" si="123"/>
        <v>1.0683657093220233</v>
      </c>
      <c r="M288" s="15">
        <f t="shared" si="124"/>
        <v>0.10000000000000142</v>
      </c>
      <c r="N288" s="15">
        <f t="shared" si="125"/>
        <v>2.6999999999999993</v>
      </c>
      <c r="O288" s="15">
        <f t="shared" si="126"/>
        <v>1.001330007426759</v>
      </c>
      <c r="P288" s="15">
        <f t="shared" si="151"/>
        <v>0.30000000000000071</v>
      </c>
      <c r="Q288" s="15">
        <f t="shared" si="141"/>
        <v>0.5</v>
      </c>
      <c r="R288" s="15">
        <f t="shared" si="127"/>
        <v>0.69999999999999929</v>
      </c>
      <c r="S288" s="15">
        <f t="shared" si="128"/>
        <v>1.3999999999999986</v>
      </c>
      <c r="T288" s="15">
        <f t="shared" si="129"/>
        <v>1.6999999999999993</v>
      </c>
      <c r="U288" s="15">
        <f t="shared" si="130"/>
        <v>2.1999999999999993</v>
      </c>
      <c r="V288" s="15">
        <f t="shared" si="142"/>
        <v>0.29811239839332626</v>
      </c>
      <c r="W288" s="15">
        <f t="shared" si="131"/>
        <v>2.3544394845349936</v>
      </c>
      <c r="X288" s="15">
        <f t="shared" si="143"/>
        <v>1.901089457721071E-2</v>
      </c>
      <c r="Y288" s="21">
        <f t="shared" si="144"/>
        <v>0.42472954032942667</v>
      </c>
      <c r="Z288" s="4">
        <v>25.068365709322023</v>
      </c>
      <c r="AA288" s="2">
        <v>24.1</v>
      </c>
      <c r="AB288" s="2">
        <v>26.7</v>
      </c>
      <c r="AC288" s="4">
        <v>25.001330007426759</v>
      </c>
      <c r="AD288" s="4">
        <v>24.3</v>
      </c>
      <c r="AE288" s="4">
        <v>24.5</v>
      </c>
      <c r="AF288" s="4">
        <v>24.7</v>
      </c>
      <c r="AG288" s="4">
        <v>25.4</v>
      </c>
      <c r="AH288" s="4">
        <v>25.7</v>
      </c>
      <c r="AI288" s="4">
        <v>26.2</v>
      </c>
      <c r="AJ288" s="4">
        <v>2020</v>
      </c>
      <c r="AK288" s="2">
        <v>4</v>
      </c>
      <c r="AL288" s="2">
        <v>2</v>
      </c>
      <c r="AM288" s="4">
        <v>13</v>
      </c>
      <c r="AN288" s="4">
        <v>23</v>
      </c>
      <c r="AO288" s="4">
        <v>42</v>
      </c>
      <c r="AP288" s="4">
        <v>89</v>
      </c>
      <c r="AQ288" s="5">
        <v>0.55763888888888891</v>
      </c>
      <c r="AR288" s="4">
        <v>24</v>
      </c>
      <c r="AS288" s="4">
        <v>38</v>
      </c>
      <c r="AT288" s="4">
        <v>782</v>
      </c>
      <c r="AU288" s="4">
        <v>0.9</v>
      </c>
      <c r="AV288" s="4">
        <v>231</v>
      </c>
      <c r="AW288" s="4">
        <f t="shared" si="132"/>
        <v>36.520699956098596</v>
      </c>
      <c r="AX288" s="4">
        <f t="shared" si="133"/>
        <v>20.204221048989659</v>
      </c>
      <c r="AY288" s="4">
        <f t="shared" si="145"/>
        <v>28.665778511782293</v>
      </c>
      <c r="AZ288" s="20">
        <f t="shared" si="134"/>
        <v>204.71659935966619</v>
      </c>
      <c r="BA288" s="21">
        <f t="shared" si="146"/>
        <v>1.1879094209834042</v>
      </c>
      <c r="BB288" s="20">
        <f t="shared" si="135"/>
        <v>33.333333333333336</v>
      </c>
      <c r="BC288" s="4">
        <f t="shared" si="147"/>
        <v>30.864197530864196</v>
      </c>
      <c r="BD288" s="4">
        <f t="shared" si="136"/>
        <v>66.397999999999996</v>
      </c>
      <c r="BE288" s="4">
        <f t="shared" si="137"/>
        <v>521.4519018273968</v>
      </c>
      <c r="BF288" s="20">
        <f t="shared" si="138"/>
        <v>343.21850579439501</v>
      </c>
      <c r="BG288" s="20">
        <f t="shared" si="148"/>
        <v>439.54660396699825</v>
      </c>
      <c r="BH288" s="20">
        <f t="shared" si="139"/>
        <v>1133.6392968875118</v>
      </c>
      <c r="BI288" s="20">
        <f t="shared" si="149"/>
        <v>2983.2613075987151</v>
      </c>
      <c r="BJ288" s="4">
        <f t="shared" si="140"/>
        <v>179.97738841079968</v>
      </c>
      <c r="BK288" s="4">
        <f t="shared" si="150"/>
        <v>1849.6220107112033</v>
      </c>
      <c r="CZ288" s="4"/>
      <c r="DA288" s="4"/>
      <c r="DB288" s="4"/>
      <c r="DC288" s="4"/>
      <c r="DD288" s="4"/>
      <c r="DE288" s="4"/>
      <c r="DF288" s="4"/>
      <c r="DG288" s="4"/>
      <c r="DH288" s="4"/>
      <c r="DI288" s="4"/>
      <c r="DJ288" s="4"/>
      <c r="DK288" s="4"/>
      <c r="DL288" s="4"/>
      <c r="DM288" s="4"/>
      <c r="DN288" s="4"/>
      <c r="DO288" s="4"/>
      <c r="DP288" s="4"/>
      <c r="DQ288" s="4"/>
      <c r="DR288" s="4"/>
      <c r="DS288" s="4"/>
      <c r="DT288" s="4"/>
      <c r="DU288" s="4"/>
      <c r="DV288" s="4"/>
      <c r="DW288" s="4"/>
      <c r="DX288" s="4"/>
      <c r="DY288" s="4"/>
      <c r="DZ288" s="4"/>
      <c r="EA288" s="4"/>
      <c r="EB288" s="4"/>
      <c r="EC288" s="4"/>
      <c r="ED288" s="4"/>
      <c r="EE288" s="4"/>
      <c r="EF288" s="4"/>
      <c r="EG288" s="4"/>
      <c r="EH288" s="4"/>
      <c r="EI288" s="4"/>
      <c r="EJ288" s="4"/>
      <c r="EK288" s="4"/>
      <c r="EL288" s="4"/>
      <c r="EM288" s="4"/>
      <c r="EN288" s="4"/>
      <c r="EO288" s="4"/>
      <c r="EP288" s="4"/>
      <c r="EQ288" s="4"/>
      <c r="ER288" s="4"/>
      <c r="ES288" s="4"/>
      <c r="ET288" s="4"/>
      <c r="EU288" s="4"/>
      <c r="EV288" s="4"/>
      <c r="EW288" s="4"/>
      <c r="EX288" s="4"/>
      <c r="EY288" s="4"/>
      <c r="EZ288" s="4"/>
      <c r="FA288" s="4"/>
      <c r="FB288" s="4"/>
      <c r="FC288" s="4"/>
      <c r="FD288" s="4"/>
      <c r="FE288" s="4"/>
      <c r="FF288" s="4"/>
      <c r="FG288" s="4"/>
      <c r="FH288" s="4"/>
      <c r="FI288" s="4"/>
      <c r="FJ288" s="4"/>
      <c r="FK288" s="4"/>
      <c r="FL288" s="4"/>
      <c r="FM288" s="4"/>
      <c r="FN288" s="4"/>
      <c r="FO288" s="4"/>
      <c r="FP288" s="4"/>
      <c r="FQ288" s="4"/>
      <c r="FR288" s="4"/>
      <c r="FS288" s="4"/>
      <c r="FT288" s="4"/>
      <c r="FU288" s="4"/>
      <c r="FV288" s="4"/>
      <c r="FW288" s="4"/>
      <c r="FX288" s="4"/>
      <c r="FY288" s="4"/>
      <c r="FZ288" s="4"/>
      <c r="GA288" s="4"/>
      <c r="GB288" s="4"/>
      <c r="GC288" s="4"/>
      <c r="GD288" s="4"/>
      <c r="GE288" s="4"/>
      <c r="GF288" s="4"/>
      <c r="GG288" s="4"/>
      <c r="GH288" s="4"/>
      <c r="GI288" s="4"/>
      <c r="GJ288" s="4"/>
      <c r="GK288" s="4"/>
      <c r="GL288" s="4"/>
      <c r="GM288" s="4"/>
      <c r="GN288" s="4"/>
      <c r="GO288" s="4"/>
      <c r="GP288" s="4"/>
      <c r="GQ288" s="4"/>
      <c r="GR288" s="4"/>
      <c r="GS288" s="4"/>
      <c r="GT288" s="4"/>
      <c r="GU288" s="4">
        <v>2</v>
      </c>
      <c r="GV288" s="4">
        <v>4</v>
      </c>
      <c r="GW288" s="4">
        <v>3</v>
      </c>
      <c r="GX288" s="4">
        <v>29</v>
      </c>
      <c r="GY288" s="4">
        <v>66</v>
      </c>
      <c r="GZ288" s="4">
        <v>112</v>
      </c>
      <c r="HA288" s="4">
        <v>119</v>
      </c>
      <c r="HB288" s="4">
        <v>168</v>
      </c>
      <c r="HC288" s="4">
        <v>192</v>
      </c>
      <c r="HD288" s="4">
        <v>227</v>
      </c>
      <c r="HE288" s="4">
        <v>282</v>
      </c>
      <c r="HF288" s="4">
        <v>257</v>
      </c>
      <c r="HG288" s="4">
        <v>188</v>
      </c>
      <c r="HH288" s="4">
        <v>184</v>
      </c>
      <c r="HI288" s="4">
        <v>163</v>
      </c>
      <c r="HJ288" s="4">
        <v>161</v>
      </c>
      <c r="HK288" s="4">
        <v>123</v>
      </c>
      <c r="HL288" s="4">
        <v>94</v>
      </c>
      <c r="HM288" s="4">
        <v>89</v>
      </c>
      <c r="HN288" s="4">
        <v>57</v>
      </c>
      <c r="HO288" s="4">
        <v>34</v>
      </c>
      <c r="HP288" s="4">
        <v>48</v>
      </c>
      <c r="HQ288" s="4">
        <v>28</v>
      </c>
      <c r="HR288" s="4">
        <v>15</v>
      </c>
      <c r="HS288" s="4">
        <v>7</v>
      </c>
      <c r="HT288" s="4">
        <v>15</v>
      </c>
      <c r="HU288" s="4">
        <v>17</v>
      </c>
      <c r="HV288" s="4">
        <v>3</v>
      </c>
      <c r="HW288" s="4">
        <v>6</v>
      </c>
      <c r="HX288" s="4"/>
      <c r="HY288" s="4"/>
      <c r="HZ288" s="4"/>
      <c r="IA288" s="4"/>
      <c r="IB288" s="4"/>
      <c r="IC288" s="4"/>
      <c r="ID288" s="4"/>
      <c r="IE288" s="4"/>
      <c r="IF288" s="4"/>
      <c r="IG288" s="4"/>
      <c r="IH288" s="4"/>
      <c r="II288" s="4"/>
      <c r="IJ288" s="4"/>
      <c r="IK288" s="4"/>
      <c r="IL288" s="4"/>
      <c r="IM288" s="4"/>
      <c r="IN288" s="4"/>
      <c r="IO288" s="4"/>
      <c r="IP288" s="4"/>
      <c r="IQ288" s="4"/>
      <c r="IR288" s="4"/>
      <c r="IS288" s="4"/>
      <c r="IT288" s="4"/>
      <c r="IU288" s="4"/>
      <c r="IV288" s="4"/>
      <c r="IW288" s="4"/>
      <c r="IX288" s="4"/>
      <c r="IY288" s="4"/>
      <c r="IZ288" s="4"/>
      <c r="JA288" s="4"/>
      <c r="JB288" s="4"/>
      <c r="JC288" s="4"/>
      <c r="JD288" s="4"/>
      <c r="JE288" s="4"/>
      <c r="JF288" s="4"/>
      <c r="JG288" s="4"/>
      <c r="JH288" s="4"/>
      <c r="JI288" s="4"/>
      <c r="JJ288" s="4"/>
      <c r="JK288" s="4"/>
      <c r="JL288" s="4"/>
      <c r="JM288" s="4"/>
      <c r="JN288" s="4"/>
      <c r="JO288" s="4"/>
      <c r="JP288" s="4"/>
      <c r="JQ288" s="4"/>
      <c r="JR288" s="4"/>
      <c r="JS288" s="4"/>
      <c r="JT288" s="4"/>
      <c r="JU288" s="4"/>
      <c r="JV288" s="4"/>
      <c r="JW288" s="4"/>
      <c r="JX288" s="4"/>
      <c r="JY288" s="4"/>
      <c r="JZ288" s="4"/>
      <c r="KA288" s="4"/>
      <c r="KB288" s="4"/>
      <c r="KC288" s="4"/>
      <c r="KD288" s="4"/>
      <c r="KE288" s="4"/>
      <c r="KF288" s="4"/>
      <c r="KG288" s="4"/>
      <c r="KH288" s="4"/>
      <c r="KI288" s="4"/>
      <c r="KJ288" s="4"/>
      <c r="KK288" s="4"/>
      <c r="KL288" s="4"/>
      <c r="KM288" s="4"/>
      <c r="KN288" s="4"/>
      <c r="KO288" s="4"/>
      <c r="KP288" s="4"/>
      <c r="KQ288" s="4"/>
      <c r="KR288" s="4"/>
      <c r="KS288" s="4"/>
      <c r="KT288" s="4"/>
      <c r="KU288" s="4"/>
      <c r="KV288" s="4"/>
      <c r="KW288" s="4"/>
      <c r="KX288" s="4"/>
      <c r="KY288" s="4"/>
      <c r="KZ288" s="4"/>
      <c r="LA288" s="4"/>
      <c r="LB288" s="4"/>
      <c r="LC288" s="4"/>
      <c r="LD288" s="4"/>
      <c r="LE288" s="4"/>
      <c r="LF288" s="4"/>
      <c r="LG288" s="4"/>
      <c r="LH288" s="4"/>
      <c r="LI288" s="4"/>
      <c r="LJ288" s="4"/>
      <c r="LK288" s="4"/>
      <c r="LL288" s="4"/>
      <c r="LM288" s="4"/>
      <c r="LN288" s="4"/>
      <c r="LO288" s="4"/>
      <c r="LP288" s="4"/>
      <c r="LQ288" s="4"/>
      <c r="LR288" s="4"/>
      <c r="LS288" s="4"/>
      <c r="LT288" s="4"/>
      <c r="LU288" s="4"/>
      <c r="LV288" s="4"/>
      <c r="LW288" s="4"/>
      <c r="LX288" s="4"/>
      <c r="LY288" s="4"/>
      <c r="LZ288" s="4"/>
      <c r="MA288" s="4"/>
      <c r="MB288" s="4"/>
      <c r="MC288" s="4"/>
      <c r="MD288" s="4"/>
      <c r="ME288" s="4"/>
      <c r="MF288" s="4"/>
      <c r="MG288" s="4"/>
      <c r="MH288" s="4"/>
      <c r="MI288" s="4"/>
      <c r="MJ288" s="4"/>
      <c r="MK288" s="4"/>
      <c r="ML288" s="4"/>
      <c r="MM288" s="4"/>
      <c r="MN288" s="4"/>
      <c r="MO288" s="4"/>
      <c r="MP288" s="4"/>
      <c r="MQ288" s="4"/>
      <c r="MR288" s="4"/>
      <c r="MS288" s="4"/>
      <c r="MT288" s="4"/>
      <c r="MU288" s="4"/>
      <c r="MV288" s="4"/>
      <c r="MW288" s="4"/>
      <c r="MX288" s="4"/>
      <c r="MY288" s="4"/>
      <c r="MZ288" s="4"/>
      <c r="NA288" s="4"/>
      <c r="NB288" s="4"/>
      <c r="NC288" s="4"/>
      <c r="ND288" s="4"/>
      <c r="NE288" s="4"/>
      <c r="NF288" s="4"/>
      <c r="NG288" s="4"/>
      <c r="NH288" s="4"/>
      <c r="NI288" s="4"/>
      <c r="NJ288" s="4"/>
    </row>
    <row r="289" spans="1:410" x14ac:dyDescent="0.2">
      <c r="A289" s="15" t="b">
        <v>1</v>
      </c>
      <c r="B289" s="9" t="s">
        <v>1060</v>
      </c>
      <c r="C289" s="9"/>
      <c r="D289">
        <v>10446</v>
      </c>
      <c r="E289" t="s">
        <v>1084</v>
      </c>
      <c r="F289" t="s">
        <v>897</v>
      </c>
      <c r="G289">
        <v>4</v>
      </c>
      <c r="H289" s="15">
        <f t="shared" si="122"/>
        <v>1.7999999999999972</v>
      </c>
      <c r="I289" s="15">
        <v>0.47251185688374547</v>
      </c>
      <c r="J289" s="15">
        <v>0.57236770665163306</v>
      </c>
      <c r="K289" s="15">
        <v>0.35764506297154292</v>
      </c>
      <c r="L289" s="15">
        <f t="shared" si="123"/>
        <v>1.3852081041433131</v>
      </c>
      <c r="M289" s="15">
        <f t="shared" si="124"/>
        <v>0.40000000000000213</v>
      </c>
      <c r="N289" s="15">
        <f t="shared" si="125"/>
        <v>2.1999999999999993</v>
      </c>
      <c r="O289" s="15">
        <f t="shared" si="126"/>
        <v>1.4259894591067557</v>
      </c>
      <c r="P289" s="15">
        <f t="shared" si="151"/>
        <v>9.9999999999997868E-2</v>
      </c>
      <c r="Q289" s="15">
        <f t="shared" si="141"/>
        <v>0.90000000000000213</v>
      </c>
      <c r="R289" s="15">
        <f t="shared" si="127"/>
        <v>1.0999999999999979</v>
      </c>
      <c r="S289" s="15">
        <f t="shared" si="128"/>
        <v>1.6999999999999993</v>
      </c>
      <c r="T289" s="15">
        <f t="shared" si="129"/>
        <v>1.9000000000000021</v>
      </c>
      <c r="U289" s="15">
        <f t="shared" si="130"/>
        <v>2.1999999999999993</v>
      </c>
      <c r="V289" s="15">
        <f t="shared" si="142"/>
        <v>0.63764453589456427</v>
      </c>
      <c r="W289" s="15">
        <f t="shared" si="131"/>
        <v>0.56827188771731574</v>
      </c>
      <c r="X289" s="15">
        <f t="shared" si="143"/>
        <v>1.4238628710746291E-2</v>
      </c>
      <c r="Y289" s="21">
        <f t="shared" si="144"/>
        <v>1.7597210448274814</v>
      </c>
      <c r="Z289" s="4">
        <v>33.185208104143314</v>
      </c>
      <c r="AA289" s="2">
        <v>32.200000000000003</v>
      </c>
      <c r="AB289" s="2">
        <v>34</v>
      </c>
      <c r="AC289" s="4">
        <v>33.225989459106756</v>
      </c>
      <c r="AD289">
        <v>31.9</v>
      </c>
      <c r="AE289">
        <v>32.700000000000003</v>
      </c>
      <c r="AF289">
        <v>32.9</v>
      </c>
      <c r="AG289">
        <v>33.5</v>
      </c>
      <c r="AH289">
        <v>33.700000000000003</v>
      </c>
      <c r="AI289">
        <v>34</v>
      </c>
      <c r="AJ289">
        <v>2020</v>
      </c>
      <c r="AK289" s="2">
        <v>10</v>
      </c>
      <c r="AL289" s="2">
        <v>25</v>
      </c>
      <c r="AM289">
        <v>11</v>
      </c>
      <c r="AN289">
        <v>3</v>
      </c>
      <c r="AO289">
        <v>5</v>
      </c>
      <c r="AP289">
        <v>663</v>
      </c>
      <c r="AQ289" s="5">
        <v>0.4604166666666667</v>
      </c>
      <c r="AR289">
        <v>31.8</v>
      </c>
      <c r="AS289">
        <v>35</v>
      </c>
      <c r="AT289">
        <v>727</v>
      </c>
      <c r="AU289">
        <v>3.3</v>
      </c>
      <c r="AV289">
        <v>227</v>
      </c>
      <c r="AW289" s="4">
        <f t="shared" si="132"/>
        <v>38.431381631618159</v>
      </c>
      <c r="AX289" s="4">
        <f t="shared" si="133"/>
        <v>23.953406143029007</v>
      </c>
      <c r="AY289" s="4">
        <f t="shared" si="145"/>
        <v>15.90738835507012</v>
      </c>
      <c r="AZ289" s="20">
        <f t="shared" si="134"/>
        <v>184.56164239770692</v>
      </c>
      <c r="BA289" s="21">
        <f t="shared" si="146"/>
        <v>1.1575251170526926</v>
      </c>
      <c r="BB289" s="20">
        <f t="shared" si="135"/>
        <v>17.407765595569785</v>
      </c>
      <c r="BC289" s="4">
        <f t="shared" si="147"/>
        <v>16.118301477379429</v>
      </c>
      <c r="BD289" s="4">
        <f t="shared" si="136"/>
        <v>66.959599999999995</v>
      </c>
      <c r="BE289" s="4">
        <f t="shared" si="137"/>
        <v>484.95520327809805</v>
      </c>
      <c r="BF289" s="20">
        <f t="shared" si="138"/>
        <v>400.0134108677421</v>
      </c>
      <c r="BG289" s="20">
        <f t="shared" si="148"/>
        <v>489.38820758964408</v>
      </c>
      <c r="BH289" s="20">
        <f t="shared" si="139"/>
        <v>1645.0669971536979</v>
      </c>
      <c r="BI289" s="20">
        <f t="shared" si="149"/>
        <v>4700.1914204391369</v>
      </c>
      <c r="BJ289" s="4">
        <f t="shared" si="140"/>
        <v>264.16957409466926</v>
      </c>
      <c r="BK289" s="4">
        <f t="shared" si="150"/>
        <v>3055.1244232854392</v>
      </c>
      <c r="JO289">
        <v>5</v>
      </c>
      <c r="JP289">
        <v>2</v>
      </c>
      <c r="JQ289">
        <v>1</v>
      </c>
      <c r="JR289">
        <v>2</v>
      </c>
      <c r="JS289">
        <v>1</v>
      </c>
      <c r="JT289">
        <v>3</v>
      </c>
      <c r="JU289">
        <v>0</v>
      </c>
      <c r="JV289">
        <v>4</v>
      </c>
      <c r="JW289">
        <v>1</v>
      </c>
      <c r="JX289">
        <v>0</v>
      </c>
      <c r="JY289">
        <v>8</v>
      </c>
      <c r="JZ289">
        <v>7</v>
      </c>
      <c r="KA289">
        <v>12</v>
      </c>
      <c r="KB289">
        <v>5</v>
      </c>
      <c r="KC289">
        <v>18</v>
      </c>
      <c r="KD289">
        <v>19</v>
      </c>
      <c r="KE289">
        <v>36</v>
      </c>
      <c r="KF289">
        <v>71</v>
      </c>
      <c r="KG289">
        <v>62</v>
      </c>
      <c r="KH289">
        <v>70</v>
      </c>
      <c r="KI289">
        <v>51</v>
      </c>
      <c r="KJ289">
        <v>53</v>
      </c>
      <c r="KK289">
        <v>74</v>
      </c>
      <c r="KL289">
        <v>62</v>
      </c>
      <c r="KM289">
        <v>61</v>
      </c>
      <c r="KN289">
        <v>55</v>
      </c>
      <c r="KO289">
        <v>21</v>
      </c>
      <c r="KP289">
        <v>13</v>
      </c>
      <c r="KQ289">
        <v>5</v>
      </c>
      <c r="KR289">
        <v>7</v>
      </c>
      <c r="KS289">
        <v>2</v>
      </c>
      <c r="KT289">
        <v>1</v>
      </c>
    </row>
    <row r="290" spans="1:410" x14ac:dyDescent="0.2">
      <c r="A290" s="15" t="b">
        <v>1</v>
      </c>
      <c r="B290" s="9" t="s">
        <v>1060</v>
      </c>
      <c r="C290" s="9"/>
      <c r="D290" s="4">
        <v>10446</v>
      </c>
      <c r="E290" s="4" t="s">
        <v>1084</v>
      </c>
      <c r="F290" s="4" t="s">
        <v>898</v>
      </c>
      <c r="G290" s="4">
        <v>4</v>
      </c>
      <c r="H290" s="15">
        <f t="shared" si="122"/>
        <v>2.0999999999999943</v>
      </c>
      <c r="I290" s="15">
        <v>0.50820294076041628</v>
      </c>
      <c r="J290" s="15">
        <v>0.77666375624255579</v>
      </c>
      <c r="K290" s="15">
        <v>0.4255718821114165</v>
      </c>
      <c r="L290" s="15">
        <f t="shared" si="123"/>
        <v>4.0539768670730645</v>
      </c>
      <c r="M290" s="15">
        <f t="shared" si="124"/>
        <v>2.9000000000000021</v>
      </c>
      <c r="N290" s="15">
        <f t="shared" si="125"/>
        <v>4.9999999999999964</v>
      </c>
      <c r="O290" s="15">
        <f t="shared" si="126"/>
        <v>4.0301385397042218</v>
      </c>
      <c r="P290" s="15">
        <f t="shared" si="151"/>
        <v>2.9999999999999964</v>
      </c>
      <c r="Q290" s="15">
        <f t="shared" si="141"/>
        <v>3.4000000000000021</v>
      </c>
      <c r="R290" s="15">
        <f t="shared" si="127"/>
        <v>3.6999999999999993</v>
      </c>
      <c r="S290" s="15">
        <f t="shared" si="128"/>
        <v>4.4999999999999964</v>
      </c>
      <c r="T290" s="15">
        <f t="shared" si="129"/>
        <v>4.6999999999999993</v>
      </c>
      <c r="U290" s="15">
        <f t="shared" si="130"/>
        <v>4.9999999999999964</v>
      </c>
      <c r="V290" s="15">
        <f t="shared" si="142"/>
        <v>0.83616884340720044</v>
      </c>
      <c r="W290" s="15">
        <f t="shared" si="131"/>
        <v>0.1959307117031823</v>
      </c>
      <c r="X290" s="15">
        <f t="shared" si="143"/>
        <v>1.417424188799348E-2</v>
      </c>
      <c r="Y290" s="21">
        <f t="shared" si="144"/>
        <v>5.1038450853734023</v>
      </c>
      <c r="Z290" s="4">
        <v>35.853976867073065</v>
      </c>
      <c r="AA290" s="2">
        <v>34.700000000000003</v>
      </c>
      <c r="AB290" s="2">
        <v>36.799999999999997</v>
      </c>
      <c r="AC290" s="4">
        <v>35.830138539704222</v>
      </c>
      <c r="AD290" s="4">
        <v>34.799999999999997</v>
      </c>
      <c r="AE290" s="4">
        <v>35.200000000000003</v>
      </c>
      <c r="AF290" s="4">
        <v>35.5</v>
      </c>
      <c r="AG290" s="4">
        <v>36.299999999999997</v>
      </c>
      <c r="AH290" s="4">
        <v>36.5</v>
      </c>
      <c r="AI290" s="4">
        <v>36.799999999999997</v>
      </c>
      <c r="AJ290" s="4">
        <v>2020</v>
      </c>
      <c r="AK290" s="2">
        <v>10</v>
      </c>
      <c r="AL290" s="2">
        <v>25</v>
      </c>
      <c r="AM290" s="4">
        <v>11</v>
      </c>
      <c r="AN290" s="4">
        <v>3</v>
      </c>
      <c r="AO290" s="4">
        <v>9</v>
      </c>
      <c r="AP290" s="4">
        <v>663</v>
      </c>
      <c r="AQ290" s="5">
        <v>0.4604166666666667</v>
      </c>
      <c r="AR290" s="4">
        <v>31.8</v>
      </c>
      <c r="AS290" s="4">
        <v>35</v>
      </c>
      <c r="AT290" s="4">
        <v>727</v>
      </c>
      <c r="AU290" s="4">
        <v>3.3</v>
      </c>
      <c r="AV290" s="4">
        <v>227</v>
      </c>
      <c r="AW290" s="4">
        <f t="shared" si="132"/>
        <v>38.195123527933227</v>
      </c>
      <c r="AX290" s="4">
        <f t="shared" si="133"/>
        <v>23.905126987903579</v>
      </c>
      <c r="AY290" s="4">
        <f t="shared" si="145"/>
        <v>15.90738835507012</v>
      </c>
      <c r="AZ290" s="20">
        <f t="shared" si="134"/>
        <v>184.56164239770692</v>
      </c>
      <c r="BA290" s="21">
        <f t="shared" si="146"/>
        <v>1.1575251170526926</v>
      </c>
      <c r="BB290" s="20">
        <f t="shared" si="135"/>
        <v>17.407765595569785</v>
      </c>
      <c r="BC290" s="4">
        <f t="shared" si="147"/>
        <v>16.118301477379429</v>
      </c>
      <c r="BD290" s="4">
        <f t="shared" si="136"/>
        <v>66.959599999999995</v>
      </c>
      <c r="BE290" s="4">
        <f t="shared" si="137"/>
        <v>467.67756747557746</v>
      </c>
      <c r="BF290" s="20">
        <f t="shared" si="138"/>
        <v>400.0134108677421</v>
      </c>
      <c r="BG290" s="20">
        <f t="shared" si="148"/>
        <v>506.66584339216467</v>
      </c>
      <c r="BH290" s="20">
        <f t="shared" si="139"/>
        <v>1645.0669971536979</v>
      </c>
      <c r="BI290" s="20">
        <f t="shared" si="149"/>
        <v>4700.1914204391369</v>
      </c>
      <c r="BJ290" s="4">
        <f t="shared" si="140"/>
        <v>264.16957409466926</v>
      </c>
      <c r="BK290" s="4">
        <f t="shared" si="150"/>
        <v>3055.1244232854392</v>
      </c>
      <c r="CZ290" s="4"/>
      <c r="DA290" s="4"/>
      <c r="DB290" s="4"/>
      <c r="DC290" s="4"/>
      <c r="DD290" s="4"/>
      <c r="DE290" s="4"/>
      <c r="DF290" s="4"/>
      <c r="DG290" s="4"/>
      <c r="DH290" s="4"/>
      <c r="DI290" s="4"/>
      <c r="DJ290" s="4"/>
      <c r="DK290" s="4"/>
      <c r="DL290" s="4"/>
      <c r="DM290" s="4"/>
      <c r="DN290" s="4"/>
      <c r="DO290" s="4"/>
      <c r="DP290" s="4"/>
      <c r="DQ290" s="4"/>
      <c r="DR290" s="4"/>
      <c r="DS290" s="4"/>
      <c r="DT290" s="4"/>
      <c r="DU290" s="4"/>
      <c r="DV290" s="4"/>
      <c r="DW290" s="4"/>
      <c r="DX290" s="4"/>
      <c r="DY290" s="4"/>
      <c r="DZ290" s="4"/>
      <c r="EA290" s="4"/>
      <c r="EB290" s="4"/>
      <c r="EC290" s="4"/>
      <c r="ED290" s="4"/>
      <c r="EE290" s="4"/>
      <c r="EF290" s="4"/>
      <c r="EG290" s="4"/>
      <c r="EH290" s="4"/>
      <c r="EI290" s="4"/>
      <c r="EJ290" s="4"/>
      <c r="EK290" s="4"/>
      <c r="EL290" s="4"/>
      <c r="EM290" s="4"/>
      <c r="EN290" s="4"/>
      <c r="EO290" s="4"/>
      <c r="EP290" s="4"/>
      <c r="EQ290" s="4"/>
      <c r="ER290" s="4"/>
      <c r="ES290" s="4"/>
      <c r="ET290" s="4"/>
      <c r="EU290" s="4"/>
      <c r="EV290" s="4"/>
      <c r="EW290" s="4"/>
      <c r="EX290" s="4"/>
      <c r="EY290" s="4"/>
      <c r="EZ290" s="4"/>
      <c r="FA290" s="4"/>
      <c r="FB290" s="4"/>
      <c r="FC290" s="4"/>
      <c r="FD290" s="4"/>
      <c r="FE290" s="4"/>
      <c r="FF290" s="4"/>
      <c r="FG290" s="4"/>
      <c r="FH290" s="4"/>
      <c r="FI290" s="4"/>
      <c r="FJ290" s="4"/>
      <c r="FK290" s="4"/>
      <c r="FL290" s="4"/>
      <c r="FM290" s="4"/>
      <c r="FN290" s="4"/>
      <c r="FO290" s="4"/>
      <c r="FP290" s="4"/>
      <c r="FQ290" s="4"/>
      <c r="FR290" s="4"/>
      <c r="FS290" s="4"/>
      <c r="FT290" s="4"/>
      <c r="FU290" s="4"/>
      <c r="FV290" s="4"/>
      <c r="FW290" s="4"/>
      <c r="FX290" s="4"/>
      <c r="FY290" s="4"/>
      <c r="FZ290" s="4"/>
      <c r="GA290" s="4"/>
      <c r="GB290" s="4"/>
      <c r="GC290" s="4"/>
      <c r="GD290" s="4"/>
      <c r="GE290" s="4"/>
      <c r="GF290" s="4"/>
      <c r="GG290" s="4"/>
      <c r="GH290" s="4"/>
      <c r="GI290" s="4"/>
      <c r="GJ290" s="4"/>
      <c r="GK290" s="4"/>
      <c r="GL290" s="4"/>
      <c r="GM290" s="4"/>
      <c r="GN290" s="4"/>
      <c r="GO290" s="4"/>
      <c r="GP290" s="4"/>
      <c r="GQ290" s="4"/>
      <c r="GR290" s="4"/>
      <c r="GS290" s="4"/>
      <c r="GT290" s="4"/>
      <c r="GU290" s="4"/>
      <c r="GV290" s="4"/>
      <c r="GW290" s="4"/>
      <c r="GX290" s="4"/>
      <c r="GY290" s="4"/>
      <c r="GZ290" s="4"/>
      <c r="HA290" s="4"/>
      <c r="HB290" s="4"/>
      <c r="HC290" s="4"/>
      <c r="HD290" s="4"/>
      <c r="HE290" s="4"/>
      <c r="HF290" s="4"/>
      <c r="HG290" s="4"/>
      <c r="HH290" s="4"/>
      <c r="HI290" s="4"/>
      <c r="HJ290" s="4"/>
      <c r="HK290" s="4"/>
      <c r="HL290" s="4"/>
      <c r="HM290" s="4"/>
      <c r="HN290" s="4"/>
      <c r="HO290" s="4"/>
      <c r="HP290" s="4"/>
      <c r="HQ290" s="4"/>
      <c r="HR290" s="4"/>
      <c r="HS290" s="4"/>
      <c r="HT290" s="4"/>
      <c r="HU290" s="4"/>
      <c r="HV290" s="4"/>
      <c r="HW290" s="4"/>
      <c r="HX290" s="4"/>
      <c r="HY290" s="4"/>
      <c r="HZ290" s="4"/>
      <c r="IA290" s="4"/>
      <c r="IB290" s="4"/>
      <c r="IC290" s="4"/>
      <c r="ID290" s="4"/>
      <c r="IE290" s="4"/>
      <c r="IF290" s="4"/>
      <c r="IG290" s="4"/>
      <c r="IH290" s="4"/>
      <c r="II290" s="4"/>
      <c r="IJ290" s="4"/>
      <c r="IK290" s="4"/>
      <c r="IL290" s="4"/>
      <c r="IM290" s="4"/>
      <c r="IN290" s="4"/>
      <c r="IO290" s="4"/>
      <c r="IP290" s="4"/>
      <c r="IQ290" s="4"/>
      <c r="IR290" s="4"/>
      <c r="IS290" s="4"/>
      <c r="IT290" s="4"/>
      <c r="IU290" s="4"/>
      <c r="IV290" s="4"/>
      <c r="IW290" s="4"/>
      <c r="IX290" s="4"/>
      <c r="IY290" s="4"/>
      <c r="IZ290" s="4"/>
      <c r="JA290" s="4"/>
      <c r="JB290" s="4"/>
      <c r="JC290" s="4"/>
      <c r="JD290" s="4"/>
      <c r="JE290" s="4"/>
      <c r="JF290" s="4"/>
      <c r="JG290" s="4"/>
      <c r="JH290" s="4"/>
      <c r="JI290" s="4"/>
      <c r="JJ290" s="4"/>
      <c r="JK290" s="4"/>
      <c r="JL290" s="4"/>
      <c r="JM290" s="4"/>
      <c r="JN290" s="4"/>
      <c r="JO290" s="4"/>
      <c r="JP290" s="4"/>
      <c r="JQ290" s="4"/>
      <c r="JR290" s="4"/>
      <c r="JS290" s="4"/>
      <c r="JT290" s="4"/>
      <c r="JU290" s="4"/>
      <c r="JV290" s="4"/>
      <c r="JW290" s="4"/>
      <c r="JX290" s="4"/>
      <c r="JY290" s="4"/>
      <c r="JZ290" s="4"/>
      <c r="KA290" s="4"/>
      <c r="KB290" s="4"/>
      <c r="KC290" s="4"/>
      <c r="KD290" s="4"/>
      <c r="KE290" s="4"/>
      <c r="KF290" s="4"/>
      <c r="KG290" s="4"/>
      <c r="KH290" s="4"/>
      <c r="KI290" s="4"/>
      <c r="KJ290" s="4"/>
      <c r="KK290" s="4"/>
      <c r="KL290" s="4"/>
      <c r="KM290" s="4"/>
      <c r="KN290" s="4"/>
      <c r="KO290" s="4"/>
      <c r="KP290" s="4"/>
      <c r="KQ290" s="4"/>
      <c r="KR290" s="4"/>
      <c r="KS290" s="4"/>
      <c r="KT290" s="4"/>
      <c r="KU290" s="4"/>
      <c r="KV290" s="4"/>
      <c r="KW290" s="4">
        <v>1</v>
      </c>
      <c r="KX290" s="4">
        <v>4</v>
      </c>
      <c r="KY290" s="4">
        <v>6</v>
      </c>
      <c r="KZ290" s="4">
        <v>5</v>
      </c>
      <c r="LA290" s="4">
        <v>13</v>
      </c>
      <c r="LB290" s="4">
        <v>24</v>
      </c>
      <c r="LC290" s="4">
        <v>14</v>
      </c>
      <c r="LD290" s="4">
        <v>30</v>
      </c>
      <c r="LE290" s="4">
        <v>39</v>
      </c>
      <c r="LF290" s="4">
        <v>49</v>
      </c>
      <c r="LG290" s="4">
        <v>59</v>
      </c>
      <c r="LH290" s="4">
        <v>57</v>
      </c>
      <c r="LI290" s="4">
        <v>34</v>
      </c>
      <c r="LJ290" s="4">
        <v>42</v>
      </c>
      <c r="LK290" s="4">
        <v>32</v>
      </c>
      <c r="LL290" s="4">
        <v>55</v>
      </c>
      <c r="LM290" s="4">
        <v>33</v>
      </c>
      <c r="LN290" s="4">
        <v>35</v>
      </c>
      <c r="LO290" s="4">
        <v>31</v>
      </c>
      <c r="LP290" s="4">
        <v>39</v>
      </c>
      <c r="LQ290" s="4">
        <v>35</v>
      </c>
      <c r="LR290" s="4">
        <v>19</v>
      </c>
      <c r="LS290" s="4">
        <v>13</v>
      </c>
      <c r="LT290" s="4">
        <v>7</v>
      </c>
      <c r="LU290" s="4">
        <v>5</v>
      </c>
      <c r="LV290" s="4"/>
      <c r="LW290" s="4"/>
      <c r="LX290" s="4"/>
      <c r="LY290" s="4"/>
      <c r="LZ290" s="4"/>
      <c r="MA290" s="4"/>
      <c r="MB290" s="4"/>
      <c r="MC290" s="4"/>
      <c r="MD290" s="4"/>
      <c r="ME290" s="4"/>
      <c r="MF290" s="4"/>
      <c r="MG290" s="4"/>
      <c r="MH290" s="4"/>
      <c r="MI290" s="4"/>
      <c r="MJ290" s="4"/>
      <c r="MK290" s="4"/>
      <c r="ML290" s="4"/>
      <c r="MM290" s="4"/>
      <c r="MN290" s="4"/>
      <c r="MO290" s="4"/>
      <c r="MP290" s="4"/>
      <c r="MQ290" s="4"/>
      <c r="MR290" s="4"/>
      <c r="MS290" s="4"/>
      <c r="MT290" s="4"/>
      <c r="MU290" s="4"/>
      <c r="MV290" s="4"/>
      <c r="MW290" s="4"/>
      <c r="MX290" s="4"/>
      <c r="MY290" s="4"/>
      <c r="MZ290" s="4"/>
      <c r="NA290" s="4"/>
      <c r="NB290" s="4"/>
      <c r="NC290" s="4"/>
      <c r="ND290" s="4"/>
      <c r="NE290" s="4"/>
      <c r="NF290" s="4"/>
      <c r="NG290" s="4"/>
      <c r="NH290" s="4"/>
      <c r="NI290" s="4"/>
      <c r="NJ290" s="4"/>
    </row>
    <row r="291" spans="1:410" x14ac:dyDescent="0.2">
      <c r="A291" s="15" t="b">
        <v>1</v>
      </c>
      <c r="B291" s="9" t="s">
        <v>1060</v>
      </c>
      <c r="C291" s="9"/>
      <c r="D291">
        <v>10446</v>
      </c>
      <c r="E291" t="s">
        <v>1084</v>
      </c>
      <c r="F291" t="s">
        <v>903</v>
      </c>
      <c r="G291">
        <v>4</v>
      </c>
      <c r="H291" s="15">
        <f t="shared" si="122"/>
        <v>2.2000000000000028</v>
      </c>
      <c r="I291" s="15">
        <v>0.52198454587955812</v>
      </c>
      <c r="J291" s="15">
        <v>0.83728616749056073</v>
      </c>
      <c r="K291" s="15">
        <v>0.44336961895398924</v>
      </c>
      <c r="L291" s="15">
        <f t="shared" si="123"/>
        <v>6.8793099482913114</v>
      </c>
      <c r="M291" s="15">
        <f t="shared" si="124"/>
        <v>5.6999999999999993</v>
      </c>
      <c r="N291" s="15">
        <f t="shared" si="125"/>
        <v>7.9000000000000021</v>
      </c>
      <c r="O291" s="15">
        <f t="shared" si="126"/>
        <v>6.9210740686498404</v>
      </c>
      <c r="P291" s="15">
        <f t="shared" si="151"/>
        <v>5.9000000000000021</v>
      </c>
      <c r="Q291" s="15">
        <f t="shared" si="141"/>
        <v>6.1999999999999993</v>
      </c>
      <c r="R291" s="15">
        <f t="shared" si="127"/>
        <v>6.4999999999999964</v>
      </c>
      <c r="S291" s="15">
        <f t="shared" si="128"/>
        <v>7.3000000000000007</v>
      </c>
      <c r="T291" s="15">
        <f t="shared" si="129"/>
        <v>7.5999999999999979</v>
      </c>
      <c r="U291" s="15">
        <f t="shared" si="130"/>
        <v>7.8000000000000007</v>
      </c>
      <c r="V291" s="15">
        <f t="shared" si="142"/>
        <v>1.0526114587787256</v>
      </c>
      <c r="W291" s="15">
        <f t="shared" si="131"/>
        <v>-4.9981841200709649E-2</v>
      </c>
      <c r="X291" s="15">
        <f t="shared" si="143"/>
        <v>1.349518764883284E-2</v>
      </c>
      <c r="Y291" s="21">
        <f t="shared" si="144"/>
        <v>-20.007266158610456</v>
      </c>
      <c r="Z291" s="4">
        <v>38.679309948291312</v>
      </c>
      <c r="AA291" s="2">
        <v>37.5</v>
      </c>
      <c r="AB291" s="2">
        <v>39.700000000000003</v>
      </c>
      <c r="AC291" s="4">
        <v>38.721074068649841</v>
      </c>
      <c r="AD291">
        <v>37.700000000000003</v>
      </c>
      <c r="AE291">
        <v>38</v>
      </c>
      <c r="AF291">
        <v>38.299999999999997</v>
      </c>
      <c r="AG291">
        <v>39.1</v>
      </c>
      <c r="AH291">
        <v>39.4</v>
      </c>
      <c r="AI291">
        <v>39.6</v>
      </c>
      <c r="AJ291">
        <v>2020</v>
      </c>
      <c r="AK291" s="2">
        <v>10</v>
      </c>
      <c r="AL291" s="2">
        <v>25</v>
      </c>
      <c r="AM291">
        <v>11</v>
      </c>
      <c r="AN291">
        <v>3</v>
      </c>
      <c r="AO291">
        <v>50</v>
      </c>
      <c r="AP291">
        <v>462</v>
      </c>
      <c r="AQ291" s="5">
        <v>0.4604166666666667</v>
      </c>
      <c r="AR291">
        <v>31.8</v>
      </c>
      <c r="AS291">
        <v>35</v>
      </c>
      <c r="AT291">
        <v>727</v>
      </c>
      <c r="AU291">
        <v>3.3</v>
      </c>
      <c r="AV291">
        <v>227</v>
      </c>
      <c r="AW291" s="4">
        <f t="shared" si="132"/>
        <v>37.938245392796325</v>
      </c>
      <c r="AX291" s="4">
        <f t="shared" si="133"/>
        <v>23.852634145790766</v>
      </c>
      <c r="AY291" s="4">
        <f t="shared" si="145"/>
        <v>15.90738835507012</v>
      </c>
      <c r="AZ291" s="20">
        <f t="shared" si="134"/>
        <v>184.56164239770692</v>
      </c>
      <c r="BA291" s="21">
        <f t="shared" si="146"/>
        <v>1.1575251170526926</v>
      </c>
      <c r="BB291" s="20">
        <f t="shared" si="135"/>
        <v>17.407765595569785</v>
      </c>
      <c r="BC291" s="4">
        <f t="shared" si="147"/>
        <v>16.118301477379429</v>
      </c>
      <c r="BD291" s="4">
        <f t="shared" si="136"/>
        <v>66.959599999999995</v>
      </c>
      <c r="BE291" s="4">
        <f t="shared" si="137"/>
        <v>448.89198173141699</v>
      </c>
      <c r="BF291" s="20">
        <f t="shared" si="138"/>
        <v>400.0134108677421</v>
      </c>
      <c r="BG291" s="20">
        <f t="shared" si="148"/>
        <v>525.45142913632515</v>
      </c>
      <c r="BH291" s="20">
        <f t="shared" si="139"/>
        <v>1645.0669971536979</v>
      </c>
      <c r="BI291" s="20">
        <f t="shared" si="149"/>
        <v>4700.1914204391369</v>
      </c>
      <c r="BJ291" s="4">
        <f t="shared" si="140"/>
        <v>264.16957409466926</v>
      </c>
      <c r="BK291" s="4">
        <f t="shared" si="150"/>
        <v>3055.1244232854392</v>
      </c>
      <c r="LY291">
        <v>4</v>
      </c>
      <c r="LZ291">
        <v>16</v>
      </c>
      <c r="MA291">
        <v>20</v>
      </c>
      <c r="MB291">
        <v>46</v>
      </c>
      <c r="MC291">
        <v>49</v>
      </c>
      <c r="MD291">
        <v>60</v>
      </c>
      <c r="ME291">
        <v>84</v>
      </c>
      <c r="MF291">
        <v>104</v>
      </c>
      <c r="MG291">
        <v>114</v>
      </c>
      <c r="MH291">
        <v>93</v>
      </c>
      <c r="MI291">
        <v>79</v>
      </c>
      <c r="MJ291">
        <v>92</v>
      </c>
      <c r="MK291">
        <v>99</v>
      </c>
      <c r="ML291">
        <v>103</v>
      </c>
      <c r="MM291">
        <v>118</v>
      </c>
      <c r="MN291">
        <v>115</v>
      </c>
      <c r="MO291">
        <v>137</v>
      </c>
      <c r="MP291">
        <v>117</v>
      </c>
      <c r="MQ291">
        <v>81</v>
      </c>
      <c r="MR291">
        <v>70</v>
      </c>
      <c r="MS291">
        <v>81</v>
      </c>
      <c r="MT291">
        <v>24</v>
      </c>
      <c r="MU291">
        <v>27</v>
      </c>
      <c r="MV291">
        <v>10</v>
      </c>
    </row>
    <row r="292" spans="1:410" x14ac:dyDescent="0.2">
      <c r="A292" s="15" t="b">
        <v>1</v>
      </c>
      <c r="B292" s="9" t="s">
        <v>1060</v>
      </c>
      <c r="C292" s="9"/>
      <c r="D292">
        <v>10446</v>
      </c>
      <c r="E292" s="14" t="s">
        <v>1080</v>
      </c>
      <c r="F292" t="s">
        <v>1000</v>
      </c>
      <c r="G292">
        <v>4</v>
      </c>
      <c r="H292" s="15">
        <f t="shared" si="122"/>
        <v>3</v>
      </c>
      <c r="I292" s="15">
        <v>0.6856035936063124</v>
      </c>
      <c r="J292" s="15">
        <v>0.87874697040251704</v>
      </c>
      <c r="K292" s="15">
        <v>0.53629233598212578</v>
      </c>
      <c r="L292" s="15">
        <f t="shared" si="123"/>
        <v>3.3628074268612949</v>
      </c>
      <c r="M292" s="15">
        <f t="shared" si="124"/>
        <v>1.6000000000000014</v>
      </c>
      <c r="N292" s="15">
        <f t="shared" si="125"/>
        <v>4.6000000000000014</v>
      </c>
      <c r="O292" s="15">
        <f t="shared" si="126"/>
        <v>3.445722265821594</v>
      </c>
      <c r="P292" s="15">
        <f t="shared" si="151"/>
        <v>1.7000000000000028</v>
      </c>
      <c r="Q292" s="15">
        <f t="shared" si="141"/>
        <v>2.3000000000000043</v>
      </c>
      <c r="R292" s="15">
        <f t="shared" si="127"/>
        <v>3</v>
      </c>
      <c r="S292" s="15">
        <f t="shared" si="128"/>
        <v>3.8000000000000043</v>
      </c>
      <c r="T292" s="15">
        <f t="shared" si="129"/>
        <v>4.2000000000000028</v>
      </c>
      <c r="U292" s="15">
        <f t="shared" si="130"/>
        <v>4.5</v>
      </c>
      <c r="V292" s="15">
        <f t="shared" si="142"/>
        <v>0.69578874137565927</v>
      </c>
      <c r="W292" s="15">
        <f t="shared" si="131"/>
        <v>0.43721785153188597</v>
      </c>
      <c r="X292" s="15">
        <f t="shared" si="143"/>
        <v>1.9442683201793421E-2</v>
      </c>
      <c r="Y292" s="21">
        <f t="shared" si="144"/>
        <v>2.2871893187716075</v>
      </c>
      <c r="Z292" s="4">
        <v>35.262807426861293</v>
      </c>
      <c r="AA292" s="2">
        <v>33.5</v>
      </c>
      <c r="AB292" s="2">
        <v>36.5</v>
      </c>
      <c r="AC292" s="4">
        <v>35.345722265821593</v>
      </c>
      <c r="AD292">
        <v>33.6</v>
      </c>
      <c r="AE292">
        <v>34.200000000000003</v>
      </c>
      <c r="AF292">
        <v>34.9</v>
      </c>
      <c r="AG292">
        <v>35.700000000000003</v>
      </c>
      <c r="AH292">
        <v>36.1</v>
      </c>
      <c r="AI292">
        <v>36.4</v>
      </c>
      <c r="AJ292">
        <v>2020</v>
      </c>
      <c r="AK292" s="2">
        <v>10</v>
      </c>
      <c r="AL292" s="2">
        <v>25</v>
      </c>
      <c r="AM292">
        <v>11</v>
      </c>
      <c r="AN292">
        <v>23</v>
      </c>
      <c r="AO292">
        <v>33</v>
      </c>
      <c r="AP292">
        <v>12</v>
      </c>
      <c r="AQ292" s="5">
        <v>0.47430555555555554</v>
      </c>
      <c r="AR292">
        <v>31.9</v>
      </c>
      <c r="AS292">
        <v>32</v>
      </c>
      <c r="AT292">
        <v>718</v>
      </c>
      <c r="AU292">
        <v>1.8</v>
      </c>
      <c r="AV292">
        <v>228</v>
      </c>
      <c r="AW292" s="4">
        <f t="shared" si="132"/>
        <v>40.169160086399557</v>
      </c>
      <c r="AX292" s="4">
        <f t="shared" si="133"/>
        <v>24.041050029838708</v>
      </c>
      <c r="AY292" s="4">
        <f t="shared" si="145"/>
        <v>20.897872335215744</v>
      </c>
      <c r="AZ292" s="20">
        <f t="shared" si="134"/>
        <v>184.31975299061133</v>
      </c>
      <c r="BA292" s="21">
        <f t="shared" si="146"/>
        <v>1.1571456628264829</v>
      </c>
      <c r="BB292" s="20">
        <f t="shared" si="135"/>
        <v>23.570226039551585</v>
      </c>
      <c r="BC292" s="4">
        <f t="shared" si="147"/>
        <v>21.824283369955168</v>
      </c>
      <c r="BD292" s="4">
        <f t="shared" si="136"/>
        <v>66.966800000000006</v>
      </c>
      <c r="BE292" s="4">
        <f t="shared" si="137"/>
        <v>460.16482867665161</v>
      </c>
      <c r="BF292" s="20">
        <f t="shared" si="138"/>
        <v>395.74460832184491</v>
      </c>
      <c r="BG292" s="20">
        <f t="shared" si="148"/>
        <v>502.79977964519333</v>
      </c>
      <c r="BH292" s="20">
        <f t="shared" si="139"/>
        <v>1512.5938359596905</v>
      </c>
      <c r="BI292" s="20">
        <f t="shared" si="149"/>
        <v>4726.8557373740332</v>
      </c>
      <c r="BJ292" s="4">
        <f t="shared" si="140"/>
        <v>265.47249094642757</v>
      </c>
      <c r="BK292" s="4">
        <f t="shared" si="150"/>
        <v>3214.2619014143424</v>
      </c>
      <c r="KM292">
        <v>12</v>
      </c>
      <c r="KN292">
        <v>15</v>
      </c>
      <c r="KO292">
        <v>7</v>
      </c>
      <c r="KP292">
        <v>6</v>
      </c>
      <c r="KQ292">
        <v>6</v>
      </c>
      <c r="KR292">
        <v>4</v>
      </c>
      <c r="KS292">
        <v>15</v>
      </c>
      <c r="KT292">
        <v>11</v>
      </c>
      <c r="KU292">
        <v>2</v>
      </c>
      <c r="KV292">
        <v>19</v>
      </c>
      <c r="KW292">
        <v>6</v>
      </c>
      <c r="KX292">
        <v>18</v>
      </c>
      <c r="KY292">
        <v>29</v>
      </c>
      <c r="KZ292">
        <v>30</v>
      </c>
      <c r="LA292">
        <v>18</v>
      </c>
      <c r="LB292">
        <v>35</v>
      </c>
      <c r="LC292">
        <v>33</v>
      </c>
      <c r="LD292">
        <v>49</v>
      </c>
      <c r="LE292">
        <v>45</v>
      </c>
      <c r="LF292">
        <v>48</v>
      </c>
      <c r="LG292">
        <v>36</v>
      </c>
      <c r="LH292">
        <v>41</v>
      </c>
      <c r="LI292">
        <v>35</v>
      </c>
      <c r="LJ292">
        <v>35</v>
      </c>
      <c r="LK292">
        <v>20</v>
      </c>
      <c r="LL292">
        <v>19</v>
      </c>
      <c r="LM292">
        <v>12</v>
      </c>
      <c r="LN292">
        <v>19</v>
      </c>
      <c r="LO292">
        <v>15</v>
      </c>
      <c r="LP292">
        <v>6</v>
      </c>
    </row>
    <row r="293" spans="1:410" x14ac:dyDescent="0.2">
      <c r="A293" s="15" t="b">
        <v>1</v>
      </c>
      <c r="B293" s="9" t="s">
        <v>1060</v>
      </c>
      <c r="C293" s="9"/>
      <c r="D293" s="4">
        <v>10446</v>
      </c>
      <c r="E293" s="14" t="s">
        <v>1080</v>
      </c>
      <c r="F293" s="4" t="s">
        <v>1001</v>
      </c>
      <c r="G293" s="4">
        <v>4</v>
      </c>
      <c r="H293" s="15">
        <f t="shared" si="122"/>
        <v>2.3999999999999986</v>
      </c>
      <c r="I293" s="15">
        <v>0.54315927117121632</v>
      </c>
      <c r="J293" s="15">
        <v>0.70601924636315516</v>
      </c>
      <c r="K293" s="15">
        <v>0.43058103154068378</v>
      </c>
      <c r="L293" s="15">
        <f t="shared" si="123"/>
        <v>7.1242336002479121</v>
      </c>
      <c r="M293" s="15">
        <f t="shared" si="124"/>
        <v>5.7000000000000028</v>
      </c>
      <c r="N293" s="15">
        <f t="shared" si="125"/>
        <v>8.1000000000000014</v>
      </c>
      <c r="O293" s="15">
        <f t="shared" si="126"/>
        <v>7.1240178067937237</v>
      </c>
      <c r="P293" s="15">
        <f t="shared" si="151"/>
        <v>6</v>
      </c>
      <c r="Q293" s="15">
        <f t="shared" si="141"/>
        <v>6.3999999999999986</v>
      </c>
      <c r="R293" s="15">
        <f t="shared" si="127"/>
        <v>6.8000000000000043</v>
      </c>
      <c r="S293" s="15">
        <f t="shared" si="128"/>
        <v>7.5</v>
      </c>
      <c r="T293" s="15">
        <f t="shared" si="129"/>
        <v>7.8999999999999986</v>
      </c>
      <c r="U293" s="15">
        <f t="shared" si="130"/>
        <v>8.1000000000000014</v>
      </c>
      <c r="V293" s="15">
        <f t="shared" si="142"/>
        <v>0.95587150344650396</v>
      </c>
      <c r="W293" s="15">
        <f t="shared" si="131"/>
        <v>4.6165720386459545E-2</v>
      </c>
      <c r="X293" s="15">
        <f t="shared" si="143"/>
        <v>1.3918512192581939E-2</v>
      </c>
      <c r="Y293" s="21">
        <f t="shared" si="144"/>
        <v>21.661093807891731</v>
      </c>
      <c r="Z293" s="4">
        <v>39.024233600247911</v>
      </c>
      <c r="AA293" s="2">
        <v>37.6</v>
      </c>
      <c r="AB293" s="2">
        <v>40</v>
      </c>
      <c r="AC293" s="4">
        <v>39.024017806793722</v>
      </c>
      <c r="AD293" s="4">
        <v>37.9</v>
      </c>
      <c r="AE293" s="4">
        <v>38.299999999999997</v>
      </c>
      <c r="AF293" s="4">
        <v>38.700000000000003</v>
      </c>
      <c r="AG293" s="4">
        <v>39.4</v>
      </c>
      <c r="AH293" s="4">
        <v>39.799999999999997</v>
      </c>
      <c r="AI293" s="4">
        <v>40</v>
      </c>
      <c r="AJ293" s="4">
        <v>2020</v>
      </c>
      <c r="AK293" s="2">
        <v>10</v>
      </c>
      <c r="AL293" s="2">
        <v>25</v>
      </c>
      <c r="AM293" s="4">
        <v>11</v>
      </c>
      <c r="AN293" s="4">
        <v>23</v>
      </c>
      <c r="AO293" s="4">
        <v>41</v>
      </c>
      <c r="AP293" s="4">
        <v>969</v>
      </c>
      <c r="AQ293" s="5">
        <v>0.47430555555555554</v>
      </c>
      <c r="AR293" s="4">
        <v>31.9</v>
      </c>
      <c r="AS293" s="4">
        <v>32</v>
      </c>
      <c r="AT293" s="4">
        <v>718</v>
      </c>
      <c r="AU293" s="4">
        <v>1.8</v>
      </c>
      <c r="AV293" s="4">
        <v>228</v>
      </c>
      <c r="AW293" s="4">
        <f t="shared" si="132"/>
        <v>39.720264114852668</v>
      </c>
      <c r="AX293" s="4">
        <f t="shared" si="133"/>
        <v>23.947451330239105</v>
      </c>
      <c r="AY293" s="4">
        <f t="shared" si="145"/>
        <v>20.897872335215744</v>
      </c>
      <c r="AZ293" s="20">
        <f t="shared" si="134"/>
        <v>184.31975299061133</v>
      </c>
      <c r="BA293" s="21">
        <f t="shared" si="146"/>
        <v>1.1571456628264829</v>
      </c>
      <c r="BB293" s="20">
        <f t="shared" si="135"/>
        <v>23.570226039551585</v>
      </c>
      <c r="BC293" s="4">
        <f t="shared" si="147"/>
        <v>21.824283369955168</v>
      </c>
      <c r="BD293" s="4">
        <f t="shared" si="136"/>
        <v>66.966800000000006</v>
      </c>
      <c r="BE293" s="4">
        <f t="shared" si="137"/>
        <v>435.18452406503127</v>
      </c>
      <c r="BF293" s="20">
        <f t="shared" si="138"/>
        <v>395.74460832184491</v>
      </c>
      <c r="BG293" s="20">
        <f t="shared" si="148"/>
        <v>527.78008425681367</v>
      </c>
      <c r="BH293" s="20">
        <f t="shared" si="139"/>
        <v>1512.5938359596905</v>
      </c>
      <c r="BI293" s="20">
        <f t="shared" si="149"/>
        <v>4726.8557373740332</v>
      </c>
      <c r="BJ293" s="4">
        <f t="shared" si="140"/>
        <v>265.47249094642757</v>
      </c>
      <c r="BK293" s="4">
        <f t="shared" si="150"/>
        <v>3214.2619014143424</v>
      </c>
      <c r="CZ293" s="4"/>
      <c r="DA293" s="4"/>
      <c r="DB293" s="4"/>
      <c r="DC293" s="4"/>
      <c r="DD293" s="4"/>
      <c r="DE293" s="4"/>
      <c r="DF293" s="4"/>
      <c r="DG293" s="4"/>
      <c r="DH293" s="4"/>
      <c r="DI293" s="4"/>
      <c r="DJ293" s="4"/>
      <c r="DK293" s="4"/>
      <c r="DL293" s="4"/>
      <c r="DM293" s="4"/>
      <c r="DN293" s="4"/>
      <c r="DO293" s="4"/>
      <c r="DP293" s="4"/>
      <c r="DQ293" s="4"/>
      <c r="DR293" s="4"/>
      <c r="DS293" s="4"/>
      <c r="DT293" s="4"/>
      <c r="DU293" s="4"/>
      <c r="DV293" s="4"/>
      <c r="DW293" s="4"/>
      <c r="DX293" s="4"/>
      <c r="DY293" s="4"/>
      <c r="DZ293" s="4"/>
      <c r="EA293" s="4"/>
      <c r="EB293" s="4"/>
      <c r="EC293" s="4"/>
      <c r="ED293" s="4"/>
      <c r="EE293" s="4"/>
      <c r="EF293" s="4"/>
      <c r="EG293" s="4"/>
      <c r="EH293" s="4"/>
      <c r="EI293" s="4"/>
      <c r="EJ293" s="4"/>
      <c r="EK293" s="4"/>
      <c r="EL293" s="4"/>
      <c r="EM293" s="4"/>
      <c r="EN293" s="4"/>
      <c r="EO293" s="4"/>
      <c r="EP293" s="4"/>
      <c r="EQ293" s="4"/>
      <c r="ER293" s="4"/>
      <c r="ES293" s="4"/>
      <c r="ET293" s="4"/>
      <c r="EU293" s="4"/>
      <c r="EV293" s="4"/>
      <c r="EW293" s="4"/>
      <c r="EX293" s="4"/>
      <c r="EY293" s="4"/>
      <c r="EZ293" s="4"/>
      <c r="FA293" s="4"/>
      <c r="FB293" s="4"/>
      <c r="FC293" s="4"/>
      <c r="FD293" s="4"/>
      <c r="FE293" s="4"/>
      <c r="FF293" s="4"/>
      <c r="FG293" s="4"/>
      <c r="FH293" s="4"/>
      <c r="FI293" s="4"/>
      <c r="FJ293" s="4"/>
      <c r="FK293" s="4"/>
      <c r="FL293" s="4"/>
      <c r="FM293" s="4"/>
      <c r="FN293" s="4"/>
      <c r="FO293" s="4"/>
      <c r="FP293" s="4"/>
      <c r="FQ293" s="4"/>
      <c r="FR293" s="4"/>
      <c r="FS293" s="4"/>
      <c r="FT293" s="4"/>
      <c r="FU293" s="4"/>
      <c r="FV293" s="4"/>
      <c r="FW293" s="4"/>
      <c r="FX293" s="4"/>
      <c r="FY293" s="4"/>
      <c r="FZ293" s="4"/>
      <c r="GA293" s="4"/>
      <c r="GB293" s="4"/>
      <c r="GC293" s="4"/>
      <c r="GD293" s="4"/>
      <c r="GE293" s="4"/>
      <c r="GF293" s="4"/>
      <c r="GG293" s="4"/>
      <c r="GH293" s="4"/>
      <c r="GI293" s="4"/>
      <c r="GJ293" s="4"/>
      <c r="GK293" s="4"/>
      <c r="GL293" s="4"/>
      <c r="GM293" s="4"/>
      <c r="GN293" s="4"/>
      <c r="GO293" s="4"/>
      <c r="GP293" s="4"/>
      <c r="GQ293" s="4"/>
      <c r="GR293" s="4"/>
      <c r="GS293" s="4"/>
      <c r="GT293" s="4"/>
      <c r="GU293" s="4"/>
      <c r="GV293" s="4"/>
      <c r="GW293" s="4"/>
      <c r="GX293" s="4"/>
      <c r="GY293" s="4"/>
      <c r="GZ293" s="4"/>
      <c r="HA293" s="4"/>
      <c r="HB293" s="4"/>
      <c r="HC293" s="4"/>
      <c r="HD293" s="4"/>
      <c r="HE293" s="4"/>
      <c r="HF293" s="4"/>
      <c r="HG293" s="4"/>
      <c r="HH293" s="4"/>
      <c r="HI293" s="4"/>
      <c r="HJ293" s="4"/>
      <c r="HK293" s="4"/>
      <c r="HL293" s="4"/>
      <c r="HM293" s="4"/>
      <c r="HN293" s="4"/>
      <c r="HO293" s="4"/>
      <c r="HP293" s="4"/>
      <c r="HQ293" s="4"/>
      <c r="HR293" s="4"/>
      <c r="HS293" s="4"/>
      <c r="HT293" s="4"/>
      <c r="HU293" s="4"/>
      <c r="HV293" s="4"/>
      <c r="HW293" s="4"/>
      <c r="HX293" s="4"/>
      <c r="HY293" s="4"/>
      <c r="HZ293" s="4"/>
      <c r="IA293" s="4"/>
      <c r="IB293" s="4"/>
      <c r="IC293" s="4"/>
      <c r="ID293" s="4"/>
      <c r="IE293" s="4"/>
      <c r="IF293" s="4"/>
      <c r="IG293" s="4"/>
      <c r="IH293" s="4"/>
      <c r="II293" s="4"/>
      <c r="IJ293" s="4"/>
      <c r="IK293" s="4"/>
      <c r="IL293" s="4"/>
      <c r="IM293" s="4"/>
      <c r="IN293" s="4"/>
      <c r="IO293" s="4"/>
      <c r="IP293" s="4"/>
      <c r="IQ293" s="4"/>
      <c r="IR293" s="4"/>
      <c r="IS293" s="4"/>
      <c r="IT293" s="4"/>
      <c r="IU293" s="4"/>
      <c r="IV293" s="4"/>
      <c r="IW293" s="4"/>
      <c r="IX293" s="4"/>
      <c r="IY293" s="4"/>
      <c r="IZ293" s="4"/>
      <c r="JA293" s="4"/>
      <c r="JB293" s="4"/>
      <c r="JC293" s="4"/>
      <c r="JD293" s="4"/>
      <c r="JE293" s="4"/>
      <c r="JF293" s="4"/>
      <c r="JG293" s="4"/>
      <c r="JH293" s="4"/>
      <c r="JI293" s="4"/>
      <c r="JJ293" s="4"/>
      <c r="JK293" s="4"/>
      <c r="JL293" s="4"/>
      <c r="JM293" s="4"/>
      <c r="JN293" s="4"/>
      <c r="JO293" s="4"/>
      <c r="JP293" s="4"/>
      <c r="JQ293" s="4"/>
      <c r="JR293" s="4"/>
      <c r="JS293" s="4"/>
      <c r="JT293" s="4"/>
      <c r="JU293" s="4"/>
      <c r="JV293" s="4"/>
      <c r="JW293" s="4"/>
      <c r="JX293" s="4"/>
      <c r="JY293" s="4"/>
      <c r="JZ293" s="4"/>
      <c r="KA293" s="4"/>
      <c r="KB293" s="4"/>
      <c r="KC293" s="4"/>
      <c r="KD293" s="4"/>
      <c r="KE293" s="4"/>
      <c r="KF293" s="4"/>
      <c r="KG293" s="4"/>
      <c r="KH293" s="4"/>
      <c r="KI293" s="4"/>
      <c r="KJ293" s="4"/>
      <c r="KK293" s="4"/>
      <c r="KL293" s="4"/>
      <c r="KM293" s="4"/>
      <c r="KN293" s="4"/>
      <c r="KO293" s="4"/>
      <c r="KP293" s="4"/>
      <c r="KQ293" s="4"/>
      <c r="KR293" s="4"/>
      <c r="KS293" s="4"/>
      <c r="KT293" s="4"/>
      <c r="KU293" s="4"/>
      <c r="KV293" s="4"/>
      <c r="KW293" s="4"/>
      <c r="KX293" s="4"/>
      <c r="KY293" s="4"/>
      <c r="KZ293" s="4"/>
      <c r="LA293" s="4"/>
      <c r="LB293" s="4"/>
      <c r="LC293" s="4"/>
      <c r="LD293" s="4"/>
      <c r="LE293" s="4"/>
      <c r="LF293" s="4"/>
      <c r="LG293" s="4"/>
      <c r="LH293" s="4"/>
      <c r="LI293" s="4"/>
      <c r="LJ293" s="4"/>
      <c r="LK293" s="4"/>
      <c r="LL293" s="4"/>
      <c r="LM293" s="4"/>
      <c r="LN293" s="4"/>
      <c r="LO293" s="4"/>
      <c r="LP293" s="4"/>
      <c r="LQ293" s="4"/>
      <c r="LR293" s="4"/>
      <c r="LS293" s="4"/>
      <c r="LT293" s="4"/>
      <c r="LU293" s="4"/>
      <c r="LV293" s="4">
        <v>2</v>
      </c>
      <c r="LW293" s="4">
        <v>1</v>
      </c>
      <c r="LX293" s="4">
        <v>0</v>
      </c>
      <c r="LY293" s="4">
        <v>3</v>
      </c>
      <c r="LZ293" s="4">
        <v>1</v>
      </c>
      <c r="MA293" s="4">
        <v>6</v>
      </c>
      <c r="MB293" s="4">
        <v>6</v>
      </c>
      <c r="MC293" s="4">
        <v>20</v>
      </c>
      <c r="MD293" s="4">
        <v>22</v>
      </c>
      <c r="ME293" s="4">
        <v>26</v>
      </c>
      <c r="MF293" s="4">
        <v>32</v>
      </c>
      <c r="MG293" s="4">
        <v>55</v>
      </c>
      <c r="MH293" s="4">
        <v>70</v>
      </c>
      <c r="MI293" s="4">
        <v>84</v>
      </c>
      <c r="MJ293" s="4">
        <v>91</v>
      </c>
      <c r="MK293" s="4">
        <v>122</v>
      </c>
      <c r="ML293" s="4">
        <v>119</v>
      </c>
      <c r="MM293" s="4">
        <v>156</v>
      </c>
      <c r="MN293" s="4">
        <v>194</v>
      </c>
      <c r="MO293" s="4">
        <v>174</v>
      </c>
      <c r="MP293" s="4">
        <v>194</v>
      </c>
      <c r="MQ293" s="4">
        <v>183</v>
      </c>
      <c r="MR293" s="4">
        <v>124</v>
      </c>
      <c r="MS293" s="4">
        <v>68</v>
      </c>
      <c r="MT293" s="4">
        <v>67</v>
      </c>
      <c r="MU293" s="4">
        <v>75</v>
      </c>
      <c r="MV293" s="4">
        <v>104</v>
      </c>
      <c r="MW293" s="4">
        <v>85</v>
      </c>
      <c r="MX293" s="4">
        <v>72</v>
      </c>
      <c r="MY293" s="4">
        <v>70</v>
      </c>
      <c r="MZ293" s="4"/>
      <c r="NA293" s="4"/>
      <c r="NB293" s="4"/>
      <c r="NC293" s="4"/>
      <c r="ND293" s="4"/>
      <c r="NE293" s="4"/>
      <c r="NF293" s="4"/>
      <c r="NG293" s="4"/>
      <c r="NH293" s="4"/>
      <c r="NI293" s="4"/>
      <c r="NJ293" s="4"/>
    </row>
    <row r="294" spans="1:410" x14ac:dyDescent="0.2">
      <c r="A294" s="15" t="b">
        <v>1</v>
      </c>
      <c r="B294" s="9" t="s">
        <v>1060</v>
      </c>
      <c r="C294" s="9"/>
      <c r="D294">
        <v>10446</v>
      </c>
      <c r="E294" s="14" t="s">
        <v>1080</v>
      </c>
      <c r="F294" t="s">
        <v>1002</v>
      </c>
      <c r="G294">
        <v>4</v>
      </c>
      <c r="H294" s="15">
        <f t="shared" si="122"/>
        <v>4.7000000000000028</v>
      </c>
      <c r="I294" s="15">
        <v>0.8669022093668175</v>
      </c>
      <c r="J294" s="15">
        <v>1.0513061907993801</v>
      </c>
      <c r="K294" s="15">
        <v>0.65281271200583912</v>
      </c>
      <c r="L294" s="15">
        <f t="shared" si="123"/>
        <v>3.4382867852407912</v>
      </c>
      <c r="M294" s="15">
        <f t="shared" si="124"/>
        <v>0.5</v>
      </c>
      <c r="N294" s="15">
        <f t="shared" si="125"/>
        <v>5.2000000000000028</v>
      </c>
      <c r="O294" s="15">
        <f t="shared" si="126"/>
        <v>3.4370538286046113</v>
      </c>
      <c r="P294" s="15">
        <f t="shared" si="151"/>
        <v>0.80000000000000426</v>
      </c>
      <c r="Q294" s="15">
        <f t="shared" si="141"/>
        <v>2.6000000000000014</v>
      </c>
      <c r="R294" s="15">
        <f t="shared" si="127"/>
        <v>3</v>
      </c>
      <c r="S294" s="15">
        <f t="shared" si="128"/>
        <v>4</v>
      </c>
      <c r="T294" s="15">
        <f t="shared" si="129"/>
        <v>4.5</v>
      </c>
      <c r="U294" s="15">
        <f t="shared" si="130"/>
        <v>5</v>
      </c>
      <c r="V294" s="15">
        <f t="shared" si="142"/>
        <v>0.7008874556070338</v>
      </c>
      <c r="W294" s="15">
        <f t="shared" si="131"/>
        <v>0.42676258791635369</v>
      </c>
      <c r="X294" s="15">
        <f t="shared" si="143"/>
        <v>2.4531529064642815E-2</v>
      </c>
      <c r="Y294" s="21">
        <f t="shared" si="144"/>
        <v>2.3432232072695229</v>
      </c>
      <c r="Z294" s="4">
        <v>35.33828678524079</v>
      </c>
      <c r="AA294" s="2">
        <v>32.4</v>
      </c>
      <c r="AB294" s="2">
        <v>37.1</v>
      </c>
      <c r="AC294" s="4">
        <v>35.33705382860461</v>
      </c>
      <c r="AD294">
        <v>32.700000000000003</v>
      </c>
      <c r="AE294">
        <v>34.5</v>
      </c>
      <c r="AF294">
        <v>34.9</v>
      </c>
      <c r="AG294">
        <v>35.9</v>
      </c>
      <c r="AH294">
        <v>36.4</v>
      </c>
      <c r="AI294">
        <v>36.9</v>
      </c>
      <c r="AJ294">
        <v>2020</v>
      </c>
      <c r="AK294" s="2">
        <v>10</v>
      </c>
      <c r="AL294" s="2">
        <v>25</v>
      </c>
      <c r="AM294">
        <v>11</v>
      </c>
      <c r="AN294">
        <v>23</v>
      </c>
      <c r="AO294">
        <v>49</v>
      </c>
      <c r="AP294">
        <v>10</v>
      </c>
      <c r="AQ294" s="5">
        <v>0.47430555555555554</v>
      </c>
      <c r="AR294">
        <v>31.9</v>
      </c>
      <c r="AS294">
        <v>32</v>
      </c>
      <c r="AT294">
        <v>718</v>
      </c>
      <c r="AU294">
        <v>1.8</v>
      </c>
      <c r="AV294">
        <v>228</v>
      </c>
      <c r="AW294" s="4">
        <f t="shared" si="132"/>
        <v>40.160312105347856</v>
      </c>
      <c r="AX294" s="4">
        <f t="shared" si="133"/>
        <v>24.039205149124662</v>
      </c>
      <c r="AY294" s="4">
        <f t="shared" si="145"/>
        <v>20.897872335215744</v>
      </c>
      <c r="AZ294" s="20">
        <f t="shared" si="134"/>
        <v>184.31975299061133</v>
      </c>
      <c r="BA294" s="21">
        <f t="shared" si="146"/>
        <v>1.1571456628264829</v>
      </c>
      <c r="BB294" s="20">
        <f t="shared" si="135"/>
        <v>23.570226039551585</v>
      </c>
      <c r="BC294" s="4">
        <f t="shared" si="147"/>
        <v>21.824283369955168</v>
      </c>
      <c r="BD294" s="4">
        <f t="shared" si="136"/>
        <v>66.966800000000006</v>
      </c>
      <c r="BE294" s="4">
        <f t="shared" si="137"/>
        <v>459.67245343633078</v>
      </c>
      <c r="BF294" s="20">
        <f t="shared" si="138"/>
        <v>395.74460832184491</v>
      </c>
      <c r="BG294" s="20">
        <f t="shared" si="148"/>
        <v>503.29215488551415</v>
      </c>
      <c r="BH294" s="20">
        <f t="shared" si="139"/>
        <v>1512.5938359596905</v>
      </c>
      <c r="BI294" s="20">
        <f t="shared" si="149"/>
        <v>4726.8557373740332</v>
      </c>
      <c r="BJ294" s="4">
        <f t="shared" si="140"/>
        <v>265.47249094642757</v>
      </c>
      <c r="BK294" s="4">
        <f t="shared" si="150"/>
        <v>3214.2619014143424</v>
      </c>
      <c r="KB294">
        <v>7</v>
      </c>
      <c r="KC294">
        <v>1</v>
      </c>
      <c r="KD294">
        <v>0</v>
      </c>
      <c r="KE294">
        <v>3</v>
      </c>
      <c r="KF294">
        <v>3</v>
      </c>
      <c r="KG294">
        <v>2</v>
      </c>
      <c r="KH294">
        <v>1</v>
      </c>
      <c r="KI294">
        <v>1</v>
      </c>
      <c r="KJ294">
        <v>1</v>
      </c>
      <c r="KK294">
        <v>0</v>
      </c>
      <c r="KL294">
        <v>0</v>
      </c>
      <c r="KM294">
        <v>1</v>
      </c>
      <c r="KN294">
        <v>2</v>
      </c>
      <c r="KO294">
        <v>2</v>
      </c>
      <c r="KP294">
        <v>2</v>
      </c>
      <c r="KQ294">
        <v>1</v>
      </c>
      <c r="KR294">
        <v>2</v>
      </c>
      <c r="KS294">
        <v>7</v>
      </c>
      <c r="KT294">
        <v>5</v>
      </c>
      <c r="KU294">
        <v>6</v>
      </c>
      <c r="KV294">
        <v>19</v>
      </c>
      <c r="KW294">
        <v>19</v>
      </c>
      <c r="KX294">
        <v>28</v>
      </c>
      <c r="KY294">
        <v>17</v>
      </c>
      <c r="KZ294">
        <v>32</v>
      </c>
      <c r="LA294">
        <v>27</v>
      </c>
      <c r="LB294">
        <v>56</v>
      </c>
      <c r="LC294">
        <v>29</v>
      </c>
      <c r="LD294">
        <v>26</v>
      </c>
      <c r="LE294">
        <v>38</v>
      </c>
      <c r="LF294">
        <v>22</v>
      </c>
      <c r="LG294">
        <v>30</v>
      </c>
      <c r="LH294">
        <v>20</v>
      </c>
      <c r="LI294">
        <v>25</v>
      </c>
      <c r="LJ294">
        <v>22</v>
      </c>
      <c r="LK294">
        <v>30</v>
      </c>
      <c r="LL294">
        <v>27</v>
      </c>
      <c r="LM294">
        <v>24</v>
      </c>
      <c r="LN294">
        <v>11</v>
      </c>
      <c r="LO294">
        <v>8</v>
      </c>
      <c r="LP294">
        <v>19</v>
      </c>
      <c r="LQ294">
        <v>10</v>
      </c>
      <c r="LR294">
        <v>8</v>
      </c>
      <c r="LS294">
        <v>6</v>
      </c>
      <c r="LT294">
        <v>8</v>
      </c>
      <c r="LU294">
        <v>3</v>
      </c>
      <c r="LV294">
        <v>2</v>
      </c>
      <c r="LW294">
        <v>7</v>
      </c>
      <c r="LX294">
        <v>1</v>
      </c>
      <c r="LY294">
        <v>1</v>
      </c>
      <c r="LZ294">
        <v>0</v>
      </c>
    </row>
    <row r="295" spans="1:410" x14ac:dyDescent="0.2">
      <c r="A295" s="15" t="b">
        <v>1</v>
      </c>
      <c r="B295" s="9" t="s">
        <v>1060</v>
      </c>
      <c r="C295" s="9"/>
      <c r="D295">
        <v>10446</v>
      </c>
      <c r="E295" s="14" t="s">
        <v>341</v>
      </c>
      <c r="F295" t="s">
        <v>1014</v>
      </c>
      <c r="G295">
        <v>4</v>
      </c>
      <c r="H295" s="15">
        <f t="shared" si="122"/>
        <v>3.2999999999999972</v>
      </c>
      <c r="I295" s="15">
        <v>0.69074536180862622</v>
      </c>
      <c r="J295" s="15">
        <v>0.86319268347523348</v>
      </c>
      <c r="K295" s="15">
        <v>0.54200056048445155</v>
      </c>
      <c r="L295" s="15">
        <f t="shared" si="123"/>
        <v>4.0664129656905068</v>
      </c>
      <c r="M295" s="15">
        <f t="shared" si="124"/>
        <v>1.9000000000000021</v>
      </c>
      <c r="N295" s="15">
        <f t="shared" si="125"/>
        <v>5.1999999999999993</v>
      </c>
      <c r="O295" s="15">
        <f t="shared" si="126"/>
        <v>4.1790459305920997</v>
      </c>
      <c r="P295" s="15">
        <f t="shared" si="151"/>
        <v>2.3000000000000007</v>
      </c>
      <c r="Q295" s="15">
        <f t="shared" si="141"/>
        <v>3.0000000000000036</v>
      </c>
      <c r="R295" s="15">
        <f t="shared" si="127"/>
        <v>3.6999999999999993</v>
      </c>
      <c r="S295" s="15">
        <f t="shared" si="128"/>
        <v>4.5999999999999979</v>
      </c>
      <c r="T295" s="15">
        <f t="shared" si="129"/>
        <v>4.8000000000000007</v>
      </c>
      <c r="U295" s="15">
        <f t="shared" si="130"/>
        <v>5.0999999999999979</v>
      </c>
      <c r="V295" s="15">
        <f t="shared" si="142"/>
        <v>0.77276528994578253</v>
      </c>
      <c r="W295" s="15">
        <f t="shared" si="131"/>
        <v>0.29405398121615978</v>
      </c>
      <c r="X295" s="15">
        <f t="shared" si="143"/>
        <v>1.9312682053725504E-2</v>
      </c>
      <c r="Y295" s="21">
        <f t="shared" si="144"/>
        <v>3.4007361364881423</v>
      </c>
      <c r="Z295" s="4">
        <v>35.766412965690506</v>
      </c>
      <c r="AA295" s="2">
        <v>33.6</v>
      </c>
      <c r="AB295" s="2">
        <v>36.9</v>
      </c>
      <c r="AC295" s="4">
        <v>35.879045930592099</v>
      </c>
      <c r="AD295">
        <v>34</v>
      </c>
      <c r="AE295">
        <v>34.700000000000003</v>
      </c>
      <c r="AF295">
        <v>35.4</v>
      </c>
      <c r="AG295">
        <v>36.299999999999997</v>
      </c>
      <c r="AH295">
        <v>36.5</v>
      </c>
      <c r="AI295">
        <v>36.799999999999997</v>
      </c>
      <c r="AJ295">
        <v>2020</v>
      </c>
      <c r="AK295" s="2">
        <v>10</v>
      </c>
      <c r="AL295" s="2">
        <v>25</v>
      </c>
      <c r="AM295">
        <v>11</v>
      </c>
      <c r="AN295">
        <v>53</v>
      </c>
      <c r="AO295">
        <v>52</v>
      </c>
      <c r="AP295">
        <v>472.00000000000006</v>
      </c>
      <c r="AQ295" s="5">
        <v>0.49513888888888885</v>
      </c>
      <c r="AR295">
        <v>31.7</v>
      </c>
      <c r="AS295">
        <v>32</v>
      </c>
      <c r="AT295">
        <v>716</v>
      </c>
      <c r="AU295">
        <v>2.1</v>
      </c>
      <c r="AV295">
        <v>16</v>
      </c>
      <c r="AW295" s="4">
        <f t="shared" si="132"/>
        <v>39.308590271026631</v>
      </c>
      <c r="AX295" s="4">
        <f t="shared" si="133"/>
        <v>23.720402601585754</v>
      </c>
      <c r="AY295" s="4">
        <f t="shared" si="145"/>
        <v>19.517184924188875</v>
      </c>
      <c r="AZ295" s="20">
        <f t="shared" si="134"/>
        <v>184.80392873517354</v>
      </c>
      <c r="BA295" s="21">
        <f t="shared" si="146"/>
        <v>1.1579048202237778</v>
      </c>
      <c r="BB295" s="20">
        <f t="shared" si="135"/>
        <v>21.821789023599237</v>
      </c>
      <c r="BC295" s="4">
        <f t="shared" si="147"/>
        <v>20.205360207036328</v>
      </c>
      <c r="BD295" s="4">
        <f t="shared" si="136"/>
        <v>66.952399999999997</v>
      </c>
      <c r="BE295" s="4">
        <f t="shared" si="137"/>
        <v>453.65525310495536</v>
      </c>
      <c r="BF295" s="20">
        <f t="shared" si="138"/>
        <v>394.1070540616368</v>
      </c>
      <c r="BG295" s="20">
        <f t="shared" si="148"/>
        <v>506.09180095668148</v>
      </c>
      <c r="BH295" s="20">
        <f t="shared" si="139"/>
        <v>1495.5705153349959</v>
      </c>
      <c r="BI295" s="20">
        <f t="shared" si="149"/>
        <v>4673.6578604218621</v>
      </c>
      <c r="BJ295" s="4">
        <f t="shared" si="140"/>
        <v>262.87305185018857</v>
      </c>
      <c r="BK295" s="4">
        <f t="shared" si="150"/>
        <v>3178.0873450868658</v>
      </c>
      <c r="KM295">
        <v>1</v>
      </c>
      <c r="KN295">
        <v>2</v>
      </c>
      <c r="KO295">
        <v>3</v>
      </c>
      <c r="KP295">
        <v>4</v>
      </c>
      <c r="KQ295">
        <v>4</v>
      </c>
      <c r="KR295">
        <v>8</v>
      </c>
      <c r="KS295">
        <v>6</v>
      </c>
      <c r="KT295">
        <v>9</v>
      </c>
      <c r="KU295">
        <v>15</v>
      </c>
      <c r="KV295">
        <v>7</v>
      </c>
      <c r="KW295">
        <v>14</v>
      </c>
      <c r="KX295">
        <v>24</v>
      </c>
      <c r="KY295">
        <v>11</v>
      </c>
      <c r="KZ295">
        <v>5</v>
      </c>
      <c r="LA295">
        <v>12</v>
      </c>
      <c r="LB295">
        <v>32</v>
      </c>
      <c r="LC295">
        <v>13</v>
      </c>
      <c r="LD295">
        <v>28</v>
      </c>
      <c r="LE295">
        <v>28</v>
      </c>
      <c r="LF295">
        <v>32</v>
      </c>
      <c r="LG295">
        <v>47</v>
      </c>
      <c r="LH295">
        <v>55</v>
      </c>
      <c r="LI295">
        <v>45</v>
      </c>
      <c r="LJ295">
        <v>74</v>
      </c>
      <c r="LK295">
        <v>60</v>
      </c>
      <c r="LL295">
        <v>61</v>
      </c>
      <c r="LM295">
        <v>60</v>
      </c>
      <c r="LN295">
        <v>57</v>
      </c>
      <c r="LO295">
        <v>72</v>
      </c>
      <c r="LP295">
        <v>51</v>
      </c>
      <c r="LQ295">
        <v>56</v>
      </c>
      <c r="LR295">
        <v>43</v>
      </c>
      <c r="LS295">
        <v>21</v>
      </c>
      <c r="LT295">
        <v>9</v>
      </c>
      <c r="LU295">
        <v>7</v>
      </c>
      <c r="LV295">
        <v>4</v>
      </c>
      <c r="LW295">
        <v>1</v>
      </c>
    </row>
    <row r="296" spans="1:410" x14ac:dyDescent="0.2">
      <c r="A296" s="15" t="b">
        <v>1</v>
      </c>
      <c r="B296" s="9" t="s">
        <v>1060</v>
      </c>
      <c r="C296" s="9"/>
      <c r="D296">
        <v>10446</v>
      </c>
      <c r="E296" s="14" t="s">
        <v>341</v>
      </c>
      <c r="F296" t="s">
        <v>1015</v>
      </c>
      <c r="G296">
        <v>4</v>
      </c>
      <c r="H296" s="15">
        <f t="shared" si="122"/>
        <v>3.8000000000000043</v>
      </c>
      <c r="I296" s="15">
        <v>1.0319016515529</v>
      </c>
      <c r="J296" s="15">
        <v>1.6658126198536252</v>
      </c>
      <c r="K296" s="15">
        <v>0.89449024238882247</v>
      </c>
      <c r="L296" s="15">
        <f t="shared" si="123"/>
        <v>8.6312935203289456</v>
      </c>
      <c r="M296" s="15">
        <f t="shared" si="124"/>
        <v>6.8999999999999986</v>
      </c>
      <c r="N296" s="15">
        <f t="shared" si="125"/>
        <v>10.700000000000003</v>
      </c>
      <c r="O296" s="15">
        <f t="shared" si="126"/>
        <v>8.4779797686603402</v>
      </c>
      <c r="P296" s="15">
        <f t="shared" si="151"/>
        <v>7</v>
      </c>
      <c r="Q296" s="15">
        <f t="shared" si="141"/>
        <v>7.3000000000000043</v>
      </c>
      <c r="R296" s="15">
        <f t="shared" si="127"/>
        <v>7.8000000000000043</v>
      </c>
      <c r="S296" s="15">
        <f t="shared" si="128"/>
        <v>9.5</v>
      </c>
      <c r="T296" s="15">
        <f t="shared" si="129"/>
        <v>10.100000000000001</v>
      </c>
      <c r="U296" s="15">
        <f t="shared" si="130"/>
        <v>10.600000000000001</v>
      </c>
      <c r="V296" s="15">
        <f t="shared" si="142"/>
        <v>1.1126156881177403</v>
      </c>
      <c r="W296" s="15">
        <f t="shared" si="131"/>
        <v>-0.10121705933183185</v>
      </c>
      <c r="X296" s="15">
        <f t="shared" si="143"/>
        <v>2.5459381182476638E-2</v>
      </c>
      <c r="Y296" s="21">
        <f t="shared" si="144"/>
        <v>-9.8797574895115439</v>
      </c>
      <c r="Z296" s="4">
        <v>40.531293520328944</v>
      </c>
      <c r="AA296" s="2">
        <v>38.799999999999997</v>
      </c>
      <c r="AB296" s="2">
        <v>42.6</v>
      </c>
      <c r="AC296" s="4">
        <v>40.377979768660339</v>
      </c>
      <c r="AD296">
        <v>38.9</v>
      </c>
      <c r="AE296">
        <v>39.200000000000003</v>
      </c>
      <c r="AF296">
        <v>39.700000000000003</v>
      </c>
      <c r="AG296">
        <v>41.4</v>
      </c>
      <c r="AH296">
        <v>42</v>
      </c>
      <c r="AI296">
        <v>42.5</v>
      </c>
      <c r="AJ296">
        <v>2020</v>
      </c>
      <c r="AK296" s="2">
        <v>10</v>
      </c>
      <c r="AL296" s="2">
        <v>25</v>
      </c>
      <c r="AM296">
        <v>11</v>
      </c>
      <c r="AN296">
        <v>54</v>
      </c>
      <c r="AO296">
        <v>2</v>
      </c>
      <c r="AP296">
        <v>393</v>
      </c>
      <c r="AQ296" s="5">
        <v>0.49583333333333335</v>
      </c>
      <c r="AR296">
        <v>31.9</v>
      </c>
      <c r="AS296">
        <v>36</v>
      </c>
      <c r="AT296">
        <v>710</v>
      </c>
      <c r="AU296">
        <v>2.2000000000000002</v>
      </c>
      <c r="AV296">
        <v>241</v>
      </c>
      <c r="AW296" s="4">
        <f t="shared" si="132"/>
        <v>38.888906324272341</v>
      </c>
      <c r="AX296" s="4">
        <f t="shared" si="133"/>
        <v>24.304906319410854</v>
      </c>
      <c r="AY296" s="4">
        <f t="shared" si="145"/>
        <v>19.109675593005754</v>
      </c>
      <c r="AZ296" s="20">
        <f t="shared" si="134"/>
        <v>184.31975299061133</v>
      </c>
      <c r="BA296" s="21">
        <f t="shared" si="146"/>
        <v>1.1571456628264829</v>
      </c>
      <c r="BB296" s="20">
        <f t="shared" si="135"/>
        <v>21.320071635561042</v>
      </c>
      <c r="BC296" s="4">
        <f t="shared" si="147"/>
        <v>19.740807069963928</v>
      </c>
      <c r="BD296" s="4">
        <f t="shared" si="136"/>
        <v>66.966800000000006</v>
      </c>
      <c r="BE296" s="4">
        <f t="shared" si="137"/>
        <v>425.31431340531162</v>
      </c>
      <c r="BF296" s="20">
        <f t="shared" si="138"/>
        <v>402.45980264620073</v>
      </c>
      <c r="BG296" s="20">
        <f t="shared" si="148"/>
        <v>538.04548924088908</v>
      </c>
      <c r="BH296" s="20">
        <f t="shared" si="139"/>
        <v>1701.6680654546519</v>
      </c>
      <c r="BI296" s="20">
        <f t="shared" si="149"/>
        <v>4726.8557373740332</v>
      </c>
      <c r="BJ296" s="4">
        <f t="shared" si="140"/>
        <v>265.47249094642757</v>
      </c>
      <c r="BK296" s="4">
        <f t="shared" si="150"/>
        <v>3025.1876719193815</v>
      </c>
      <c r="ML296">
        <v>4</v>
      </c>
      <c r="MM296">
        <v>3</v>
      </c>
      <c r="MN296">
        <v>6</v>
      </c>
      <c r="MO296">
        <v>9</v>
      </c>
      <c r="MP296">
        <v>21</v>
      </c>
      <c r="MQ296">
        <v>23</v>
      </c>
      <c r="MR296">
        <v>33</v>
      </c>
      <c r="MS296">
        <v>24</v>
      </c>
      <c r="MT296">
        <v>30</v>
      </c>
      <c r="MU296">
        <v>35</v>
      </c>
      <c r="MV296">
        <v>26</v>
      </c>
      <c r="MW296">
        <v>49</v>
      </c>
      <c r="MX296">
        <v>36</v>
      </c>
      <c r="MY296">
        <v>35</v>
      </c>
      <c r="MZ296">
        <v>36</v>
      </c>
      <c r="NA296">
        <v>29</v>
      </c>
      <c r="NB296">
        <v>17</v>
      </c>
      <c r="NC296">
        <v>25</v>
      </c>
      <c r="ND296">
        <v>25</v>
      </c>
      <c r="NE296">
        <v>20</v>
      </c>
      <c r="NF296">
        <v>19</v>
      </c>
      <c r="NG296">
        <v>22</v>
      </c>
      <c r="NH296">
        <v>20</v>
      </c>
      <c r="NI296">
        <v>14</v>
      </c>
      <c r="NJ296">
        <v>27</v>
      </c>
      <c r="NK296">
        <v>25</v>
      </c>
      <c r="NL296">
        <v>25</v>
      </c>
      <c r="NM296">
        <v>31</v>
      </c>
      <c r="NN296">
        <v>20</v>
      </c>
      <c r="NO296">
        <v>22</v>
      </c>
      <c r="NP296">
        <v>22</v>
      </c>
      <c r="NQ296">
        <v>15</v>
      </c>
      <c r="NR296">
        <v>22</v>
      </c>
      <c r="NS296">
        <v>20</v>
      </c>
      <c r="NT296">
        <v>22</v>
      </c>
      <c r="NU296">
        <v>15</v>
      </c>
      <c r="NV296">
        <v>14</v>
      </c>
      <c r="NW296">
        <v>17</v>
      </c>
      <c r="NX296">
        <v>11</v>
      </c>
      <c r="NY296">
        <v>5</v>
      </c>
      <c r="NZ296">
        <v>13</v>
      </c>
    </row>
    <row r="297" spans="1:410" x14ac:dyDescent="0.2">
      <c r="A297" s="15" t="b">
        <v>1</v>
      </c>
      <c r="B297" s="9" t="s">
        <v>1060</v>
      </c>
      <c r="C297" s="9"/>
      <c r="D297">
        <v>10446</v>
      </c>
      <c r="E297" s="14" t="s">
        <v>341</v>
      </c>
      <c r="F297" t="s">
        <v>1016</v>
      </c>
      <c r="G297">
        <v>4</v>
      </c>
      <c r="H297" s="15">
        <f t="shared" si="122"/>
        <v>3</v>
      </c>
      <c r="I297" s="15">
        <v>0.6407419770608852</v>
      </c>
      <c r="J297" s="15">
        <v>0.91664189083832071</v>
      </c>
      <c r="K297" s="15">
        <v>0.5177971494035799</v>
      </c>
      <c r="L297" s="15">
        <f t="shared" si="123"/>
        <v>8.3352879594707616</v>
      </c>
      <c r="M297" s="15">
        <f t="shared" si="124"/>
        <v>6.8000000000000043</v>
      </c>
      <c r="N297" s="15">
        <f t="shared" si="125"/>
        <v>9.8000000000000043</v>
      </c>
      <c r="O297" s="15">
        <f t="shared" si="126"/>
        <v>8.3892912632586913</v>
      </c>
      <c r="P297" s="15">
        <f t="shared" si="151"/>
        <v>7</v>
      </c>
      <c r="Q297" s="15">
        <f t="shared" si="141"/>
        <v>7.3999999999999986</v>
      </c>
      <c r="R297" s="15">
        <f t="shared" si="127"/>
        <v>7.8999999999999986</v>
      </c>
      <c r="S297" s="15">
        <f t="shared" si="128"/>
        <v>8.8000000000000043</v>
      </c>
      <c r="T297" s="15">
        <f t="shared" si="129"/>
        <v>9.1000000000000014</v>
      </c>
      <c r="U297" s="15">
        <f t="shared" si="130"/>
        <v>9.5</v>
      </c>
      <c r="V297" s="15">
        <f t="shared" si="142"/>
        <v>1.0898711982278191</v>
      </c>
      <c r="W297" s="15">
        <f t="shared" si="131"/>
        <v>-8.2460384652749685E-2</v>
      </c>
      <c r="X297" s="15">
        <f t="shared" si="143"/>
        <v>1.5924876136249065E-2</v>
      </c>
      <c r="Y297" s="21">
        <f t="shared" si="144"/>
        <v>-12.127035354141467</v>
      </c>
      <c r="Z297" s="4">
        <v>40.23528795947076</v>
      </c>
      <c r="AA297" s="2">
        <v>38.700000000000003</v>
      </c>
      <c r="AB297" s="2">
        <v>41.7</v>
      </c>
      <c r="AC297" s="4">
        <v>40.28929126325869</v>
      </c>
      <c r="AD297">
        <v>38.9</v>
      </c>
      <c r="AE297">
        <v>39.299999999999997</v>
      </c>
      <c r="AF297">
        <v>39.799999999999997</v>
      </c>
      <c r="AG297">
        <v>40.700000000000003</v>
      </c>
      <c r="AH297">
        <v>41</v>
      </c>
      <c r="AI297">
        <v>41.4</v>
      </c>
      <c r="AJ297">
        <v>2020</v>
      </c>
      <c r="AK297" s="2">
        <v>10</v>
      </c>
      <c r="AL297" s="2">
        <v>25</v>
      </c>
      <c r="AM297">
        <v>11</v>
      </c>
      <c r="AN297">
        <v>54</v>
      </c>
      <c r="AO297">
        <v>9</v>
      </c>
      <c r="AP297">
        <v>431</v>
      </c>
      <c r="AQ297" s="5">
        <v>0.49583333333333335</v>
      </c>
      <c r="AR297">
        <v>31.9</v>
      </c>
      <c r="AS297">
        <v>36</v>
      </c>
      <c r="AT297">
        <v>710</v>
      </c>
      <c r="AU297">
        <v>2.2000000000000002</v>
      </c>
      <c r="AV297">
        <v>241</v>
      </c>
      <c r="AW297" s="4">
        <f t="shared" si="132"/>
        <v>38.922230610018651</v>
      </c>
      <c r="AX297" s="4">
        <f t="shared" si="133"/>
        <v>24.31179506064975</v>
      </c>
      <c r="AY297" s="4">
        <f t="shared" si="145"/>
        <v>19.109675593005754</v>
      </c>
      <c r="AZ297" s="20">
        <f t="shared" si="134"/>
        <v>184.31975299061133</v>
      </c>
      <c r="BA297" s="21">
        <f t="shared" si="146"/>
        <v>1.1571456628264829</v>
      </c>
      <c r="BB297" s="20">
        <f t="shared" si="135"/>
        <v>21.320071635561042</v>
      </c>
      <c r="BC297" s="4">
        <f t="shared" si="147"/>
        <v>19.740807069963928</v>
      </c>
      <c r="BD297" s="4">
        <f t="shared" si="136"/>
        <v>66.966800000000006</v>
      </c>
      <c r="BE297" s="4">
        <f t="shared" si="137"/>
        <v>427.34228388514055</v>
      </c>
      <c r="BF297" s="20">
        <f t="shared" si="138"/>
        <v>402.45980264620073</v>
      </c>
      <c r="BG297" s="20">
        <f t="shared" si="148"/>
        <v>536.01751876106016</v>
      </c>
      <c r="BH297" s="20">
        <f t="shared" si="139"/>
        <v>1701.6680654546519</v>
      </c>
      <c r="BI297" s="20">
        <f t="shared" si="149"/>
        <v>4726.8557373740332</v>
      </c>
      <c r="BJ297" s="4">
        <f t="shared" si="140"/>
        <v>265.47249094642757</v>
      </c>
      <c r="BK297" s="4">
        <f t="shared" si="150"/>
        <v>3025.1876719193815</v>
      </c>
      <c r="MI297">
        <v>4</v>
      </c>
      <c r="MJ297">
        <v>2</v>
      </c>
      <c r="MK297">
        <v>4</v>
      </c>
      <c r="ML297">
        <v>17</v>
      </c>
      <c r="MM297">
        <v>14</v>
      </c>
      <c r="MN297">
        <v>30</v>
      </c>
      <c r="MO297">
        <v>31</v>
      </c>
      <c r="MP297">
        <v>27</v>
      </c>
      <c r="MQ297">
        <v>48</v>
      </c>
      <c r="MR297">
        <v>53</v>
      </c>
      <c r="MS297">
        <v>39</v>
      </c>
      <c r="MT297">
        <v>52</v>
      </c>
      <c r="MU297">
        <v>79</v>
      </c>
      <c r="MV297">
        <v>70</v>
      </c>
      <c r="MW297">
        <v>63</v>
      </c>
      <c r="MX297">
        <v>84</v>
      </c>
      <c r="MY297">
        <v>83</v>
      </c>
      <c r="MZ297">
        <v>108</v>
      </c>
      <c r="NA297">
        <v>127</v>
      </c>
      <c r="NB297">
        <v>99</v>
      </c>
      <c r="NC297">
        <v>127</v>
      </c>
      <c r="ND297">
        <v>118</v>
      </c>
      <c r="NE297">
        <v>107</v>
      </c>
      <c r="NF297">
        <v>138</v>
      </c>
      <c r="NG297">
        <v>100</v>
      </c>
      <c r="NH297">
        <v>57</v>
      </c>
      <c r="NI297">
        <v>35</v>
      </c>
      <c r="NJ297">
        <v>37</v>
      </c>
      <c r="NK297">
        <v>42</v>
      </c>
      <c r="NL297">
        <v>24</v>
      </c>
      <c r="NM297">
        <v>13</v>
      </c>
      <c r="NN297">
        <v>12</v>
      </c>
      <c r="NO297">
        <v>10</v>
      </c>
      <c r="NP297">
        <v>5</v>
      </c>
      <c r="NQ297">
        <v>0</v>
      </c>
      <c r="NR297">
        <v>1</v>
      </c>
    </row>
    <row r="298" spans="1:410" x14ac:dyDescent="0.2">
      <c r="A298" s="15" t="b">
        <v>1</v>
      </c>
      <c r="B298" s="9" t="s">
        <v>1060</v>
      </c>
      <c r="C298" s="9"/>
      <c r="D298">
        <v>10446</v>
      </c>
      <c r="E298" t="s">
        <v>1084</v>
      </c>
      <c r="F298" t="s">
        <v>903</v>
      </c>
      <c r="G298">
        <v>5</v>
      </c>
      <c r="H298" s="15">
        <f t="shared" si="122"/>
        <v>3.6000000000000014</v>
      </c>
      <c r="I298" s="15">
        <v>0.57294718750674878</v>
      </c>
      <c r="J298" s="15">
        <v>0.66746808946993497</v>
      </c>
      <c r="K298" s="15">
        <v>0.43003454205883007</v>
      </c>
      <c r="L298" s="15">
        <f t="shared" si="123"/>
        <v>8.7273134776829551</v>
      </c>
      <c r="M298" s="15">
        <f t="shared" si="124"/>
        <v>6.2999999999999972</v>
      </c>
      <c r="N298" s="15">
        <f t="shared" si="125"/>
        <v>9.8999999999999986</v>
      </c>
      <c r="O298" s="15">
        <f t="shared" si="126"/>
        <v>8.8151352697639922</v>
      </c>
      <c r="P298" s="15">
        <f t="shared" si="151"/>
        <v>7</v>
      </c>
      <c r="Q298" s="15">
        <f t="shared" si="141"/>
        <v>8.1000000000000014</v>
      </c>
      <c r="R298" s="15">
        <f t="shared" si="127"/>
        <v>8.3999999999999986</v>
      </c>
      <c r="S298" s="15">
        <f t="shared" si="128"/>
        <v>9.1000000000000014</v>
      </c>
      <c r="T298" s="15">
        <f t="shared" si="129"/>
        <v>9.3999999999999986</v>
      </c>
      <c r="U298" s="15">
        <f t="shared" si="130"/>
        <v>9.6000000000000014</v>
      </c>
      <c r="V298" s="15">
        <f t="shared" si="142"/>
        <v>1.0591142800502362</v>
      </c>
      <c r="W298" s="15">
        <f t="shared" si="131"/>
        <v>-5.5814826750737692E-2</v>
      </c>
      <c r="X298" s="15">
        <f t="shared" si="143"/>
        <v>1.5146388543949106E-2</v>
      </c>
      <c r="Y298" s="21">
        <f t="shared" si="144"/>
        <v>-17.916386347768842</v>
      </c>
      <c r="Z298" s="4">
        <v>37.827313477682956</v>
      </c>
      <c r="AA298" s="2">
        <v>35.4</v>
      </c>
      <c r="AB298" s="2">
        <v>39</v>
      </c>
      <c r="AC298" s="4">
        <v>37.915135269763994</v>
      </c>
      <c r="AD298">
        <v>36.1</v>
      </c>
      <c r="AE298">
        <v>37.200000000000003</v>
      </c>
      <c r="AF298">
        <v>37.5</v>
      </c>
      <c r="AG298">
        <v>38.200000000000003</v>
      </c>
      <c r="AH298">
        <v>38.5</v>
      </c>
      <c r="AI298">
        <v>38.700000000000003</v>
      </c>
      <c r="AJ298">
        <v>2020</v>
      </c>
      <c r="AK298" s="2">
        <v>10</v>
      </c>
      <c r="AL298" s="2">
        <v>26</v>
      </c>
      <c r="AM298">
        <v>10</v>
      </c>
      <c r="AN298">
        <v>42</v>
      </c>
      <c r="AO298">
        <v>39</v>
      </c>
      <c r="AP298">
        <v>9.0000000000000018</v>
      </c>
      <c r="AQ298" s="5">
        <v>0.4458333333333333</v>
      </c>
      <c r="AR298">
        <v>29.1</v>
      </c>
      <c r="AS298">
        <v>45</v>
      </c>
      <c r="AT298">
        <v>737</v>
      </c>
      <c r="AU298">
        <v>1.9</v>
      </c>
      <c r="AV298">
        <v>177</v>
      </c>
      <c r="AW298" s="4">
        <f t="shared" si="132"/>
        <v>37.030749136677656</v>
      </c>
      <c r="AX298" s="4">
        <f t="shared" si="133"/>
        <v>23.555758993376106</v>
      </c>
      <c r="AY298" s="4">
        <f t="shared" si="145"/>
        <v>20.484299539955334</v>
      </c>
      <c r="AZ298" s="20">
        <f t="shared" si="134"/>
        <v>191.24529475327952</v>
      </c>
      <c r="BA298" s="21">
        <f t="shared" si="146"/>
        <v>1.167865291795595</v>
      </c>
      <c r="BB298" s="20">
        <f t="shared" si="135"/>
        <v>22.941573387056177</v>
      </c>
      <c r="BC298" s="4">
        <f t="shared" si="147"/>
        <v>21.24219758060757</v>
      </c>
      <c r="BD298" s="4">
        <f t="shared" si="136"/>
        <v>66.765200000000007</v>
      </c>
      <c r="BE298" s="4">
        <f t="shared" si="137"/>
        <v>454.41421464184123</v>
      </c>
      <c r="BF298" s="20">
        <f t="shared" si="138"/>
        <v>391.91665488086608</v>
      </c>
      <c r="BG298" s="20">
        <f t="shared" si="148"/>
        <v>519.73244023902487</v>
      </c>
      <c r="BH298" s="20">
        <f t="shared" si="139"/>
        <v>1812.5800285812331</v>
      </c>
      <c r="BI298" s="20">
        <f t="shared" si="149"/>
        <v>4027.955619069407</v>
      </c>
      <c r="BJ298" s="4">
        <f t="shared" si="140"/>
        <v>231.30824687603703</v>
      </c>
      <c r="BK298" s="4">
        <f t="shared" si="150"/>
        <v>2215.3755904881741</v>
      </c>
      <c r="LD298">
        <v>1</v>
      </c>
      <c r="LE298">
        <v>4</v>
      </c>
      <c r="LF298">
        <v>6</v>
      </c>
      <c r="LG298">
        <v>5</v>
      </c>
      <c r="LH298">
        <v>7</v>
      </c>
      <c r="LI298">
        <v>2</v>
      </c>
      <c r="LJ298">
        <v>4</v>
      </c>
      <c r="LK298">
        <v>12</v>
      </c>
      <c r="LL298">
        <v>12</v>
      </c>
      <c r="LM298">
        <v>11</v>
      </c>
      <c r="LN298">
        <v>17</v>
      </c>
      <c r="LO298">
        <v>14</v>
      </c>
      <c r="LP298">
        <v>8</v>
      </c>
      <c r="LQ298">
        <v>8</v>
      </c>
      <c r="LR298">
        <v>23</v>
      </c>
      <c r="LS298">
        <v>6</v>
      </c>
      <c r="LT298">
        <v>30</v>
      </c>
      <c r="LU298">
        <v>31</v>
      </c>
      <c r="LV298">
        <v>55</v>
      </c>
      <c r="LW298">
        <v>62</v>
      </c>
      <c r="LX298">
        <v>100</v>
      </c>
      <c r="LY298">
        <v>102</v>
      </c>
      <c r="LZ298">
        <v>129</v>
      </c>
      <c r="MA298">
        <v>174</v>
      </c>
      <c r="MB298">
        <v>226</v>
      </c>
      <c r="MC298">
        <v>206</v>
      </c>
      <c r="MD298">
        <v>187</v>
      </c>
      <c r="ME298">
        <v>280</v>
      </c>
      <c r="MF298">
        <v>222</v>
      </c>
      <c r="MG298">
        <v>240</v>
      </c>
      <c r="MH298">
        <v>206</v>
      </c>
      <c r="MI298">
        <v>148</v>
      </c>
      <c r="MJ298">
        <v>140</v>
      </c>
      <c r="MK298">
        <v>115</v>
      </c>
      <c r="ML298">
        <v>78</v>
      </c>
      <c r="MM298">
        <v>45</v>
      </c>
      <c r="MN298">
        <v>16</v>
      </c>
      <c r="MO298">
        <v>3</v>
      </c>
      <c r="MP298">
        <v>5</v>
      </c>
    </row>
    <row r="299" spans="1:410" x14ac:dyDescent="0.2">
      <c r="A299" s="15" t="b">
        <v>1</v>
      </c>
      <c r="B299" s="9" t="s">
        <v>1060</v>
      </c>
      <c r="C299" s="9"/>
      <c r="D299">
        <v>10446</v>
      </c>
      <c r="E299" t="s">
        <v>1084</v>
      </c>
      <c r="F299" t="s">
        <v>904</v>
      </c>
      <c r="G299">
        <v>5</v>
      </c>
      <c r="H299" s="15">
        <f t="shared" si="122"/>
        <v>3</v>
      </c>
      <c r="I299" s="15">
        <v>0.78788843175948953</v>
      </c>
      <c r="J299" s="15">
        <v>1.3005727650557191</v>
      </c>
      <c r="K299" s="15">
        <v>0.66157790535969063</v>
      </c>
      <c r="L299" s="15">
        <f t="shared" si="123"/>
        <v>4.7992144162853023</v>
      </c>
      <c r="M299" s="15">
        <f t="shared" si="124"/>
        <v>3.1000000000000014</v>
      </c>
      <c r="N299" s="15">
        <f t="shared" si="125"/>
        <v>6.1000000000000014</v>
      </c>
      <c r="O299" s="15">
        <f t="shared" si="126"/>
        <v>4.9645073193267635</v>
      </c>
      <c r="P299" s="15">
        <f t="shared" si="151"/>
        <v>3.2999999999999972</v>
      </c>
      <c r="Q299" s="15">
        <f t="shared" si="141"/>
        <v>3.6000000000000014</v>
      </c>
      <c r="R299" s="15">
        <f t="shared" si="127"/>
        <v>4.1000000000000014</v>
      </c>
      <c r="S299" s="15">
        <f t="shared" si="128"/>
        <v>5.3999999999999986</v>
      </c>
      <c r="T299" s="15">
        <f t="shared" si="129"/>
        <v>5.6999999999999957</v>
      </c>
      <c r="U299" s="15">
        <f t="shared" si="130"/>
        <v>6</v>
      </c>
      <c r="V299" s="15">
        <f t="shared" si="142"/>
        <v>0.74088738236227636</v>
      </c>
      <c r="W299" s="15">
        <f t="shared" si="131"/>
        <v>0.34973279854160572</v>
      </c>
      <c r="X299" s="15">
        <f t="shared" si="143"/>
        <v>2.324208526145034E-2</v>
      </c>
      <c r="Y299" s="21">
        <f t="shared" si="144"/>
        <v>2.8593257600374469</v>
      </c>
      <c r="Z299" s="4">
        <v>33.899214416285304</v>
      </c>
      <c r="AA299" s="2">
        <v>32.200000000000003</v>
      </c>
      <c r="AB299" s="2">
        <v>35.200000000000003</v>
      </c>
      <c r="AC299" s="4">
        <v>34.064507319326765</v>
      </c>
      <c r="AD299">
        <v>32.4</v>
      </c>
      <c r="AE299">
        <v>32.700000000000003</v>
      </c>
      <c r="AF299">
        <v>33.200000000000003</v>
      </c>
      <c r="AG299">
        <v>34.5</v>
      </c>
      <c r="AH299">
        <v>34.799999999999997</v>
      </c>
      <c r="AI299">
        <v>35.1</v>
      </c>
      <c r="AJ299">
        <v>2020</v>
      </c>
      <c r="AK299" s="2">
        <v>10</v>
      </c>
      <c r="AL299" s="2">
        <v>26</v>
      </c>
      <c r="AM299">
        <v>10</v>
      </c>
      <c r="AN299">
        <v>42</v>
      </c>
      <c r="AO299">
        <v>59</v>
      </c>
      <c r="AP299">
        <v>807</v>
      </c>
      <c r="AQ299" s="5">
        <v>0.4458333333333333</v>
      </c>
      <c r="AR299">
        <v>29.1</v>
      </c>
      <c r="AS299">
        <v>45</v>
      </c>
      <c r="AT299">
        <v>737</v>
      </c>
      <c r="AU299">
        <v>1.9</v>
      </c>
      <c r="AV299">
        <v>177</v>
      </c>
      <c r="AW299" s="4">
        <f t="shared" si="132"/>
        <v>37.480430543074</v>
      </c>
      <c r="AX299" s="4">
        <f t="shared" si="133"/>
        <v>23.659350892696853</v>
      </c>
      <c r="AY299" s="4">
        <f t="shared" si="145"/>
        <v>20.484299539955334</v>
      </c>
      <c r="AZ299" s="20">
        <f t="shared" si="134"/>
        <v>191.24529475327952</v>
      </c>
      <c r="BA299" s="21">
        <f t="shared" si="146"/>
        <v>1.167865291795595</v>
      </c>
      <c r="BB299" s="20">
        <f t="shared" si="135"/>
        <v>22.941573387056177</v>
      </c>
      <c r="BC299" s="4">
        <f t="shared" si="147"/>
        <v>21.24219758060757</v>
      </c>
      <c r="BD299" s="4">
        <f t="shared" si="136"/>
        <v>66.765200000000007</v>
      </c>
      <c r="BE299" s="4">
        <f t="shared" si="137"/>
        <v>480.17995500319063</v>
      </c>
      <c r="BF299" s="20">
        <f t="shared" si="138"/>
        <v>391.91665488086608</v>
      </c>
      <c r="BG299" s="20">
        <f t="shared" si="148"/>
        <v>493.96669987767547</v>
      </c>
      <c r="BH299" s="20">
        <f t="shared" si="139"/>
        <v>1812.5800285812331</v>
      </c>
      <c r="BI299" s="20">
        <f t="shared" si="149"/>
        <v>4027.955619069407</v>
      </c>
      <c r="BJ299" s="4">
        <f t="shared" si="140"/>
        <v>231.30824687603703</v>
      </c>
      <c r="BK299" s="4">
        <f t="shared" si="150"/>
        <v>2215.3755904881741</v>
      </c>
      <c r="JO299">
        <v>0</v>
      </c>
      <c r="JP299">
        <v>0</v>
      </c>
      <c r="JQ299">
        <v>0</v>
      </c>
      <c r="JR299">
        <v>1</v>
      </c>
      <c r="JS299">
        <v>1</v>
      </c>
      <c r="JT299">
        <v>1</v>
      </c>
      <c r="JU299">
        <v>1</v>
      </c>
      <c r="JV299">
        <v>0</v>
      </c>
      <c r="JW299">
        <v>1</v>
      </c>
      <c r="JX299">
        <v>1</v>
      </c>
      <c r="JY299">
        <v>8</v>
      </c>
      <c r="JZ299">
        <v>21</v>
      </c>
      <c r="KA299">
        <v>39</v>
      </c>
      <c r="KB299">
        <v>24</v>
      </c>
      <c r="KC299">
        <v>39</v>
      </c>
      <c r="KD299">
        <v>41</v>
      </c>
      <c r="KE299">
        <v>44</v>
      </c>
      <c r="KF299">
        <v>49</v>
      </c>
      <c r="KG299">
        <v>38</v>
      </c>
      <c r="KH299">
        <v>35</v>
      </c>
      <c r="KI299">
        <v>34</v>
      </c>
      <c r="KJ299">
        <v>36</v>
      </c>
      <c r="KK299">
        <v>29</v>
      </c>
      <c r="KL299">
        <v>21</v>
      </c>
      <c r="KM299">
        <v>39</v>
      </c>
      <c r="KN299">
        <v>28</v>
      </c>
      <c r="KO299">
        <v>48</v>
      </c>
      <c r="KP299">
        <v>70</v>
      </c>
      <c r="KQ299">
        <v>94</v>
      </c>
      <c r="KR299">
        <v>89</v>
      </c>
      <c r="KS299">
        <v>80</v>
      </c>
      <c r="KT299">
        <v>81</v>
      </c>
      <c r="KU299">
        <v>66</v>
      </c>
      <c r="KV299">
        <v>73</v>
      </c>
      <c r="KW299">
        <v>97</v>
      </c>
      <c r="KX299">
        <v>45</v>
      </c>
      <c r="KY299">
        <v>48</v>
      </c>
      <c r="KZ299">
        <v>39</v>
      </c>
      <c r="LA299">
        <v>43</v>
      </c>
      <c r="LB299">
        <v>24</v>
      </c>
      <c r="LC299">
        <v>7</v>
      </c>
    </row>
    <row r="300" spans="1:410" x14ac:dyDescent="0.2">
      <c r="A300" s="15" t="b">
        <v>1</v>
      </c>
      <c r="B300" s="9" t="s">
        <v>1060</v>
      </c>
      <c r="C300" s="9"/>
      <c r="D300">
        <v>10446</v>
      </c>
      <c r="E300" t="s">
        <v>1084</v>
      </c>
      <c r="F300" t="s">
        <v>1085</v>
      </c>
      <c r="G300">
        <v>5</v>
      </c>
      <c r="H300" s="15">
        <f t="shared" si="122"/>
        <v>2</v>
      </c>
      <c r="I300" s="15">
        <v>0.4794433297262275</v>
      </c>
      <c r="J300" s="15">
        <v>0.71296178571076041</v>
      </c>
      <c r="K300" s="15">
        <v>0.39696908783373447</v>
      </c>
      <c r="L300" s="15">
        <f t="shared" si="123"/>
        <v>8.8734996051248096</v>
      </c>
      <c r="M300" s="15">
        <f t="shared" si="124"/>
        <v>7.9000000000000021</v>
      </c>
      <c r="N300" s="15">
        <f t="shared" si="125"/>
        <v>9.9000000000000021</v>
      </c>
      <c r="O300" s="15">
        <f t="shared" si="126"/>
        <v>8.8055793136600649</v>
      </c>
      <c r="P300" s="15">
        <f t="shared" si="151"/>
        <v>8.0999999999999979</v>
      </c>
      <c r="Q300" s="15">
        <f t="shared" si="141"/>
        <v>8.3000000000000007</v>
      </c>
      <c r="R300" s="15">
        <f t="shared" si="127"/>
        <v>8.5000000000000036</v>
      </c>
      <c r="S300" s="15">
        <f t="shared" si="128"/>
        <v>9.1999999999999993</v>
      </c>
      <c r="T300" s="15">
        <f t="shared" si="129"/>
        <v>9.5999999999999979</v>
      </c>
      <c r="U300" s="15">
        <f t="shared" si="130"/>
        <v>9.8000000000000007</v>
      </c>
      <c r="V300" s="15">
        <f t="shared" si="142"/>
        <v>1.0686635567109581</v>
      </c>
      <c r="W300" s="15">
        <f t="shared" si="131"/>
        <v>-6.425179962371412E-2</v>
      </c>
      <c r="X300" s="15">
        <f t="shared" si="143"/>
        <v>1.2592573172908249E-2</v>
      </c>
      <c r="Y300" s="21">
        <f t="shared" si="144"/>
        <v>-15.563766398084185</v>
      </c>
      <c r="Z300" s="4">
        <v>38.073499605124809</v>
      </c>
      <c r="AA300" s="2">
        <v>37.1</v>
      </c>
      <c r="AB300" s="2">
        <v>39.1</v>
      </c>
      <c r="AC300" s="4">
        <v>38.005579313660064</v>
      </c>
      <c r="AD300">
        <v>37.299999999999997</v>
      </c>
      <c r="AE300">
        <v>37.5</v>
      </c>
      <c r="AF300">
        <v>37.700000000000003</v>
      </c>
      <c r="AG300">
        <v>38.4</v>
      </c>
      <c r="AH300">
        <v>38.799999999999997</v>
      </c>
      <c r="AI300">
        <v>39</v>
      </c>
      <c r="AJ300">
        <v>2020</v>
      </c>
      <c r="AK300" s="2">
        <v>10</v>
      </c>
      <c r="AL300" s="2">
        <v>26</v>
      </c>
      <c r="AM300">
        <v>10</v>
      </c>
      <c r="AN300">
        <v>43</v>
      </c>
      <c r="AO300">
        <v>18</v>
      </c>
      <c r="AP300">
        <v>686</v>
      </c>
      <c r="AQ300" s="5">
        <v>0.4465277777777778</v>
      </c>
      <c r="AR300">
        <v>29.2</v>
      </c>
      <c r="AS300">
        <v>44</v>
      </c>
      <c r="AT300">
        <v>740</v>
      </c>
      <c r="AU300">
        <v>1.9</v>
      </c>
      <c r="AV300">
        <v>206</v>
      </c>
      <c r="AW300" s="4">
        <f t="shared" si="132"/>
        <v>37.137267622442842</v>
      </c>
      <c r="AX300" s="4">
        <f t="shared" si="133"/>
        <v>23.502203732247473</v>
      </c>
      <c r="AY300" s="4">
        <f t="shared" si="145"/>
        <v>20.481394854595319</v>
      </c>
      <c r="AZ300" s="20">
        <f t="shared" si="134"/>
        <v>190.9924084476778</v>
      </c>
      <c r="BA300" s="21">
        <f t="shared" si="146"/>
        <v>1.1674790290895276</v>
      </c>
      <c r="BB300" s="20">
        <f t="shared" si="135"/>
        <v>22.941573387056177</v>
      </c>
      <c r="BC300" s="4">
        <f t="shared" si="147"/>
        <v>21.24219758060757</v>
      </c>
      <c r="BD300" s="4">
        <f t="shared" si="136"/>
        <v>66.772400000000005</v>
      </c>
      <c r="BE300" s="4">
        <f t="shared" si="137"/>
        <v>454.70176865767428</v>
      </c>
      <c r="BF300" s="20">
        <f t="shared" si="138"/>
        <v>391.48190223496243</v>
      </c>
      <c r="BG300" s="20">
        <f t="shared" si="148"/>
        <v>521.38013357728812</v>
      </c>
      <c r="BH300" s="20">
        <f t="shared" si="139"/>
        <v>1782.5601717629106</v>
      </c>
      <c r="BI300" s="20">
        <f t="shared" si="149"/>
        <v>4051.2731176429784</v>
      </c>
      <c r="BJ300" s="4">
        <f t="shared" si="140"/>
        <v>232.4490876175883</v>
      </c>
      <c r="BK300" s="4">
        <f t="shared" si="150"/>
        <v>2268.7129458800682</v>
      </c>
      <c r="LW300">
        <v>11</v>
      </c>
      <c r="LX300">
        <v>33</v>
      </c>
      <c r="LY300">
        <v>56</v>
      </c>
      <c r="LZ300">
        <v>82</v>
      </c>
      <c r="MA300">
        <v>108</v>
      </c>
      <c r="MB300">
        <v>114</v>
      </c>
      <c r="MC300">
        <v>146</v>
      </c>
      <c r="MD300">
        <v>181</v>
      </c>
      <c r="ME300">
        <v>130</v>
      </c>
      <c r="MF300">
        <v>145</v>
      </c>
      <c r="MG300">
        <v>114</v>
      </c>
      <c r="MH300">
        <v>95</v>
      </c>
      <c r="MI300">
        <v>60</v>
      </c>
      <c r="MJ300">
        <v>64</v>
      </c>
      <c r="MK300">
        <v>49</v>
      </c>
      <c r="ML300">
        <v>90</v>
      </c>
      <c r="MM300">
        <v>79</v>
      </c>
      <c r="MN300">
        <v>66</v>
      </c>
      <c r="MO300">
        <v>75</v>
      </c>
      <c r="MP300">
        <v>20</v>
      </c>
      <c r="MQ300">
        <v>14</v>
      </c>
    </row>
    <row r="301" spans="1:410" x14ac:dyDescent="0.2">
      <c r="A301" s="15" t="b">
        <v>1</v>
      </c>
      <c r="B301" s="9" t="s">
        <v>1060</v>
      </c>
      <c r="C301" s="9"/>
      <c r="D301">
        <v>10446</v>
      </c>
      <c r="E301" t="s">
        <v>1080</v>
      </c>
      <c r="F301" t="s">
        <v>1007</v>
      </c>
      <c r="G301">
        <v>5</v>
      </c>
      <c r="H301" s="15">
        <f t="shared" si="122"/>
        <v>3.2999999999999972</v>
      </c>
      <c r="I301" s="15">
        <v>0.74997306863978952</v>
      </c>
      <c r="J301" s="15">
        <v>1.020246952289952</v>
      </c>
      <c r="K301" s="15">
        <v>0.60057014860342306</v>
      </c>
      <c r="L301" s="15">
        <f t="shared" si="123"/>
        <v>8.911407237332142</v>
      </c>
      <c r="M301" s="15">
        <f t="shared" si="124"/>
        <v>6.7000000000000028</v>
      </c>
      <c r="N301" s="15">
        <f t="shared" si="125"/>
        <v>10</v>
      </c>
      <c r="O301" s="15">
        <f t="shared" si="126"/>
        <v>9.1016014397023923</v>
      </c>
      <c r="P301" s="15">
        <f t="shared" si="151"/>
        <v>6.8999999999999986</v>
      </c>
      <c r="Q301" s="15">
        <f t="shared" si="141"/>
        <v>7.7999999999999972</v>
      </c>
      <c r="R301" s="15">
        <f t="shared" si="127"/>
        <v>8.5</v>
      </c>
      <c r="S301" s="15">
        <f t="shared" si="128"/>
        <v>9.5</v>
      </c>
      <c r="T301" s="15">
        <f t="shared" si="129"/>
        <v>9.7000000000000028</v>
      </c>
      <c r="U301" s="15">
        <f t="shared" si="130"/>
        <v>9.8999999999999986</v>
      </c>
      <c r="V301" s="15">
        <f t="shared" si="142"/>
        <v>1.0736618248997425</v>
      </c>
      <c r="W301" s="15">
        <f t="shared" si="131"/>
        <v>-6.8608032055736901E-2</v>
      </c>
      <c r="X301" s="15">
        <f t="shared" si="143"/>
        <v>1.9782253503406639E-2</v>
      </c>
      <c r="Y301" s="21">
        <f t="shared" si="144"/>
        <v>-14.575552891352487</v>
      </c>
      <c r="Z301" s="4">
        <v>37.911407237332142</v>
      </c>
      <c r="AA301" s="2">
        <v>35.700000000000003</v>
      </c>
      <c r="AB301" s="2">
        <v>39</v>
      </c>
      <c r="AC301" s="4">
        <v>38.101601439702392</v>
      </c>
      <c r="AD301">
        <v>35.9</v>
      </c>
      <c r="AE301">
        <v>36.799999999999997</v>
      </c>
      <c r="AF301">
        <v>37.5</v>
      </c>
      <c r="AG301">
        <v>38.5</v>
      </c>
      <c r="AH301">
        <v>38.700000000000003</v>
      </c>
      <c r="AI301">
        <v>38.9</v>
      </c>
      <c r="AJ301">
        <v>2020</v>
      </c>
      <c r="AK301" s="2">
        <v>10</v>
      </c>
      <c r="AL301" s="2">
        <v>26</v>
      </c>
      <c r="AM301">
        <v>10</v>
      </c>
      <c r="AN301">
        <v>47</v>
      </c>
      <c r="AO301">
        <v>48</v>
      </c>
      <c r="AP301">
        <v>923</v>
      </c>
      <c r="AQ301" s="5">
        <v>0.44930555555555557</v>
      </c>
      <c r="AR301">
        <v>29</v>
      </c>
      <c r="AS301">
        <v>43</v>
      </c>
      <c r="AT301">
        <v>740</v>
      </c>
      <c r="AU301">
        <v>1.9</v>
      </c>
      <c r="AV301">
        <v>177</v>
      </c>
      <c r="AW301" s="4">
        <f t="shared" si="132"/>
        <v>36.902255692114963</v>
      </c>
      <c r="AX301" s="4">
        <f t="shared" si="133"/>
        <v>23.202465514629058</v>
      </c>
      <c r="AY301" s="4">
        <f t="shared" si="145"/>
        <v>20.487202166463174</v>
      </c>
      <c r="AZ301" s="20">
        <f t="shared" si="134"/>
        <v>191.49859974474901</v>
      </c>
      <c r="BA301" s="21">
        <f t="shared" si="146"/>
        <v>1.1682518101777879</v>
      </c>
      <c r="BB301" s="20">
        <f t="shared" si="135"/>
        <v>22.941573387056177</v>
      </c>
      <c r="BC301" s="4">
        <f t="shared" si="147"/>
        <v>21.24219758060757</v>
      </c>
      <c r="BD301" s="4">
        <f t="shared" si="136"/>
        <v>66.757999999999996</v>
      </c>
      <c r="BE301" s="4">
        <f t="shared" si="137"/>
        <v>452.86728583040838</v>
      </c>
      <c r="BF301" s="20">
        <f t="shared" si="138"/>
        <v>388.5621153896098</v>
      </c>
      <c r="BG301" s="20">
        <f t="shared" si="148"/>
        <v>520.2948295592015</v>
      </c>
      <c r="BH301" s="20">
        <f t="shared" si="139"/>
        <v>1722.0446351518817</v>
      </c>
      <c r="BI301" s="20">
        <f t="shared" si="149"/>
        <v>4004.7549654694922</v>
      </c>
      <c r="BJ301" s="4">
        <f t="shared" si="140"/>
        <v>230.1730052857275</v>
      </c>
      <c r="BK301" s="4">
        <f t="shared" si="150"/>
        <v>2282.7103303176109</v>
      </c>
      <c r="LC301">
        <v>1</v>
      </c>
      <c r="LD301">
        <v>0</v>
      </c>
      <c r="LE301">
        <v>0</v>
      </c>
      <c r="LF301">
        <v>0</v>
      </c>
      <c r="LG301">
        <v>1</v>
      </c>
      <c r="LH301">
        <v>3</v>
      </c>
      <c r="LI301">
        <v>8</v>
      </c>
      <c r="LJ301">
        <v>4</v>
      </c>
      <c r="LK301">
        <v>2</v>
      </c>
      <c r="LL301">
        <v>4</v>
      </c>
      <c r="LM301">
        <v>5</v>
      </c>
      <c r="LN301">
        <v>2</v>
      </c>
      <c r="LO301">
        <v>6</v>
      </c>
      <c r="LP301">
        <v>9</v>
      </c>
      <c r="LQ301">
        <v>10</v>
      </c>
      <c r="LR301">
        <v>8</v>
      </c>
      <c r="LS301">
        <v>8</v>
      </c>
      <c r="LT301">
        <v>21</v>
      </c>
      <c r="LU301">
        <v>14</v>
      </c>
      <c r="LV301">
        <v>25</v>
      </c>
      <c r="LW301">
        <v>19</v>
      </c>
      <c r="LX301">
        <v>14</v>
      </c>
      <c r="LY301">
        <v>24</v>
      </c>
      <c r="LZ301">
        <v>26</v>
      </c>
      <c r="MA301">
        <v>27</v>
      </c>
      <c r="MB301">
        <v>24</v>
      </c>
      <c r="MC301">
        <v>23</v>
      </c>
      <c r="MD301">
        <v>42</v>
      </c>
      <c r="ME301">
        <v>39</v>
      </c>
      <c r="MF301">
        <v>39</v>
      </c>
      <c r="MG301">
        <v>47</v>
      </c>
      <c r="MH301">
        <v>59</v>
      </c>
      <c r="MI301">
        <v>61</v>
      </c>
      <c r="MJ301">
        <v>49</v>
      </c>
      <c r="MK301">
        <v>68</v>
      </c>
      <c r="ML301">
        <v>37</v>
      </c>
      <c r="MM301">
        <v>31</v>
      </c>
      <c r="MN301">
        <v>35</v>
      </c>
      <c r="MO301">
        <v>9</v>
      </c>
      <c r="MP301">
        <v>9</v>
      </c>
      <c r="MQ301">
        <v>3</v>
      </c>
      <c r="MR301">
        <v>1</v>
      </c>
    </row>
    <row r="302" spans="1:410" x14ac:dyDescent="0.2">
      <c r="A302" s="15" t="b">
        <v>1</v>
      </c>
      <c r="B302" s="9" t="s">
        <v>1060</v>
      </c>
      <c r="C302" s="9"/>
      <c r="D302">
        <v>10446</v>
      </c>
      <c r="E302" t="s">
        <v>1080</v>
      </c>
      <c r="F302" t="s">
        <v>1046</v>
      </c>
      <c r="G302">
        <v>5</v>
      </c>
      <c r="H302" s="15">
        <f t="shared" si="122"/>
        <v>5.7000000000000028</v>
      </c>
      <c r="I302" s="15">
        <v>1.3962110345478076</v>
      </c>
      <c r="J302" s="15">
        <v>2.1136387732786659</v>
      </c>
      <c r="K302" s="15">
        <v>1.1704588594570033</v>
      </c>
      <c r="L302" s="15">
        <f t="shared" si="123"/>
        <v>11.113628329585936</v>
      </c>
      <c r="M302" s="15">
        <f t="shared" si="124"/>
        <v>8.3999999999999986</v>
      </c>
      <c r="N302" s="15">
        <f t="shared" si="125"/>
        <v>14.100000000000001</v>
      </c>
      <c r="O302" s="15">
        <f t="shared" si="126"/>
        <v>11.045065407611617</v>
      </c>
      <c r="P302" s="15">
        <f t="shared" si="151"/>
        <v>8.6000000000000014</v>
      </c>
      <c r="Q302" s="15">
        <f t="shared" si="141"/>
        <v>9.2999999999999972</v>
      </c>
      <c r="R302" s="15">
        <f t="shared" si="127"/>
        <v>10</v>
      </c>
      <c r="S302" s="15">
        <f t="shared" si="128"/>
        <v>12.100000000000001</v>
      </c>
      <c r="T302" s="15">
        <f t="shared" si="129"/>
        <v>13</v>
      </c>
      <c r="U302" s="15">
        <f t="shared" si="130"/>
        <v>13.799999999999997</v>
      </c>
      <c r="V302" s="15">
        <f t="shared" si="142"/>
        <v>1.0012878366803495</v>
      </c>
      <c r="W302" s="15">
        <f t="shared" si="131"/>
        <v>-1.2861802901941715E-3</v>
      </c>
      <c r="X302" s="15">
        <f t="shared" si="143"/>
        <v>3.480640103348686E-2</v>
      </c>
      <c r="Y302" s="21">
        <f t="shared" si="144"/>
        <v>-777.49597597163643</v>
      </c>
      <c r="Z302" s="4">
        <v>40.113628329585936</v>
      </c>
      <c r="AA302" s="2">
        <v>37.4</v>
      </c>
      <c r="AB302" s="2">
        <v>43.1</v>
      </c>
      <c r="AC302" s="4">
        <v>40.045065407611617</v>
      </c>
      <c r="AD302">
        <v>37.6</v>
      </c>
      <c r="AE302">
        <v>38.299999999999997</v>
      </c>
      <c r="AF302">
        <v>39</v>
      </c>
      <c r="AG302">
        <v>41.1</v>
      </c>
      <c r="AH302">
        <v>42</v>
      </c>
      <c r="AI302">
        <v>42.8</v>
      </c>
      <c r="AJ302">
        <v>2020</v>
      </c>
      <c r="AK302" s="2">
        <v>10</v>
      </c>
      <c r="AL302" s="2">
        <v>26</v>
      </c>
      <c r="AM302">
        <v>10</v>
      </c>
      <c r="AN302">
        <v>48</v>
      </c>
      <c r="AO302">
        <v>4</v>
      </c>
      <c r="AP302">
        <v>604</v>
      </c>
      <c r="AQ302" s="5">
        <v>0.45</v>
      </c>
      <c r="AR302">
        <v>29</v>
      </c>
      <c r="AS302">
        <v>43</v>
      </c>
      <c r="AT302">
        <v>738</v>
      </c>
      <c r="AU302">
        <v>0.8</v>
      </c>
      <c r="AV302">
        <v>180</v>
      </c>
      <c r="AW302" s="4">
        <f t="shared" si="132"/>
        <v>40.093100739097949</v>
      </c>
      <c r="AX302" s="4">
        <f t="shared" si="133"/>
        <v>24.153509328782469</v>
      </c>
      <c r="AY302" s="4">
        <f t="shared" si="145"/>
        <v>29.845185669045847</v>
      </c>
      <c r="AZ302" s="20">
        <f t="shared" si="134"/>
        <v>191.49859974474901</v>
      </c>
      <c r="BA302" s="21">
        <f t="shared" si="146"/>
        <v>1.1682518101777879</v>
      </c>
      <c r="BB302" s="20">
        <f t="shared" si="135"/>
        <v>35.355339059327378</v>
      </c>
      <c r="BC302" s="4">
        <f t="shared" si="147"/>
        <v>32.736425054932752</v>
      </c>
      <c r="BD302" s="4">
        <f t="shared" si="136"/>
        <v>66.757999999999996</v>
      </c>
      <c r="BE302" s="4">
        <f t="shared" si="137"/>
        <v>436.39643721629443</v>
      </c>
      <c r="BF302" s="20">
        <f t="shared" si="138"/>
        <v>388.5621153896098</v>
      </c>
      <c r="BG302" s="20">
        <f t="shared" si="148"/>
        <v>535.1856781733153</v>
      </c>
      <c r="BH302" s="20">
        <f t="shared" si="139"/>
        <v>1722.0446351518817</v>
      </c>
      <c r="BI302" s="20">
        <f t="shared" si="149"/>
        <v>4004.7549654694922</v>
      </c>
      <c r="BJ302" s="4">
        <f t="shared" si="140"/>
        <v>230.1730052857275</v>
      </c>
      <c r="BK302" s="4">
        <f t="shared" si="150"/>
        <v>2282.7103303176109</v>
      </c>
      <c r="LT302">
        <v>0</v>
      </c>
      <c r="LU302">
        <v>0</v>
      </c>
      <c r="LV302">
        <v>0</v>
      </c>
      <c r="LW302">
        <v>1</v>
      </c>
      <c r="LX302">
        <v>4</v>
      </c>
      <c r="LY302">
        <v>11</v>
      </c>
      <c r="LZ302">
        <v>11</v>
      </c>
      <c r="MA302">
        <v>10</v>
      </c>
      <c r="MB302">
        <v>9</v>
      </c>
      <c r="MC302">
        <v>22</v>
      </c>
      <c r="MD302">
        <v>14</v>
      </c>
      <c r="ME302">
        <v>25</v>
      </c>
      <c r="MF302">
        <v>22</v>
      </c>
      <c r="MG302">
        <v>31</v>
      </c>
      <c r="MH302">
        <v>28</v>
      </c>
      <c r="MI302">
        <v>26</v>
      </c>
      <c r="MJ302">
        <v>32</v>
      </c>
      <c r="MK302">
        <v>37</v>
      </c>
      <c r="ML302">
        <v>28</v>
      </c>
      <c r="MM302">
        <v>37</v>
      </c>
      <c r="MN302">
        <v>35</v>
      </c>
      <c r="MO302">
        <v>50</v>
      </c>
      <c r="MP302">
        <v>30</v>
      </c>
      <c r="MQ302">
        <v>37</v>
      </c>
      <c r="MR302">
        <v>49</v>
      </c>
      <c r="MS302">
        <v>38</v>
      </c>
      <c r="MT302">
        <v>31</v>
      </c>
      <c r="MU302">
        <v>31</v>
      </c>
      <c r="MV302">
        <v>42</v>
      </c>
      <c r="MW302">
        <v>29</v>
      </c>
      <c r="MX302">
        <v>50</v>
      </c>
      <c r="MY302">
        <v>27</v>
      </c>
      <c r="MZ302">
        <v>27</v>
      </c>
      <c r="NA302">
        <v>44</v>
      </c>
      <c r="NB302">
        <v>37</v>
      </c>
      <c r="NC302">
        <v>35</v>
      </c>
      <c r="ND302">
        <v>31</v>
      </c>
      <c r="NE302">
        <v>41</v>
      </c>
      <c r="NF302">
        <v>30</v>
      </c>
      <c r="NG302">
        <v>43</v>
      </c>
      <c r="NH302">
        <v>36</v>
      </c>
      <c r="NI302">
        <v>40</v>
      </c>
      <c r="NJ302">
        <v>39</v>
      </c>
      <c r="NK302">
        <v>18</v>
      </c>
      <c r="NL302">
        <v>30</v>
      </c>
      <c r="NM302">
        <v>31</v>
      </c>
      <c r="NN302">
        <v>25</v>
      </c>
      <c r="NO302">
        <v>28</v>
      </c>
      <c r="NP302">
        <v>29</v>
      </c>
      <c r="NQ302">
        <v>25</v>
      </c>
      <c r="NR302">
        <v>17</v>
      </c>
      <c r="NS302">
        <v>27</v>
      </c>
      <c r="NT302">
        <v>12</v>
      </c>
      <c r="NU302">
        <v>24</v>
      </c>
      <c r="NV302">
        <v>12</v>
      </c>
      <c r="NW302">
        <v>24</v>
      </c>
      <c r="NX302">
        <v>10</v>
      </c>
      <c r="NY302">
        <v>9</v>
      </c>
      <c r="NZ302">
        <v>16</v>
      </c>
      <c r="OA302">
        <v>5</v>
      </c>
      <c r="OB302">
        <v>3</v>
      </c>
      <c r="OC302">
        <v>8</v>
      </c>
      <c r="OD302">
        <v>5</v>
      </c>
      <c r="OE302">
        <v>1</v>
      </c>
      <c r="OF302">
        <v>0</v>
      </c>
      <c r="OG302">
        <v>0</v>
      </c>
      <c r="OH302">
        <v>1</v>
      </c>
      <c r="OI302">
        <v>0</v>
      </c>
      <c r="OJ302">
        <v>0</v>
      </c>
      <c r="OK302">
        <v>3</v>
      </c>
      <c r="OL302">
        <v>0</v>
      </c>
      <c r="OM302">
        <v>2</v>
      </c>
      <c r="ON302">
        <v>0</v>
      </c>
      <c r="OO302">
        <v>1</v>
      </c>
      <c r="OP302">
        <v>0</v>
      </c>
      <c r="OQ302">
        <v>0</v>
      </c>
      <c r="OR302">
        <v>0</v>
      </c>
      <c r="OS302">
        <v>0</v>
      </c>
      <c r="OT302">
        <v>0</v>
      </c>
    </row>
    <row r="303" spans="1:410" x14ac:dyDescent="0.2">
      <c r="A303" s="15" t="b">
        <v>1</v>
      </c>
      <c r="B303" s="9" t="s">
        <v>1060</v>
      </c>
      <c r="C303" s="9"/>
      <c r="D303">
        <v>10446</v>
      </c>
      <c r="E303" t="s">
        <v>1080</v>
      </c>
      <c r="F303" t="s">
        <v>1047</v>
      </c>
      <c r="G303">
        <v>5</v>
      </c>
      <c r="H303" s="15">
        <f t="shared" si="122"/>
        <v>5</v>
      </c>
      <c r="I303" s="15">
        <v>1.4063485757941045</v>
      </c>
      <c r="J303" s="15">
        <v>2.398024149583307</v>
      </c>
      <c r="K303" s="15">
        <v>1.201292621821205</v>
      </c>
      <c r="L303" s="15">
        <f t="shared" si="123"/>
        <v>7.8354152440091411</v>
      </c>
      <c r="M303" s="15">
        <f t="shared" si="124"/>
        <v>5.3999999999999986</v>
      </c>
      <c r="N303" s="15">
        <f t="shared" si="125"/>
        <v>10.399999999999999</v>
      </c>
      <c r="O303" s="15">
        <f t="shared" si="126"/>
        <v>7.8301408455542969</v>
      </c>
      <c r="P303" s="15">
        <f t="shared" si="151"/>
        <v>5.6000000000000014</v>
      </c>
      <c r="Q303" s="15">
        <f t="shared" si="141"/>
        <v>6.1000000000000014</v>
      </c>
      <c r="R303" s="15">
        <f t="shared" si="127"/>
        <v>6.6000000000000014</v>
      </c>
      <c r="S303" s="15">
        <f t="shared" si="128"/>
        <v>9</v>
      </c>
      <c r="T303" s="15">
        <f t="shared" si="129"/>
        <v>9.7999999999999972</v>
      </c>
      <c r="U303" s="15">
        <f t="shared" si="130"/>
        <v>10.299999999999997</v>
      </c>
      <c r="V303" s="15">
        <f t="shared" si="142"/>
        <v>0.76667992339930324</v>
      </c>
      <c r="W303" s="15">
        <f t="shared" si="131"/>
        <v>0.30432527248946711</v>
      </c>
      <c r="X303" s="15">
        <f t="shared" si="143"/>
        <v>3.8179251312304159E-2</v>
      </c>
      <c r="Y303" s="21">
        <f t="shared" si="144"/>
        <v>3.2859577905565187</v>
      </c>
      <c r="Z303" s="4">
        <v>36.835415244009141</v>
      </c>
      <c r="AA303" s="2">
        <v>34.4</v>
      </c>
      <c r="AB303" s="2">
        <v>39.4</v>
      </c>
      <c r="AC303" s="4">
        <v>36.830140845554297</v>
      </c>
      <c r="AD303">
        <v>34.6</v>
      </c>
      <c r="AE303">
        <v>35.1</v>
      </c>
      <c r="AF303">
        <v>35.6</v>
      </c>
      <c r="AG303">
        <v>38</v>
      </c>
      <c r="AH303">
        <v>38.799999999999997</v>
      </c>
      <c r="AI303">
        <v>39.299999999999997</v>
      </c>
      <c r="AJ303">
        <v>2020</v>
      </c>
      <c r="AK303" s="2">
        <v>10</v>
      </c>
      <c r="AL303" s="2">
        <v>26</v>
      </c>
      <c r="AM303">
        <v>10</v>
      </c>
      <c r="AN303">
        <v>48</v>
      </c>
      <c r="AO303">
        <v>32</v>
      </c>
      <c r="AP303">
        <v>444</v>
      </c>
      <c r="AQ303" s="5">
        <v>0.45</v>
      </c>
      <c r="AR303">
        <v>29</v>
      </c>
      <c r="AS303">
        <v>43</v>
      </c>
      <c r="AT303">
        <v>738</v>
      </c>
      <c r="AU303">
        <v>0.8</v>
      </c>
      <c r="AV303">
        <v>180</v>
      </c>
      <c r="AW303" s="4">
        <f t="shared" si="132"/>
        <v>40.653666753774296</v>
      </c>
      <c r="AX303" s="4">
        <f t="shared" si="133"/>
        <v>24.288801949192141</v>
      </c>
      <c r="AY303" s="4">
        <f t="shared" si="145"/>
        <v>29.845185669045847</v>
      </c>
      <c r="AZ303" s="20">
        <f t="shared" si="134"/>
        <v>191.49859974474901</v>
      </c>
      <c r="BA303" s="21">
        <f t="shared" si="146"/>
        <v>1.1682518101777879</v>
      </c>
      <c r="BB303" s="20">
        <f t="shared" si="135"/>
        <v>35.355339059327378</v>
      </c>
      <c r="BC303" s="4">
        <f t="shared" si="147"/>
        <v>32.736425054932752</v>
      </c>
      <c r="BD303" s="4">
        <f t="shared" si="136"/>
        <v>66.757999999999996</v>
      </c>
      <c r="BE303" s="4">
        <f t="shared" si="137"/>
        <v>458.44879366583905</v>
      </c>
      <c r="BF303" s="20">
        <f t="shared" si="138"/>
        <v>388.5621153896098</v>
      </c>
      <c r="BG303" s="20">
        <f t="shared" si="148"/>
        <v>513.13332172377068</v>
      </c>
      <c r="BH303" s="20">
        <f t="shared" si="139"/>
        <v>1722.0446351518817</v>
      </c>
      <c r="BI303" s="20">
        <f t="shared" si="149"/>
        <v>4004.7549654694922</v>
      </c>
      <c r="BJ303" s="4">
        <f t="shared" si="140"/>
        <v>230.1730052857275</v>
      </c>
      <c r="BK303" s="4">
        <f t="shared" si="150"/>
        <v>2282.7103303176109</v>
      </c>
      <c r="JQ303">
        <v>2</v>
      </c>
      <c r="JR303">
        <v>0</v>
      </c>
      <c r="JS303">
        <v>0</v>
      </c>
      <c r="JT303">
        <v>0</v>
      </c>
      <c r="JU303">
        <v>0</v>
      </c>
      <c r="JV303">
        <v>0</v>
      </c>
      <c r="JW303">
        <v>0</v>
      </c>
      <c r="JX303">
        <v>0</v>
      </c>
      <c r="JY303">
        <v>0</v>
      </c>
      <c r="JZ303">
        <v>0</v>
      </c>
      <c r="KA303">
        <v>0</v>
      </c>
      <c r="KB303">
        <v>1</v>
      </c>
      <c r="KC303">
        <v>1</v>
      </c>
      <c r="KD303">
        <v>0</v>
      </c>
      <c r="KE303">
        <v>0</v>
      </c>
      <c r="KF303">
        <v>0</v>
      </c>
      <c r="KG303">
        <v>1</v>
      </c>
      <c r="KH303">
        <v>0</v>
      </c>
      <c r="KI303">
        <v>1</v>
      </c>
      <c r="KJ303">
        <v>1</v>
      </c>
      <c r="KK303">
        <v>0</v>
      </c>
      <c r="KL303">
        <v>0</v>
      </c>
      <c r="KM303">
        <v>0</v>
      </c>
      <c r="KN303">
        <v>0</v>
      </c>
      <c r="KO303">
        <v>0</v>
      </c>
      <c r="KP303">
        <v>0</v>
      </c>
      <c r="KQ303">
        <v>0</v>
      </c>
      <c r="KR303">
        <v>0</v>
      </c>
      <c r="KS303">
        <v>4</v>
      </c>
      <c r="KT303">
        <v>3</v>
      </c>
      <c r="KU303">
        <v>2</v>
      </c>
      <c r="KV303">
        <v>6</v>
      </c>
      <c r="KW303">
        <v>2</v>
      </c>
      <c r="KX303">
        <v>19</v>
      </c>
      <c r="KY303">
        <v>8</v>
      </c>
      <c r="KZ303">
        <v>12</v>
      </c>
      <c r="LA303">
        <v>39</v>
      </c>
      <c r="LB303">
        <v>16</v>
      </c>
      <c r="LC303">
        <v>46</v>
      </c>
      <c r="LD303">
        <v>34</v>
      </c>
      <c r="LE303">
        <v>43</v>
      </c>
      <c r="LF303">
        <v>56</v>
      </c>
      <c r="LG303">
        <v>42</v>
      </c>
      <c r="LH303">
        <v>32</v>
      </c>
      <c r="LI303">
        <v>31</v>
      </c>
      <c r="LJ303">
        <v>15</v>
      </c>
      <c r="LK303">
        <v>24</v>
      </c>
      <c r="LL303">
        <v>22</v>
      </c>
      <c r="LM303">
        <v>31</v>
      </c>
      <c r="LN303">
        <v>27</v>
      </c>
      <c r="LO303">
        <v>17</v>
      </c>
      <c r="LP303">
        <v>26</v>
      </c>
      <c r="LQ303">
        <v>27</v>
      </c>
      <c r="LR303">
        <v>25</v>
      </c>
      <c r="LS303">
        <v>22</v>
      </c>
      <c r="LT303">
        <v>25</v>
      </c>
      <c r="LU303">
        <v>39</v>
      </c>
      <c r="LV303">
        <v>21</v>
      </c>
      <c r="LW303">
        <v>25</v>
      </c>
      <c r="LX303">
        <v>41</v>
      </c>
      <c r="LY303">
        <v>29</v>
      </c>
      <c r="LZ303">
        <v>14</v>
      </c>
      <c r="MA303">
        <v>26</v>
      </c>
      <c r="MB303">
        <v>35</v>
      </c>
      <c r="MC303">
        <v>29</v>
      </c>
      <c r="MD303">
        <v>34</v>
      </c>
      <c r="ME303">
        <v>26</v>
      </c>
      <c r="MF303">
        <v>24</v>
      </c>
      <c r="MG303">
        <v>27</v>
      </c>
      <c r="MH303">
        <v>24</v>
      </c>
      <c r="MI303">
        <v>24</v>
      </c>
      <c r="MJ303">
        <v>25</v>
      </c>
      <c r="MK303">
        <v>25</v>
      </c>
      <c r="ML303">
        <v>15</v>
      </c>
      <c r="MM303">
        <v>22</v>
      </c>
      <c r="MN303">
        <v>7</v>
      </c>
      <c r="MO303">
        <v>18</v>
      </c>
      <c r="MP303">
        <v>24</v>
      </c>
      <c r="MQ303">
        <v>24</v>
      </c>
      <c r="MR303">
        <v>20</v>
      </c>
      <c r="MS303">
        <v>15</v>
      </c>
      <c r="MT303">
        <v>15</v>
      </c>
      <c r="MU303">
        <v>2</v>
      </c>
      <c r="MV303">
        <v>2</v>
      </c>
    </row>
    <row r="304" spans="1:410" s="4" customFormat="1" x14ac:dyDescent="0.2">
      <c r="A304" s="15" t="b">
        <v>1</v>
      </c>
      <c r="B304" s="9" t="s">
        <v>1060</v>
      </c>
      <c r="C304" s="9"/>
      <c r="D304" s="4">
        <v>10446</v>
      </c>
      <c r="E304" s="4" t="s">
        <v>341</v>
      </c>
      <c r="F304" s="4" t="s">
        <v>953</v>
      </c>
      <c r="G304" s="4">
        <v>5</v>
      </c>
      <c r="H304" s="15">
        <f t="shared" si="122"/>
        <v>2.1999999999999957</v>
      </c>
      <c r="I304" s="15">
        <v>0.48134787148319164</v>
      </c>
      <c r="J304" s="15">
        <v>0.70606319130763495</v>
      </c>
      <c r="K304" s="15">
        <v>0.39197180298046136</v>
      </c>
      <c r="L304" s="15">
        <f t="shared" si="123"/>
        <v>6.8660165814384087</v>
      </c>
      <c r="M304" s="15">
        <f t="shared" si="124"/>
        <v>5.7000000000000028</v>
      </c>
      <c r="N304" s="15">
        <f t="shared" si="125"/>
        <v>7.8999999999999986</v>
      </c>
      <c r="O304" s="15">
        <f t="shared" si="126"/>
        <v>6.9221397599272123</v>
      </c>
      <c r="P304" s="15">
        <f t="shared" si="151"/>
        <v>5.8999999999999986</v>
      </c>
      <c r="Q304" s="15">
        <f t="shared" si="141"/>
        <v>6.2000000000000028</v>
      </c>
      <c r="R304" s="15">
        <f t="shared" si="127"/>
        <v>6.5</v>
      </c>
      <c r="S304" s="15">
        <f t="shared" si="128"/>
        <v>7.2000000000000028</v>
      </c>
      <c r="T304" s="15">
        <f t="shared" si="129"/>
        <v>7.5</v>
      </c>
      <c r="U304" s="15">
        <f t="shared" si="130"/>
        <v>7.8000000000000043</v>
      </c>
      <c r="V304" s="15">
        <f t="shared" si="142"/>
        <v>0.7780433769180628</v>
      </c>
      <c r="W304" s="15">
        <f t="shared" si="131"/>
        <v>0.2852753839524193</v>
      </c>
      <c r="X304" s="15">
        <f t="shared" si="143"/>
        <v>1.2416748325740187E-2</v>
      </c>
      <c r="Y304" s="21">
        <f t="shared" si="144"/>
        <v>3.505384818505016</v>
      </c>
      <c r="Z304" s="4">
        <v>38.766016581438407</v>
      </c>
      <c r="AA304" s="2">
        <v>37.6</v>
      </c>
      <c r="AB304" s="2">
        <v>39.799999999999997</v>
      </c>
      <c r="AC304" s="4">
        <v>38.822139759927211</v>
      </c>
      <c r="AD304" s="4">
        <v>37.799999999999997</v>
      </c>
      <c r="AE304" s="4">
        <v>38.1</v>
      </c>
      <c r="AF304" s="4">
        <v>38.4</v>
      </c>
      <c r="AG304" s="4">
        <v>39.1</v>
      </c>
      <c r="AH304" s="4">
        <v>39.4</v>
      </c>
      <c r="AI304" s="4">
        <v>39.700000000000003</v>
      </c>
      <c r="AJ304" s="4">
        <v>2020</v>
      </c>
      <c r="AK304" s="2">
        <v>10</v>
      </c>
      <c r="AL304" s="2">
        <v>26</v>
      </c>
      <c r="AM304" s="4">
        <v>11</v>
      </c>
      <c r="AN304" s="4">
        <v>38</v>
      </c>
      <c r="AO304" s="4">
        <v>35</v>
      </c>
      <c r="AP304" s="4">
        <v>451</v>
      </c>
      <c r="AQ304" s="5">
        <v>0.48472222222222222</v>
      </c>
      <c r="AR304" s="4">
        <v>31.9</v>
      </c>
      <c r="AS304" s="4">
        <v>35</v>
      </c>
      <c r="AT304" s="4">
        <v>770</v>
      </c>
      <c r="AU304" s="4">
        <v>1.1000000000000001</v>
      </c>
      <c r="AV304" s="4">
        <v>27</v>
      </c>
      <c r="AW304" s="4">
        <f t="shared" si="132"/>
        <v>42.664570556911904</v>
      </c>
      <c r="AX304" s="4">
        <f t="shared" si="133"/>
        <v>25.100084661691234</v>
      </c>
      <c r="AY304" s="4">
        <f t="shared" si="145"/>
        <v>25.912373104631492</v>
      </c>
      <c r="AZ304" s="20">
        <f t="shared" si="134"/>
        <v>184.31975299061133</v>
      </c>
      <c r="BA304" s="21">
        <f t="shared" si="146"/>
        <v>1.1571456628264829</v>
      </c>
      <c r="BB304" s="20">
        <f t="shared" si="135"/>
        <v>30.151134457776362</v>
      </c>
      <c r="BC304" s="4">
        <f t="shared" si="147"/>
        <v>27.917717090533667</v>
      </c>
      <c r="BD304" s="4">
        <f t="shared" si="136"/>
        <v>66.966800000000006</v>
      </c>
      <c r="BE304" s="4">
        <f t="shared" si="137"/>
        <v>483.1073156531296</v>
      </c>
      <c r="BF304" s="20">
        <f t="shared" si="138"/>
        <v>400.84339371981343</v>
      </c>
      <c r="BG304" s="20">
        <f t="shared" si="148"/>
        <v>526.0360780666839</v>
      </c>
      <c r="BH304" s="20">
        <f t="shared" si="139"/>
        <v>1654.3995080809116</v>
      </c>
      <c r="BI304" s="20">
        <f t="shared" si="149"/>
        <v>4726.8557373740332</v>
      </c>
      <c r="BJ304" s="4">
        <f t="shared" si="140"/>
        <v>265.47249094642757</v>
      </c>
      <c r="BK304" s="4">
        <f t="shared" si="150"/>
        <v>3072.4562292931219</v>
      </c>
      <c r="MA304" s="4">
        <v>2</v>
      </c>
      <c r="MB304" s="4">
        <v>6</v>
      </c>
      <c r="MC304" s="4">
        <v>17</v>
      </c>
      <c r="MD304" s="4">
        <v>31</v>
      </c>
      <c r="ME304" s="4">
        <v>18</v>
      </c>
      <c r="MF304" s="4">
        <v>23</v>
      </c>
      <c r="MG304" s="4">
        <v>37</v>
      </c>
      <c r="MH304" s="4">
        <v>44</v>
      </c>
      <c r="MI304" s="4">
        <v>56</v>
      </c>
      <c r="MJ304" s="4">
        <v>51</v>
      </c>
      <c r="MK304" s="4">
        <v>67</v>
      </c>
      <c r="ML304" s="4">
        <v>57</v>
      </c>
      <c r="MM304" s="4">
        <v>64</v>
      </c>
      <c r="MN304" s="4">
        <v>89</v>
      </c>
      <c r="MO304" s="4">
        <v>105</v>
      </c>
      <c r="MP304" s="4">
        <v>56</v>
      </c>
      <c r="MQ304" s="4">
        <v>68</v>
      </c>
      <c r="MR304" s="4">
        <v>61</v>
      </c>
      <c r="MS304" s="4">
        <v>53</v>
      </c>
      <c r="MT304" s="4">
        <v>38</v>
      </c>
      <c r="MU304" s="4">
        <v>14</v>
      </c>
      <c r="MV304" s="4">
        <v>11</v>
      </c>
      <c r="MW304" s="4">
        <v>11</v>
      </c>
      <c r="MX304" s="4">
        <v>7</v>
      </c>
      <c r="MY304" s="4">
        <v>0</v>
      </c>
    </row>
    <row r="305" spans="1:370" x14ac:dyDescent="0.2">
      <c r="A305" s="15" t="b">
        <v>1</v>
      </c>
      <c r="B305" s="9" t="s">
        <v>1060</v>
      </c>
      <c r="C305" s="9"/>
      <c r="D305">
        <v>10446</v>
      </c>
      <c r="E305" t="s">
        <v>341</v>
      </c>
      <c r="F305" t="s">
        <v>954</v>
      </c>
      <c r="G305">
        <v>5</v>
      </c>
      <c r="H305" s="15">
        <f t="shared" si="122"/>
        <v>2.7000000000000028</v>
      </c>
      <c r="I305" s="15">
        <v>0.62514356410960692</v>
      </c>
      <c r="J305" s="15">
        <v>0.99046631120972961</v>
      </c>
      <c r="K305" s="15">
        <v>0.5279296750400716</v>
      </c>
      <c r="L305" s="15">
        <f t="shared" si="123"/>
        <v>6.5542371150310643</v>
      </c>
      <c r="M305" s="15">
        <f t="shared" si="124"/>
        <v>5.1000000000000014</v>
      </c>
      <c r="N305" s="15">
        <f t="shared" si="125"/>
        <v>7.8000000000000043</v>
      </c>
      <c r="O305" s="15">
        <f t="shared" si="126"/>
        <v>6.5229989227300749</v>
      </c>
      <c r="P305" s="15">
        <f t="shared" si="151"/>
        <v>5.3000000000000043</v>
      </c>
      <c r="Q305" s="15">
        <f t="shared" si="141"/>
        <v>5.7000000000000028</v>
      </c>
      <c r="R305" s="15">
        <f t="shared" si="127"/>
        <v>6.1000000000000014</v>
      </c>
      <c r="S305" s="15">
        <f t="shared" si="128"/>
        <v>7.1000000000000014</v>
      </c>
      <c r="T305" s="15">
        <f t="shared" si="129"/>
        <v>7.3999999999999986</v>
      </c>
      <c r="U305" s="15">
        <f t="shared" si="130"/>
        <v>7.6000000000000014</v>
      </c>
      <c r="V305" s="15">
        <f t="shared" si="142"/>
        <v>0.6900174499719024</v>
      </c>
      <c r="W305" s="15">
        <f t="shared" si="131"/>
        <v>0.44923871134087995</v>
      </c>
      <c r="X305" s="15">
        <f t="shared" si="143"/>
        <v>1.6256818780192358E-2</v>
      </c>
      <c r="Y305" s="21">
        <f t="shared" si="144"/>
        <v>2.225988043228103</v>
      </c>
      <c r="Z305" s="4">
        <v>38.454237115031063</v>
      </c>
      <c r="AA305" s="2">
        <v>37</v>
      </c>
      <c r="AB305" s="2">
        <v>39.700000000000003</v>
      </c>
      <c r="AC305" s="4">
        <v>38.422998922730073</v>
      </c>
      <c r="AD305">
        <v>37.200000000000003</v>
      </c>
      <c r="AE305">
        <v>37.6</v>
      </c>
      <c r="AF305">
        <v>38</v>
      </c>
      <c r="AG305">
        <v>39</v>
      </c>
      <c r="AH305">
        <v>39.299999999999997</v>
      </c>
      <c r="AI305">
        <v>39.5</v>
      </c>
      <c r="AJ305">
        <v>2020</v>
      </c>
      <c r="AK305" s="2">
        <v>10</v>
      </c>
      <c r="AL305" s="2">
        <v>26</v>
      </c>
      <c r="AM305">
        <v>11</v>
      </c>
      <c r="AN305">
        <v>39</v>
      </c>
      <c r="AO305">
        <v>3</v>
      </c>
      <c r="AP305">
        <v>290</v>
      </c>
      <c r="AQ305" s="5">
        <v>0.48541666666666666</v>
      </c>
      <c r="AR305">
        <v>31.9</v>
      </c>
      <c r="AS305">
        <v>35</v>
      </c>
      <c r="AT305">
        <v>769</v>
      </c>
      <c r="AU305">
        <v>0.8</v>
      </c>
      <c r="AV305">
        <v>108</v>
      </c>
      <c r="AW305" s="4">
        <f t="shared" si="132"/>
        <v>44.256959930496734</v>
      </c>
      <c r="AX305" s="4">
        <f t="shared" si="133"/>
        <v>25.537445509637564</v>
      </c>
      <c r="AY305" s="4">
        <f t="shared" si="145"/>
        <v>29.665117248855399</v>
      </c>
      <c r="AZ305" s="20">
        <f t="shared" si="134"/>
        <v>184.31975299061133</v>
      </c>
      <c r="BA305" s="21">
        <f t="shared" si="146"/>
        <v>1.1571456628264829</v>
      </c>
      <c r="BB305" s="20">
        <f t="shared" si="135"/>
        <v>35.355339059327378</v>
      </c>
      <c r="BC305" s="4">
        <f t="shared" si="147"/>
        <v>32.736425054932752</v>
      </c>
      <c r="BD305" s="4">
        <f t="shared" si="136"/>
        <v>66.966800000000006</v>
      </c>
      <c r="BE305" s="4">
        <f t="shared" si="137"/>
        <v>484.41732023816201</v>
      </c>
      <c r="BF305" s="20">
        <f t="shared" si="138"/>
        <v>400.84339371981343</v>
      </c>
      <c r="BG305" s="20">
        <f t="shared" si="148"/>
        <v>523.93607348165142</v>
      </c>
      <c r="BH305" s="20">
        <f t="shared" si="139"/>
        <v>1654.3995080809116</v>
      </c>
      <c r="BI305" s="20">
        <f t="shared" si="149"/>
        <v>4726.8557373740332</v>
      </c>
      <c r="BJ305" s="4">
        <f t="shared" si="140"/>
        <v>265.47249094642757</v>
      </c>
      <c r="BK305" s="4">
        <f t="shared" si="150"/>
        <v>3072.4562292931219</v>
      </c>
      <c r="LT305">
        <v>1</v>
      </c>
      <c r="LU305">
        <v>5</v>
      </c>
      <c r="LV305">
        <v>16</v>
      </c>
      <c r="LW305">
        <v>22</v>
      </c>
      <c r="LX305">
        <v>37</v>
      </c>
      <c r="LY305">
        <v>51</v>
      </c>
      <c r="LZ305">
        <v>36</v>
      </c>
      <c r="MA305">
        <v>35</v>
      </c>
      <c r="MB305">
        <v>69</v>
      </c>
      <c r="MC305">
        <v>51</v>
      </c>
      <c r="MD305">
        <v>76</v>
      </c>
      <c r="ME305">
        <v>79</v>
      </c>
      <c r="MF305">
        <v>89</v>
      </c>
      <c r="MG305">
        <v>106</v>
      </c>
      <c r="MH305">
        <v>99</v>
      </c>
      <c r="MI305">
        <v>71</v>
      </c>
      <c r="MJ305">
        <v>64</v>
      </c>
      <c r="MK305">
        <v>70</v>
      </c>
      <c r="ML305">
        <v>59</v>
      </c>
      <c r="MM305">
        <v>62</v>
      </c>
      <c r="MN305">
        <v>107</v>
      </c>
      <c r="MO305">
        <v>104</v>
      </c>
      <c r="MP305">
        <v>77</v>
      </c>
      <c r="MQ305">
        <v>61</v>
      </c>
      <c r="MR305">
        <v>50</v>
      </c>
      <c r="MS305">
        <v>46</v>
      </c>
      <c r="MT305">
        <v>31</v>
      </c>
      <c r="MU305">
        <v>6</v>
      </c>
      <c r="MV305">
        <v>5</v>
      </c>
      <c r="MW305">
        <v>3</v>
      </c>
    </row>
    <row r="306" spans="1:370" x14ac:dyDescent="0.2">
      <c r="A306" s="15" t="b">
        <v>1</v>
      </c>
      <c r="B306" s="9" t="s">
        <v>1060</v>
      </c>
      <c r="C306" s="9"/>
      <c r="D306">
        <v>10446</v>
      </c>
      <c r="E306" t="s">
        <v>341</v>
      </c>
      <c r="F306" t="s">
        <v>955</v>
      </c>
      <c r="G306">
        <v>5</v>
      </c>
      <c r="H306" s="15">
        <f t="shared" si="122"/>
        <v>2.0999999999999943</v>
      </c>
      <c r="I306" s="15">
        <v>0.49974356287095645</v>
      </c>
      <c r="J306" s="15">
        <v>0.63460398100488646</v>
      </c>
      <c r="K306" s="15">
        <v>0.40329449434733061</v>
      </c>
      <c r="L306" s="15">
        <f t="shared" si="123"/>
        <v>4.7478421608222376</v>
      </c>
      <c r="M306" s="15">
        <f t="shared" si="124"/>
        <v>3.8000000000000043</v>
      </c>
      <c r="N306" s="15">
        <f t="shared" si="125"/>
        <v>5.8999999999999986</v>
      </c>
      <c r="O306" s="15">
        <f t="shared" si="126"/>
        <v>4.6787868018367718</v>
      </c>
      <c r="P306" s="15">
        <f t="shared" si="151"/>
        <v>4</v>
      </c>
      <c r="Q306" s="15">
        <f t="shared" si="141"/>
        <v>4.2000000000000028</v>
      </c>
      <c r="R306" s="15">
        <f t="shared" si="127"/>
        <v>4.3999999999999986</v>
      </c>
      <c r="S306" s="15">
        <f t="shared" si="128"/>
        <v>5</v>
      </c>
      <c r="T306" s="15">
        <f t="shared" si="129"/>
        <v>5.5</v>
      </c>
      <c r="U306" s="15">
        <f t="shared" si="130"/>
        <v>6</v>
      </c>
      <c r="V306" s="15">
        <f t="shared" si="142"/>
        <v>0.58246806845502908</v>
      </c>
      <c r="W306" s="15">
        <f t="shared" si="131"/>
        <v>0.71683231091526778</v>
      </c>
      <c r="X306" s="15">
        <f t="shared" si="143"/>
        <v>1.3636370749413426E-2</v>
      </c>
      <c r="Y306" s="21">
        <f t="shared" si="144"/>
        <v>1.3950264026508199</v>
      </c>
      <c r="Z306" s="4">
        <v>36.647842160822236</v>
      </c>
      <c r="AA306" s="2">
        <v>35.700000000000003</v>
      </c>
      <c r="AB306" s="2">
        <v>37.799999999999997</v>
      </c>
      <c r="AC306" s="4">
        <v>36.57878680183677</v>
      </c>
      <c r="AD306">
        <v>35.9</v>
      </c>
      <c r="AE306">
        <v>36.1</v>
      </c>
      <c r="AF306">
        <v>36.299999999999997</v>
      </c>
      <c r="AG306">
        <v>36.9</v>
      </c>
      <c r="AH306">
        <v>37.4</v>
      </c>
      <c r="AI306">
        <v>37.9</v>
      </c>
      <c r="AJ306">
        <v>2020</v>
      </c>
      <c r="AK306" s="2">
        <v>10</v>
      </c>
      <c r="AL306" s="2">
        <v>26</v>
      </c>
      <c r="AM306">
        <v>11</v>
      </c>
      <c r="AN306">
        <v>39</v>
      </c>
      <c r="AO306">
        <v>18</v>
      </c>
      <c r="AP306">
        <v>332</v>
      </c>
      <c r="AQ306" s="5">
        <v>0.48541666666666666</v>
      </c>
      <c r="AR306">
        <v>31.9</v>
      </c>
      <c r="AS306">
        <v>35</v>
      </c>
      <c r="AT306">
        <v>769</v>
      </c>
      <c r="AU306">
        <v>0.8</v>
      </c>
      <c r="AV306">
        <v>108</v>
      </c>
      <c r="AW306" s="4">
        <f t="shared" si="132"/>
        <v>44.564178551209679</v>
      </c>
      <c r="AX306" s="4">
        <f t="shared" si="133"/>
        <v>25.604343883966266</v>
      </c>
      <c r="AY306" s="4">
        <f t="shared" si="145"/>
        <v>29.665117248855399</v>
      </c>
      <c r="AZ306" s="20">
        <f t="shared" si="134"/>
        <v>184.31975299061133</v>
      </c>
      <c r="BA306" s="21">
        <f t="shared" si="146"/>
        <v>1.1571456628264829</v>
      </c>
      <c r="BB306" s="20">
        <f t="shared" si="135"/>
        <v>35.355339059327378</v>
      </c>
      <c r="BC306" s="4">
        <f t="shared" si="147"/>
        <v>32.736425054932752</v>
      </c>
      <c r="BD306" s="4">
        <f t="shared" si="136"/>
        <v>66.966800000000006</v>
      </c>
      <c r="BE306" s="4">
        <f t="shared" si="137"/>
        <v>496.46089906419172</v>
      </c>
      <c r="BF306" s="20">
        <f t="shared" si="138"/>
        <v>400.84339371981343</v>
      </c>
      <c r="BG306" s="20">
        <f t="shared" si="148"/>
        <v>511.8924946556217</v>
      </c>
      <c r="BH306" s="20">
        <f t="shared" si="139"/>
        <v>1654.3995080809116</v>
      </c>
      <c r="BI306" s="20">
        <f t="shared" si="149"/>
        <v>4726.8557373740332</v>
      </c>
      <c r="BJ306" s="4">
        <f t="shared" si="140"/>
        <v>265.47249094642757</v>
      </c>
      <c r="BK306" s="4">
        <f t="shared" si="150"/>
        <v>3072.4562292931219</v>
      </c>
      <c r="LI306">
        <v>9</v>
      </c>
      <c r="LJ306">
        <v>26</v>
      </c>
      <c r="LK306">
        <v>41</v>
      </c>
      <c r="LL306">
        <v>63</v>
      </c>
      <c r="LM306">
        <v>84</v>
      </c>
      <c r="LN306">
        <v>82</v>
      </c>
      <c r="LO306">
        <v>113</v>
      </c>
      <c r="LP306">
        <v>86</v>
      </c>
      <c r="LQ306">
        <v>89</v>
      </c>
      <c r="LR306">
        <v>87</v>
      </c>
      <c r="LS306">
        <v>78</v>
      </c>
      <c r="LT306">
        <v>82</v>
      </c>
      <c r="LU306">
        <v>56</v>
      </c>
      <c r="LV306">
        <v>34</v>
      </c>
      <c r="LW306">
        <v>36</v>
      </c>
      <c r="LX306">
        <v>34</v>
      </c>
      <c r="LY306">
        <v>38</v>
      </c>
      <c r="LZ306">
        <v>31</v>
      </c>
      <c r="MA306">
        <v>20</v>
      </c>
      <c r="MB306">
        <v>17</v>
      </c>
      <c r="MC306">
        <v>10</v>
      </c>
      <c r="MD306">
        <v>19</v>
      </c>
      <c r="ME306">
        <v>3</v>
      </c>
      <c r="MF306">
        <v>4</v>
      </c>
      <c r="MG306">
        <v>4</v>
      </c>
    </row>
    <row r="307" spans="1:370" x14ac:dyDescent="0.2">
      <c r="A307" s="15" t="b">
        <v>1</v>
      </c>
      <c r="B307" s="9" t="s">
        <v>1060</v>
      </c>
      <c r="C307" s="9"/>
      <c r="D307">
        <v>10446</v>
      </c>
      <c r="E307" t="s">
        <v>1084</v>
      </c>
      <c r="F307" t="s">
        <v>1086</v>
      </c>
      <c r="G307">
        <v>6</v>
      </c>
      <c r="H307" s="15">
        <f t="shared" si="122"/>
        <v>2.2999999999999972</v>
      </c>
      <c r="I307" s="15">
        <v>0.48553108315578403</v>
      </c>
      <c r="J307" s="15">
        <v>0.61441586370938239</v>
      </c>
      <c r="K307" s="15">
        <v>0.37379490310110725</v>
      </c>
      <c r="L307" s="15">
        <f t="shared" si="123"/>
        <v>5.0511863616635111</v>
      </c>
      <c r="M307" s="15">
        <f t="shared" si="124"/>
        <v>3.7000000000000028</v>
      </c>
      <c r="N307" s="15">
        <f t="shared" si="125"/>
        <v>6</v>
      </c>
      <c r="O307" s="15">
        <f t="shared" si="126"/>
        <v>5.1013801769973171</v>
      </c>
      <c r="P307" s="15">
        <f t="shared" si="151"/>
        <v>4</v>
      </c>
      <c r="Q307" s="15">
        <f t="shared" si="141"/>
        <v>4.3999999999999986</v>
      </c>
      <c r="R307" s="15">
        <f t="shared" si="127"/>
        <v>4.8000000000000043</v>
      </c>
      <c r="S307" s="15">
        <f t="shared" si="128"/>
        <v>5.3999999999999986</v>
      </c>
      <c r="T307" s="15">
        <f t="shared" si="129"/>
        <v>5.6000000000000014</v>
      </c>
      <c r="U307" s="15">
        <f t="shared" si="130"/>
        <v>5.8999999999999986</v>
      </c>
      <c r="V307" s="15">
        <f t="shared" si="142"/>
        <v>0.50638861795645862</v>
      </c>
      <c r="W307" s="15">
        <f t="shared" si="131"/>
        <v>0.9747679243572257</v>
      </c>
      <c r="X307" s="15">
        <f t="shared" si="143"/>
        <v>1.389169106111782E-2</v>
      </c>
      <c r="Y307" s="21">
        <f t="shared" si="144"/>
        <v>1.0258852133028613</v>
      </c>
      <c r="Z307" s="4">
        <v>34.95118636166351</v>
      </c>
      <c r="AA307" s="2">
        <v>33.6</v>
      </c>
      <c r="AB307" s="2">
        <v>35.9</v>
      </c>
      <c r="AC307" s="4">
        <v>35.001380176997316</v>
      </c>
      <c r="AD307">
        <v>33.9</v>
      </c>
      <c r="AE307">
        <v>34.299999999999997</v>
      </c>
      <c r="AF307">
        <v>34.700000000000003</v>
      </c>
      <c r="AG307">
        <v>35.299999999999997</v>
      </c>
      <c r="AH307">
        <v>35.5</v>
      </c>
      <c r="AI307">
        <v>35.799999999999997</v>
      </c>
      <c r="AJ307">
        <v>2020</v>
      </c>
      <c r="AK307" s="2">
        <v>10</v>
      </c>
      <c r="AL307" s="2">
        <v>27</v>
      </c>
      <c r="AM307">
        <v>10</v>
      </c>
      <c r="AN307">
        <v>45</v>
      </c>
      <c r="AO307">
        <v>6</v>
      </c>
      <c r="AP307">
        <v>835</v>
      </c>
      <c r="AQ307" s="5">
        <v>0.44791666666666669</v>
      </c>
      <c r="AR307">
        <v>29.9</v>
      </c>
      <c r="AS307">
        <v>46</v>
      </c>
      <c r="AT307">
        <v>779</v>
      </c>
      <c r="AU307">
        <v>0.7</v>
      </c>
      <c r="AV307">
        <v>40</v>
      </c>
      <c r="AW307" s="4">
        <f t="shared" si="132"/>
        <v>43.744874917647138</v>
      </c>
      <c r="AX307" s="4">
        <f t="shared" si="133"/>
        <v>25.929871301689314</v>
      </c>
      <c r="AY307" s="4">
        <f t="shared" si="145"/>
        <v>31.504021157385377</v>
      </c>
      <c r="AZ307" s="20">
        <f t="shared" si="134"/>
        <v>189.23385801917189</v>
      </c>
      <c r="BA307" s="21">
        <f t="shared" si="146"/>
        <v>1.1647823278179135</v>
      </c>
      <c r="BB307" s="20">
        <f t="shared" si="135"/>
        <v>37.796447300922722</v>
      </c>
      <c r="BC307" s="4">
        <f t="shared" si="147"/>
        <v>34.99671046381733</v>
      </c>
      <c r="BD307" s="4">
        <f t="shared" si="136"/>
        <v>66.822800000000001</v>
      </c>
      <c r="BE307" s="4">
        <f t="shared" si="137"/>
        <v>514.43899437898199</v>
      </c>
      <c r="BF307" s="20">
        <f t="shared" si="138"/>
        <v>399.79979695226513</v>
      </c>
      <c r="BG307" s="20">
        <f t="shared" si="148"/>
        <v>500.77080257328311</v>
      </c>
      <c r="BH307" s="20">
        <f t="shared" si="139"/>
        <v>1940.1921080589102</v>
      </c>
      <c r="BI307" s="20">
        <f t="shared" si="149"/>
        <v>4217.8089305628482</v>
      </c>
      <c r="BJ307" s="4">
        <f t="shared" si="140"/>
        <v>240.59408600890421</v>
      </c>
      <c r="BK307" s="4">
        <f t="shared" si="150"/>
        <v>2277.6168225039382</v>
      </c>
      <c r="KG307">
        <v>3</v>
      </c>
      <c r="KH307">
        <v>3</v>
      </c>
      <c r="KI307">
        <v>1</v>
      </c>
      <c r="KJ307">
        <v>4</v>
      </c>
      <c r="KK307">
        <v>3</v>
      </c>
      <c r="KL307">
        <v>3</v>
      </c>
      <c r="KM307">
        <v>1</v>
      </c>
      <c r="KN307">
        <v>5</v>
      </c>
      <c r="KO307">
        <v>2</v>
      </c>
      <c r="KP307">
        <v>5</v>
      </c>
      <c r="KQ307">
        <v>5</v>
      </c>
      <c r="KR307">
        <v>25</v>
      </c>
      <c r="KS307">
        <v>57</v>
      </c>
      <c r="KT307">
        <v>35</v>
      </c>
      <c r="KU307">
        <v>52</v>
      </c>
      <c r="KV307">
        <v>56</v>
      </c>
      <c r="KW307">
        <v>49</v>
      </c>
      <c r="KX307">
        <v>83</v>
      </c>
      <c r="KY307">
        <v>88</v>
      </c>
      <c r="KZ307">
        <v>129</v>
      </c>
      <c r="LA307">
        <v>141</v>
      </c>
      <c r="LB307">
        <v>143</v>
      </c>
      <c r="LC307">
        <v>134</v>
      </c>
      <c r="LD307">
        <v>110</v>
      </c>
      <c r="LE307">
        <v>122</v>
      </c>
      <c r="LF307">
        <v>99</v>
      </c>
      <c r="LG307">
        <v>55</v>
      </c>
      <c r="LH307">
        <v>43</v>
      </c>
      <c r="LI307">
        <v>22</v>
      </c>
      <c r="LJ307">
        <v>16</v>
      </c>
      <c r="LK307">
        <v>15</v>
      </c>
    </row>
    <row r="308" spans="1:370" x14ac:dyDescent="0.2">
      <c r="A308" s="15" t="b">
        <v>1</v>
      </c>
      <c r="B308" s="9" t="s">
        <v>1060</v>
      </c>
      <c r="C308" s="9"/>
      <c r="D308">
        <v>10446</v>
      </c>
      <c r="E308" t="s">
        <v>1084</v>
      </c>
      <c r="F308" t="s">
        <v>1087</v>
      </c>
      <c r="G308">
        <v>6</v>
      </c>
      <c r="H308" s="15">
        <f t="shared" si="122"/>
        <v>3.3999999999999986</v>
      </c>
      <c r="I308" s="15">
        <v>0.6810068278900725</v>
      </c>
      <c r="J308" s="15">
        <v>0.99076843715556606</v>
      </c>
      <c r="K308" s="15">
        <v>0.55735201367653053</v>
      </c>
      <c r="L308" s="15">
        <f t="shared" si="123"/>
        <v>5.1348814090833343</v>
      </c>
      <c r="M308" s="15">
        <f t="shared" si="124"/>
        <v>3.2000000000000028</v>
      </c>
      <c r="N308" s="15">
        <f t="shared" si="125"/>
        <v>6.6000000000000014</v>
      </c>
      <c r="O308" s="15">
        <f t="shared" si="126"/>
        <v>5.1709088917382715</v>
      </c>
      <c r="P308" s="15">
        <f t="shared" si="151"/>
        <v>3.8000000000000043</v>
      </c>
      <c r="Q308" s="15">
        <f t="shared" si="141"/>
        <v>4.2000000000000028</v>
      </c>
      <c r="R308" s="15">
        <f t="shared" si="127"/>
        <v>4.6000000000000014</v>
      </c>
      <c r="S308" s="15">
        <f t="shared" si="128"/>
        <v>5.6000000000000014</v>
      </c>
      <c r="T308" s="15">
        <f t="shared" si="129"/>
        <v>6</v>
      </c>
      <c r="U308" s="15">
        <f t="shared" si="130"/>
        <v>6.3999999999999986</v>
      </c>
      <c r="V308" s="15">
        <f t="shared" si="142"/>
        <v>0.51160201942301864</v>
      </c>
      <c r="W308" s="15">
        <f t="shared" si="131"/>
        <v>0.95464435642336476</v>
      </c>
      <c r="X308" s="15">
        <f t="shared" si="143"/>
        <v>1.943796583577163E-2</v>
      </c>
      <c r="Y308" s="21">
        <f t="shared" si="144"/>
        <v>1.0475105134927556</v>
      </c>
      <c r="Z308" s="4">
        <v>35.034881409083333</v>
      </c>
      <c r="AA308" s="2">
        <v>33.1</v>
      </c>
      <c r="AB308" s="2">
        <v>36.5</v>
      </c>
      <c r="AC308" s="4">
        <v>35.07090889173827</v>
      </c>
      <c r="AD308">
        <v>33.700000000000003</v>
      </c>
      <c r="AE308">
        <v>34.1</v>
      </c>
      <c r="AF308">
        <v>34.5</v>
      </c>
      <c r="AG308">
        <v>35.5</v>
      </c>
      <c r="AH308">
        <v>35.9</v>
      </c>
      <c r="AI308">
        <v>36.299999999999997</v>
      </c>
      <c r="AJ308">
        <v>2020</v>
      </c>
      <c r="AK308" s="2">
        <v>10</v>
      </c>
      <c r="AL308" s="2">
        <v>27</v>
      </c>
      <c r="AM308">
        <v>10</v>
      </c>
      <c r="AN308">
        <v>45</v>
      </c>
      <c r="AO308">
        <v>21</v>
      </c>
      <c r="AP308">
        <v>555</v>
      </c>
      <c r="AQ308" s="5">
        <v>0.44791666666666669</v>
      </c>
      <c r="AR308">
        <v>29.9</v>
      </c>
      <c r="AS308">
        <v>46</v>
      </c>
      <c r="AT308">
        <v>779</v>
      </c>
      <c r="AU308">
        <v>0.7</v>
      </c>
      <c r="AV308">
        <v>40</v>
      </c>
      <c r="AW308" s="4">
        <f t="shared" si="132"/>
        <v>43.730225397709177</v>
      </c>
      <c r="AX308" s="4">
        <f t="shared" si="133"/>
        <v>25.92641716256173</v>
      </c>
      <c r="AY308" s="4">
        <f t="shared" si="145"/>
        <v>31.504021157385377</v>
      </c>
      <c r="AZ308" s="20">
        <f t="shared" si="134"/>
        <v>189.23385801917189</v>
      </c>
      <c r="BA308" s="21">
        <f t="shared" si="146"/>
        <v>1.1647823278179135</v>
      </c>
      <c r="BB308" s="20">
        <f t="shared" si="135"/>
        <v>37.796447300922722</v>
      </c>
      <c r="BC308" s="4">
        <f t="shared" si="147"/>
        <v>34.99671046381733</v>
      </c>
      <c r="BD308" s="4">
        <f t="shared" si="136"/>
        <v>66.822800000000001</v>
      </c>
      <c r="BE308" s="4">
        <f t="shared" si="137"/>
        <v>513.89465690032307</v>
      </c>
      <c r="BF308" s="20">
        <f t="shared" si="138"/>
        <v>399.79979695226513</v>
      </c>
      <c r="BG308" s="20">
        <f t="shared" si="148"/>
        <v>501.31514005194202</v>
      </c>
      <c r="BH308" s="20">
        <f t="shared" si="139"/>
        <v>1940.1921080589102</v>
      </c>
      <c r="BI308" s="20">
        <f t="shared" si="149"/>
        <v>4217.8089305628482</v>
      </c>
      <c r="BJ308" s="4">
        <f t="shared" si="140"/>
        <v>240.59408600890421</v>
      </c>
      <c r="BK308" s="4">
        <f t="shared" si="150"/>
        <v>2277.6168225039382</v>
      </c>
      <c r="KH308">
        <v>2</v>
      </c>
      <c r="KI308">
        <v>6</v>
      </c>
      <c r="KJ308">
        <v>1</v>
      </c>
      <c r="KK308">
        <v>11</v>
      </c>
      <c r="KL308">
        <v>3</v>
      </c>
      <c r="KM308">
        <v>14</v>
      </c>
      <c r="KN308">
        <v>40</v>
      </c>
      <c r="KO308">
        <v>34</v>
      </c>
      <c r="KP308">
        <v>58</v>
      </c>
      <c r="KQ308">
        <v>63</v>
      </c>
      <c r="KR308">
        <v>73</v>
      </c>
      <c r="KS308">
        <v>76</v>
      </c>
      <c r="KT308">
        <v>102</v>
      </c>
      <c r="KU308">
        <v>114</v>
      </c>
      <c r="KV308">
        <v>116</v>
      </c>
      <c r="KW308">
        <v>122</v>
      </c>
      <c r="KX308">
        <v>118</v>
      </c>
      <c r="KY308">
        <v>128</v>
      </c>
      <c r="KZ308">
        <v>152</v>
      </c>
      <c r="LA308">
        <v>157</v>
      </c>
      <c r="LB308">
        <v>190</v>
      </c>
      <c r="LC308">
        <v>161</v>
      </c>
      <c r="LD308">
        <v>158</v>
      </c>
      <c r="LE308">
        <v>143</v>
      </c>
      <c r="LF308">
        <v>185</v>
      </c>
      <c r="LG308">
        <v>145</v>
      </c>
      <c r="LH308">
        <v>138</v>
      </c>
      <c r="LI308">
        <v>107</v>
      </c>
      <c r="LJ308">
        <v>107</v>
      </c>
      <c r="LK308">
        <v>68</v>
      </c>
      <c r="LL308">
        <v>82</v>
      </c>
      <c r="LM308">
        <v>52</v>
      </c>
      <c r="LN308">
        <v>34</v>
      </c>
      <c r="LO308">
        <v>30</v>
      </c>
      <c r="LP308">
        <v>26</v>
      </c>
      <c r="LQ308">
        <v>14</v>
      </c>
    </row>
    <row r="309" spans="1:370" x14ac:dyDescent="0.2">
      <c r="A309" s="15" t="b">
        <v>1</v>
      </c>
      <c r="B309" s="9" t="s">
        <v>1060</v>
      </c>
      <c r="C309" s="9"/>
      <c r="D309">
        <v>10446</v>
      </c>
      <c r="E309" t="s">
        <v>1084</v>
      </c>
      <c r="F309" t="s">
        <v>1088</v>
      </c>
      <c r="G309">
        <v>6</v>
      </c>
      <c r="H309" s="15">
        <f t="shared" si="122"/>
        <v>3.7000000000000028</v>
      </c>
      <c r="I309" s="15">
        <v>0.82577881585040891</v>
      </c>
      <c r="J309" s="15">
        <v>0.92740283459770012</v>
      </c>
      <c r="K309" s="15">
        <v>0.64241933364569637</v>
      </c>
      <c r="L309" s="15">
        <f t="shared" si="123"/>
        <v>6.1209852302746128</v>
      </c>
      <c r="M309" s="15">
        <f t="shared" si="124"/>
        <v>3.8999999999999986</v>
      </c>
      <c r="N309" s="15">
        <f t="shared" si="125"/>
        <v>7.6000000000000014</v>
      </c>
      <c r="O309" s="15">
        <f t="shared" si="126"/>
        <v>6.289278580277859</v>
      </c>
      <c r="P309" s="15">
        <f t="shared" si="151"/>
        <v>4.2000000000000028</v>
      </c>
      <c r="Q309" s="15">
        <f t="shared" si="141"/>
        <v>4.7000000000000028</v>
      </c>
      <c r="R309" s="15">
        <f t="shared" si="127"/>
        <v>5.7000000000000028</v>
      </c>
      <c r="S309" s="15">
        <f t="shared" si="128"/>
        <v>6.7000000000000028</v>
      </c>
      <c r="T309" s="15">
        <f t="shared" si="129"/>
        <v>7.1000000000000014</v>
      </c>
      <c r="U309" s="15">
        <f t="shared" si="130"/>
        <v>7.3999999999999986</v>
      </c>
      <c r="V309" s="15">
        <f t="shared" si="142"/>
        <v>0.57355862005768743</v>
      </c>
      <c r="W309" s="15">
        <f t="shared" si="131"/>
        <v>0.74350095182846698</v>
      </c>
      <c r="X309" s="15">
        <f t="shared" si="143"/>
        <v>2.2924936965809734E-2</v>
      </c>
      <c r="Y309" s="21">
        <f t="shared" si="144"/>
        <v>1.3449881907221954</v>
      </c>
      <c r="Z309" s="4">
        <v>36.020985230274611</v>
      </c>
      <c r="AA309" s="2">
        <v>33.799999999999997</v>
      </c>
      <c r="AB309" s="2">
        <v>37.5</v>
      </c>
      <c r="AC309" s="4">
        <v>36.189278580277858</v>
      </c>
      <c r="AD309">
        <v>34.1</v>
      </c>
      <c r="AE309">
        <v>34.6</v>
      </c>
      <c r="AF309">
        <v>35.6</v>
      </c>
      <c r="AG309">
        <v>36.6</v>
      </c>
      <c r="AH309">
        <v>37</v>
      </c>
      <c r="AI309">
        <v>37.299999999999997</v>
      </c>
      <c r="AJ309">
        <v>2020</v>
      </c>
      <c r="AK309" s="2">
        <v>10</v>
      </c>
      <c r="AL309" s="2">
        <v>27</v>
      </c>
      <c r="AM309">
        <v>10</v>
      </c>
      <c r="AN309">
        <v>45</v>
      </c>
      <c r="AO309">
        <v>36</v>
      </c>
      <c r="AP309">
        <v>915</v>
      </c>
      <c r="AQ309" s="5">
        <v>0.44791666666666669</v>
      </c>
      <c r="AR309">
        <v>29.9</v>
      </c>
      <c r="AS309">
        <v>46</v>
      </c>
      <c r="AT309">
        <v>779</v>
      </c>
      <c r="AU309">
        <v>0.7</v>
      </c>
      <c r="AV309">
        <v>40</v>
      </c>
      <c r="AW309" s="4">
        <f t="shared" si="132"/>
        <v>43.556722396751795</v>
      </c>
      <c r="AX309" s="4">
        <f t="shared" si="133"/>
        <v>25.88550773297646</v>
      </c>
      <c r="AY309" s="4">
        <f t="shared" si="145"/>
        <v>31.504021157385377</v>
      </c>
      <c r="AZ309" s="20">
        <f t="shared" si="134"/>
        <v>189.23385801917189</v>
      </c>
      <c r="BA309" s="21">
        <f t="shared" si="146"/>
        <v>1.1647823278179135</v>
      </c>
      <c r="BB309" s="20">
        <f t="shared" si="135"/>
        <v>37.796447300922722</v>
      </c>
      <c r="BC309" s="4">
        <f t="shared" si="147"/>
        <v>34.99671046381733</v>
      </c>
      <c r="BD309" s="4">
        <f t="shared" si="136"/>
        <v>66.822800000000001</v>
      </c>
      <c r="BE309" s="4">
        <f t="shared" si="137"/>
        <v>507.4477435215332</v>
      </c>
      <c r="BF309" s="20">
        <f t="shared" si="138"/>
        <v>399.79979695226513</v>
      </c>
      <c r="BG309" s="20">
        <f t="shared" si="148"/>
        <v>507.76205343073195</v>
      </c>
      <c r="BH309" s="20">
        <f t="shared" si="139"/>
        <v>1940.1921080589102</v>
      </c>
      <c r="BI309" s="20">
        <f t="shared" si="149"/>
        <v>4217.8089305628482</v>
      </c>
      <c r="BJ309" s="4">
        <f t="shared" si="140"/>
        <v>240.59408600890421</v>
      </c>
      <c r="BK309" s="4">
        <f t="shared" si="150"/>
        <v>2277.6168225039382</v>
      </c>
      <c r="KN309">
        <v>0</v>
      </c>
      <c r="KO309">
        <v>2</v>
      </c>
      <c r="KP309">
        <v>6</v>
      </c>
      <c r="KQ309">
        <v>7</v>
      </c>
      <c r="KR309">
        <v>6</v>
      </c>
      <c r="KS309">
        <v>12</v>
      </c>
      <c r="KT309">
        <v>24</v>
      </c>
      <c r="KU309">
        <v>18</v>
      </c>
      <c r="KV309">
        <v>14</v>
      </c>
      <c r="KW309">
        <v>17</v>
      </c>
      <c r="KX309">
        <v>13</v>
      </c>
      <c r="KY309">
        <v>16</v>
      </c>
      <c r="KZ309">
        <v>17</v>
      </c>
      <c r="LA309">
        <v>10</v>
      </c>
      <c r="LB309">
        <v>15</v>
      </c>
      <c r="LC309">
        <v>13</v>
      </c>
      <c r="LD309">
        <v>14</v>
      </c>
      <c r="LE309">
        <v>17</v>
      </c>
      <c r="LF309">
        <v>29</v>
      </c>
      <c r="LG309">
        <v>21</v>
      </c>
      <c r="LH309">
        <v>29</v>
      </c>
      <c r="LI309">
        <v>31</v>
      </c>
      <c r="LJ309">
        <v>41</v>
      </c>
      <c r="LK309">
        <v>67</v>
      </c>
      <c r="LL309">
        <v>47</v>
      </c>
      <c r="LM309">
        <v>85</v>
      </c>
      <c r="LN309">
        <v>98</v>
      </c>
      <c r="LO309">
        <v>63</v>
      </c>
      <c r="LP309">
        <v>82</v>
      </c>
      <c r="LQ309">
        <v>55</v>
      </c>
      <c r="LR309">
        <v>37</v>
      </c>
      <c r="LS309">
        <v>29</v>
      </c>
      <c r="LT309">
        <v>52</v>
      </c>
      <c r="LU309">
        <v>37</v>
      </c>
      <c r="LV309">
        <v>30</v>
      </c>
      <c r="LW309">
        <v>32</v>
      </c>
      <c r="LX309">
        <v>24</v>
      </c>
      <c r="LY309">
        <v>12</v>
      </c>
      <c r="LZ309">
        <v>1</v>
      </c>
      <c r="MA309">
        <v>5</v>
      </c>
    </row>
    <row r="310" spans="1:370" x14ac:dyDescent="0.2">
      <c r="A310" s="15" t="b">
        <v>1</v>
      </c>
      <c r="B310" s="9" t="s">
        <v>1060</v>
      </c>
      <c r="C310" s="9"/>
      <c r="D310">
        <v>10446</v>
      </c>
      <c r="E310" t="s">
        <v>1080</v>
      </c>
      <c r="F310" t="s">
        <v>1081</v>
      </c>
      <c r="G310">
        <v>6</v>
      </c>
      <c r="H310" s="15">
        <f t="shared" si="122"/>
        <v>3.8000000000000043</v>
      </c>
      <c r="I310" s="15">
        <v>0.88316594939402027</v>
      </c>
      <c r="J310" s="15">
        <v>1.3861917389719451</v>
      </c>
      <c r="K310" s="15">
        <v>0.75825775415339614</v>
      </c>
      <c r="L310" s="15">
        <f t="shared" si="123"/>
        <v>8.7110508641015159</v>
      </c>
      <c r="M310" s="15">
        <f t="shared" si="124"/>
        <v>6.6999999999999957</v>
      </c>
      <c r="N310" s="15">
        <f t="shared" si="125"/>
        <v>10.5</v>
      </c>
      <c r="O310" s="15">
        <f t="shared" si="126"/>
        <v>8.5030569928697091</v>
      </c>
      <c r="P310" s="15">
        <f t="shared" si="151"/>
        <v>7.1999999999999957</v>
      </c>
      <c r="Q310" s="15">
        <f t="shared" si="141"/>
        <v>7.6999999999999957</v>
      </c>
      <c r="R310" s="15">
        <f t="shared" si="127"/>
        <v>8</v>
      </c>
      <c r="S310" s="15">
        <f t="shared" si="128"/>
        <v>9.3999999999999986</v>
      </c>
      <c r="T310" s="15">
        <f t="shared" si="129"/>
        <v>10</v>
      </c>
      <c r="U310" s="15">
        <f t="shared" si="130"/>
        <v>10.399999999999999</v>
      </c>
      <c r="V310" s="15">
        <f t="shared" si="142"/>
        <v>0.72758811977578841</v>
      </c>
      <c r="W310" s="15">
        <f t="shared" si="131"/>
        <v>0.37440396952627158</v>
      </c>
      <c r="X310" s="15">
        <f t="shared" si="143"/>
        <v>2.2755527864639944E-2</v>
      </c>
      <c r="Y310" s="21">
        <f t="shared" si="144"/>
        <v>2.6709118529520048</v>
      </c>
      <c r="Z310" s="4">
        <v>38.811050864101517</v>
      </c>
      <c r="AA310" s="2">
        <v>36.799999999999997</v>
      </c>
      <c r="AB310" s="2">
        <v>40.6</v>
      </c>
      <c r="AC310" s="4">
        <v>38.60305699286971</v>
      </c>
      <c r="AD310">
        <v>37.299999999999997</v>
      </c>
      <c r="AE310">
        <v>37.799999999999997</v>
      </c>
      <c r="AF310">
        <v>38.1</v>
      </c>
      <c r="AG310">
        <v>39.5</v>
      </c>
      <c r="AH310">
        <v>40.1</v>
      </c>
      <c r="AI310">
        <v>40.5</v>
      </c>
      <c r="AJ310">
        <v>2020</v>
      </c>
      <c r="AK310" s="2">
        <v>10</v>
      </c>
      <c r="AL310" s="2">
        <v>27</v>
      </c>
      <c r="AM310">
        <v>11</v>
      </c>
      <c r="AN310">
        <v>5</v>
      </c>
      <c r="AO310">
        <v>17</v>
      </c>
      <c r="AP310">
        <v>62</v>
      </c>
      <c r="AQ310" s="5">
        <v>0.46180555555555558</v>
      </c>
      <c r="AR310">
        <v>30.1</v>
      </c>
      <c r="AS310">
        <v>45</v>
      </c>
      <c r="AT310">
        <v>797</v>
      </c>
      <c r="AU310">
        <v>0.7</v>
      </c>
      <c r="AV310">
        <v>196</v>
      </c>
      <c r="AW310" s="4">
        <f t="shared" si="132"/>
        <v>43.653654834694947</v>
      </c>
      <c r="AX310" s="4">
        <f t="shared" si="133"/>
        <v>25.876882519891083</v>
      </c>
      <c r="AY310" s="4">
        <f t="shared" si="145"/>
        <v>31.490168033328001</v>
      </c>
      <c r="AZ310" s="20">
        <f t="shared" si="134"/>
        <v>188.73513621334493</v>
      </c>
      <c r="BA310" s="21">
        <f t="shared" si="146"/>
        <v>1.1640141284261123</v>
      </c>
      <c r="BB310" s="20">
        <f t="shared" si="135"/>
        <v>37.796447300922722</v>
      </c>
      <c r="BC310" s="4">
        <f t="shared" si="147"/>
        <v>34.99671046381733</v>
      </c>
      <c r="BD310" s="4">
        <f t="shared" si="136"/>
        <v>66.837199999999996</v>
      </c>
      <c r="BE310" s="4">
        <f t="shared" si="137"/>
        <v>503.50728301010952</v>
      </c>
      <c r="BF310" s="20">
        <f t="shared" si="138"/>
        <v>400.21721246400972</v>
      </c>
      <c r="BG310" s="20">
        <f t="shared" si="148"/>
        <v>526.33992945390025</v>
      </c>
      <c r="BH310" s="20">
        <f t="shared" si="139"/>
        <v>1919.9117718176844</v>
      </c>
      <c r="BI310" s="20">
        <f t="shared" si="149"/>
        <v>4266.4706040392985</v>
      </c>
      <c r="BJ310" s="4">
        <f t="shared" si="140"/>
        <v>242.97321794766174</v>
      </c>
      <c r="BK310" s="4">
        <f t="shared" si="150"/>
        <v>2346.5588322216145</v>
      </c>
      <c r="LR310">
        <v>3</v>
      </c>
      <c r="LS310">
        <v>0</v>
      </c>
      <c r="LT310">
        <v>9</v>
      </c>
      <c r="LU310">
        <v>4</v>
      </c>
      <c r="LV310">
        <v>8</v>
      </c>
      <c r="LW310">
        <v>14</v>
      </c>
      <c r="LX310">
        <v>19</v>
      </c>
      <c r="LY310">
        <v>26</v>
      </c>
      <c r="LZ310">
        <v>29</v>
      </c>
      <c r="MA310">
        <v>38</v>
      </c>
      <c r="MB310">
        <v>47</v>
      </c>
      <c r="MC310">
        <v>72</v>
      </c>
      <c r="MD310">
        <v>61</v>
      </c>
      <c r="ME310">
        <v>94</v>
      </c>
      <c r="MF310">
        <v>137</v>
      </c>
      <c r="MG310">
        <v>137</v>
      </c>
      <c r="MH310">
        <v>150</v>
      </c>
      <c r="MI310">
        <v>114</v>
      </c>
      <c r="MJ310">
        <v>152</v>
      </c>
      <c r="MK310">
        <v>102</v>
      </c>
      <c r="ML310">
        <v>73</v>
      </c>
      <c r="MM310">
        <v>62</v>
      </c>
      <c r="MN310">
        <v>57</v>
      </c>
      <c r="MO310">
        <v>49</v>
      </c>
      <c r="MP310">
        <v>64</v>
      </c>
      <c r="MQ310">
        <v>45</v>
      </c>
      <c r="MR310">
        <v>72</v>
      </c>
      <c r="MS310">
        <v>73</v>
      </c>
      <c r="MT310">
        <v>93</v>
      </c>
      <c r="MU310">
        <v>85</v>
      </c>
      <c r="MV310">
        <v>60</v>
      </c>
      <c r="MW310">
        <v>60</v>
      </c>
      <c r="MX310">
        <v>60</v>
      </c>
      <c r="MY310">
        <v>55</v>
      </c>
      <c r="MZ310">
        <v>43</v>
      </c>
      <c r="NA310">
        <v>70</v>
      </c>
      <c r="NB310">
        <v>52</v>
      </c>
      <c r="NC310">
        <v>56</v>
      </c>
      <c r="ND310">
        <v>50</v>
      </c>
      <c r="NE310">
        <v>36</v>
      </c>
      <c r="NF310">
        <v>5</v>
      </c>
    </row>
    <row r="311" spans="1:370" x14ac:dyDescent="0.2">
      <c r="A311" s="15" t="b">
        <v>1</v>
      </c>
      <c r="B311" s="9" t="s">
        <v>1060</v>
      </c>
      <c r="C311" s="9"/>
      <c r="D311">
        <v>10446</v>
      </c>
      <c r="E311" t="s">
        <v>1080</v>
      </c>
      <c r="F311" t="s">
        <v>1082</v>
      </c>
      <c r="G311">
        <v>6</v>
      </c>
      <c r="H311" s="15">
        <f t="shared" si="122"/>
        <v>4.1000000000000014</v>
      </c>
      <c r="I311" s="15">
        <v>0.73685336311485694</v>
      </c>
      <c r="J311" s="15">
        <v>0.55570860088187146</v>
      </c>
      <c r="K311" s="15">
        <v>0.49336787354117079</v>
      </c>
      <c r="L311" s="15">
        <f t="shared" si="123"/>
        <v>4.9145842641547048</v>
      </c>
      <c r="M311" s="15">
        <f t="shared" si="124"/>
        <v>1.7999999999999972</v>
      </c>
      <c r="N311" s="15">
        <f t="shared" si="125"/>
        <v>5.8999999999999986</v>
      </c>
      <c r="O311" s="15">
        <f t="shared" si="126"/>
        <v>5.0809116230093636</v>
      </c>
      <c r="P311" s="15">
        <f t="shared" si="151"/>
        <v>2.3999999999999986</v>
      </c>
      <c r="Q311" s="15">
        <f t="shared" si="141"/>
        <v>4</v>
      </c>
      <c r="R311" s="15">
        <f t="shared" si="127"/>
        <v>4.7999999999999972</v>
      </c>
      <c r="S311" s="15">
        <f t="shared" si="128"/>
        <v>5.2999999999999972</v>
      </c>
      <c r="T311" s="15">
        <f t="shared" si="129"/>
        <v>5.6000000000000014</v>
      </c>
      <c r="U311" s="15">
        <f t="shared" si="130"/>
        <v>5.7999999999999972</v>
      </c>
      <c r="V311" s="15">
        <f t="shared" si="142"/>
        <v>0.49078717201936717</v>
      </c>
      <c r="W311" s="15">
        <f t="shared" si="131"/>
        <v>1.0375430675692938</v>
      </c>
      <c r="X311" s="15">
        <f t="shared" si="143"/>
        <v>2.1044184262075959E-2</v>
      </c>
      <c r="Y311" s="21">
        <f t="shared" si="144"/>
        <v>0.96381541283173155</v>
      </c>
      <c r="Z311" s="4">
        <v>35.014584264154706</v>
      </c>
      <c r="AA311" s="2">
        <v>31.9</v>
      </c>
      <c r="AB311" s="2">
        <v>36</v>
      </c>
      <c r="AC311" s="4">
        <v>35.180911623009365</v>
      </c>
      <c r="AD311">
        <v>32.5</v>
      </c>
      <c r="AE311">
        <v>34.1</v>
      </c>
      <c r="AF311">
        <v>34.9</v>
      </c>
      <c r="AG311">
        <v>35.4</v>
      </c>
      <c r="AH311">
        <v>35.700000000000003</v>
      </c>
      <c r="AI311">
        <v>35.9</v>
      </c>
      <c r="AJ311">
        <v>2020</v>
      </c>
      <c r="AK311" s="2">
        <v>10</v>
      </c>
      <c r="AL311" s="2">
        <v>27</v>
      </c>
      <c r="AM311">
        <v>11</v>
      </c>
      <c r="AN311">
        <v>5</v>
      </c>
      <c r="AO311">
        <v>38</v>
      </c>
      <c r="AP311">
        <v>502</v>
      </c>
      <c r="AQ311" s="5">
        <v>0.46180555555555558</v>
      </c>
      <c r="AR311">
        <v>30.1</v>
      </c>
      <c r="AS311">
        <v>45</v>
      </c>
      <c r="AT311">
        <v>797</v>
      </c>
      <c r="AU311">
        <v>0.7</v>
      </c>
      <c r="AV311">
        <v>196</v>
      </c>
      <c r="AW311" s="4">
        <f t="shared" si="132"/>
        <v>44.33083891030531</v>
      </c>
      <c r="AX311" s="4">
        <f t="shared" si="133"/>
        <v>26.035434446329525</v>
      </c>
      <c r="AY311" s="4">
        <f t="shared" si="145"/>
        <v>31.490168033328001</v>
      </c>
      <c r="AZ311" s="20">
        <f t="shared" si="134"/>
        <v>188.73513621334493</v>
      </c>
      <c r="BA311" s="21">
        <f t="shared" si="146"/>
        <v>1.1640141284261123</v>
      </c>
      <c r="BB311" s="20">
        <f t="shared" si="135"/>
        <v>37.796447300922722</v>
      </c>
      <c r="BC311" s="4">
        <f t="shared" si="147"/>
        <v>34.99671046381733</v>
      </c>
      <c r="BD311" s="4">
        <f t="shared" si="136"/>
        <v>66.837199999999996</v>
      </c>
      <c r="BE311" s="4">
        <f t="shared" si="137"/>
        <v>528.66412211858892</v>
      </c>
      <c r="BF311" s="20">
        <f t="shared" si="138"/>
        <v>400.21721246400972</v>
      </c>
      <c r="BG311" s="20">
        <f t="shared" si="148"/>
        <v>501.18309034542091</v>
      </c>
      <c r="BH311" s="20">
        <f t="shared" si="139"/>
        <v>1919.9117718176844</v>
      </c>
      <c r="BI311" s="20">
        <f t="shared" si="149"/>
        <v>4266.4706040392985</v>
      </c>
      <c r="BJ311" s="4">
        <f t="shared" si="140"/>
        <v>242.97321794766174</v>
      </c>
      <c r="BK311" s="4">
        <f t="shared" si="150"/>
        <v>2346.5588322216145</v>
      </c>
      <c r="JU311">
        <v>3</v>
      </c>
      <c r="JV311">
        <v>3</v>
      </c>
      <c r="JW311">
        <v>7</v>
      </c>
      <c r="JX311">
        <v>2</v>
      </c>
      <c r="JY311">
        <v>15</v>
      </c>
      <c r="JZ311">
        <v>6</v>
      </c>
      <c r="KA311">
        <v>7</v>
      </c>
      <c r="KB311">
        <v>11</v>
      </c>
      <c r="KC311">
        <v>3</v>
      </c>
      <c r="KD311">
        <v>11</v>
      </c>
      <c r="KE311">
        <v>15</v>
      </c>
      <c r="KF311">
        <v>2</v>
      </c>
      <c r="KG311">
        <v>13</v>
      </c>
      <c r="KH311">
        <v>12</v>
      </c>
      <c r="KI311">
        <v>5</v>
      </c>
      <c r="KJ311">
        <v>18</v>
      </c>
      <c r="KK311">
        <v>11</v>
      </c>
      <c r="KL311">
        <v>13</v>
      </c>
      <c r="KM311">
        <v>16</v>
      </c>
      <c r="KN311">
        <v>13</v>
      </c>
      <c r="KO311">
        <v>15</v>
      </c>
      <c r="KP311">
        <v>15</v>
      </c>
      <c r="KQ311">
        <v>22</v>
      </c>
      <c r="KR311">
        <v>22</v>
      </c>
      <c r="KS311">
        <v>26</v>
      </c>
      <c r="KT311">
        <v>24</v>
      </c>
      <c r="KU311">
        <v>21</v>
      </c>
      <c r="KV311">
        <v>22</v>
      </c>
      <c r="KW311">
        <v>40</v>
      </c>
      <c r="KX311">
        <v>66</v>
      </c>
      <c r="KY311">
        <v>107</v>
      </c>
      <c r="KZ311">
        <v>159</v>
      </c>
      <c r="LA311">
        <v>150</v>
      </c>
      <c r="LB311">
        <v>219</v>
      </c>
      <c r="LC311">
        <v>283</v>
      </c>
      <c r="LD311">
        <v>292</v>
      </c>
      <c r="LE311">
        <v>249</v>
      </c>
      <c r="LF311">
        <v>235</v>
      </c>
      <c r="LG311">
        <v>125</v>
      </c>
      <c r="LH311">
        <v>99</v>
      </c>
      <c r="LI311">
        <v>127</v>
      </c>
      <c r="LJ311">
        <v>66</v>
      </c>
      <c r="LK311">
        <v>50</v>
      </c>
      <c r="LL311">
        <v>21</v>
      </c>
      <c r="LM311">
        <v>2</v>
      </c>
      <c r="LN311">
        <v>0</v>
      </c>
      <c r="LO311">
        <v>0</v>
      </c>
      <c r="LP311">
        <v>0</v>
      </c>
      <c r="LQ311">
        <v>0</v>
      </c>
      <c r="LR311">
        <v>0</v>
      </c>
      <c r="LS311">
        <v>0</v>
      </c>
    </row>
    <row r="312" spans="1:370" x14ac:dyDescent="0.2">
      <c r="A312" s="15" t="b">
        <v>1</v>
      </c>
      <c r="B312" s="9" t="s">
        <v>1060</v>
      </c>
      <c r="C312" s="9"/>
      <c r="D312">
        <v>10446</v>
      </c>
      <c r="E312" t="s">
        <v>1080</v>
      </c>
      <c r="F312" t="s">
        <v>1083</v>
      </c>
      <c r="G312">
        <v>6</v>
      </c>
      <c r="H312" s="15">
        <f t="shared" si="122"/>
        <v>3.7999999999999972</v>
      </c>
      <c r="I312" s="15">
        <v>0.85766740002185737</v>
      </c>
      <c r="J312" s="15">
        <v>1.2634868638391197</v>
      </c>
      <c r="K312" s="15">
        <v>0.70018365372007496</v>
      </c>
      <c r="L312" s="15">
        <f t="shared" si="123"/>
        <v>6.639983394715923</v>
      </c>
      <c r="M312" s="15">
        <f t="shared" si="124"/>
        <v>4.5000000000000036</v>
      </c>
      <c r="N312" s="15">
        <f t="shared" si="125"/>
        <v>8.3000000000000007</v>
      </c>
      <c r="O312" s="15">
        <f t="shared" si="126"/>
        <v>6.6358472554670591</v>
      </c>
      <c r="P312" s="15">
        <f t="shared" si="151"/>
        <v>4.8000000000000007</v>
      </c>
      <c r="Q312" s="15">
        <f t="shared" si="141"/>
        <v>5.5000000000000036</v>
      </c>
      <c r="R312" s="15">
        <f t="shared" si="127"/>
        <v>6.0000000000000036</v>
      </c>
      <c r="S312" s="15">
        <f t="shared" si="128"/>
        <v>7.3000000000000007</v>
      </c>
      <c r="T312" s="15">
        <f t="shared" si="129"/>
        <v>7.6999999999999993</v>
      </c>
      <c r="U312" s="15">
        <f t="shared" si="130"/>
        <v>8.1999999999999993</v>
      </c>
      <c r="V312" s="15">
        <f t="shared" si="142"/>
        <v>0.75543838769099225</v>
      </c>
      <c r="W312" s="15">
        <f t="shared" si="131"/>
        <v>0.3237346900738175</v>
      </c>
      <c r="X312" s="15">
        <f t="shared" si="143"/>
        <v>2.328088454417912E-2</v>
      </c>
      <c r="Y312" s="21">
        <f t="shared" si="144"/>
        <v>3.0889491631928032</v>
      </c>
      <c r="Z312" s="4">
        <v>36.839983394715922</v>
      </c>
      <c r="AA312" s="2">
        <v>34.700000000000003</v>
      </c>
      <c r="AB312" s="2">
        <v>38.5</v>
      </c>
      <c r="AC312" s="4">
        <v>36.835847255467058</v>
      </c>
      <c r="AD312">
        <v>35</v>
      </c>
      <c r="AE312">
        <v>35.700000000000003</v>
      </c>
      <c r="AF312">
        <v>36.200000000000003</v>
      </c>
      <c r="AG312">
        <v>37.5</v>
      </c>
      <c r="AH312">
        <v>37.9</v>
      </c>
      <c r="AI312">
        <v>38.4</v>
      </c>
      <c r="AJ312">
        <v>2020</v>
      </c>
      <c r="AK312" s="2">
        <v>10</v>
      </c>
      <c r="AL312" s="2">
        <v>27</v>
      </c>
      <c r="AM312">
        <v>11</v>
      </c>
      <c r="AN312">
        <v>6</v>
      </c>
      <c r="AO312">
        <v>1</v>
      </c>
      <c r="AP312">
        <v>221</v>
      </c>
      <c r="AQ312" s="5">
        <v>0.46249999999999997</v>
      </c>
      <c r="AR312">
        <v>30.2</v>
      </c>
      <c r="AS312">
        <v>46</v>
      </c>
      <c r="AT312">
        <v>799</v>
      </c>
      <c r="AU312">
        <v>1.4</v>
      </c>
      <c r="AV312">
        <v>225</v>
      </c>
      <c r="AW312" s="4">
        <f t="shared" si="132"/>
        <v>40.615332040263297</v>
      </c>
      <c r="AX312" s="4">
        <f t="shared" si="133"/>
        <v>25.178123355291277</v>
      </c>
      <c r="AY312" s="4">
        <f t="shared" si="145"/>
        <v>23.407145681786158</v>
      </c>
      <c r="AZ312" s="20">
        <f t="shared" si="134"/>
        <v>188.48639142180056</v>
      </c>
      <c r="BA312" s="21">
        <f t="shared" si="146"/>
        <v>1.163630408588161</v>
      </c>
      <c r="BB312" s="20">
        <f t="shared" si="135"/>
        <v>26.726124191242441</v>
      </c>
      <c r="BC312" s="4">
        <f t="shared" si="147"/>
        <v>24.746411288187442</v>
      </c>
      <c r="BD312" s="4">
        <f t="shared" si="136"/>
        <v>66.844400000000007</v>
      </c>
      <c r="BE312" s="4">
        <f t="shared" si="137"/>
        <v>520.36225298750128</v>
      </c>
      <c r="BF312" s="20">
        <f t="shared" si="138"/>
        <v>402.31582189617279</v>
      </c>
      <c r="BG312" s="20">
        <f t="shared" si="148"/>
        <v>513.16356890867155</v>
      </c>
      <c r="BH312" s="20">
        <f t="shared" si="139"/>
        <v>1973.8526254455448</v>
      </c>
      <c r="BI312" s="20">
        <f t="shared" si="149"/>
        <v>4290.9839683598802</v>
      </c>
      <c r="BJ312" s="4">
        <f t="shared" si="140"/>
        <v>244.17159176218931</v>
      </c>
      <c r="BK312" s="4">
        <f t="shared" si="150"/>
        <v>2317.1313429143356</v>
      </c>
      <c r="KP312">
        <v>0</v>
      </c>
      <c r="KQ312">
        <v>0</v>
      </c>
      <c r="KR312">
        <v>0</v>
      </c>
      <c r="KS312">
        <v>1</v>
      </c>
      <c r="KT312">
        <v>1</v>
      </c>
      <c r="KU312">
        <v>2</v>
      </c>
      <c r="KV312">
        <v>1</v>
      </c>
      <c r="KW312">
        <v>0</v>
      </c>
      <c r="KX312">
        <v>4</v>
      </c>
      <c r="KY312">
        <v>6</v>
      </c>
      <c r="KZ312">
        <v>19</v>
      </c>
      <c r="LA312">
        <v>8</v>
      </c>
      <c r="LB312">
        <v>15</v>
      </c>
      <c r="LC312">
        <v>8</v>
      </c>
      <c r="LD312">
        <v>20</v>
      </c>
      <c r="LE312">
        <v>29</v>
      </c>
      <c r="LF312">
        <v>19</v>
      </c>
      <c r="LG312">
        <v>42</v>
      </c>
      <c r="LH312">
        <v>28</v>
      </c>
      <c r="LI312">
        <v>55</v>
      </c>
      <c r="LJ312">
        <v>68</v>
      </c>
      <c r="LK312">
        <v>61</v>
      </c>
      <c r="LL312">
        <v>58</v>
      </c>
      <c r="LM312">
        <v>67</v>
      </c>
      <c r="LN312">
        <v>84</v>
      </c>
      <c r="LO312">
        <v>81</v>
      </c>
      <c r="LP312">
        <v>82</v>
      </c>
      <c r="LQ312">
        <v>102</v>
      </c>
      <c r="LR312">
        <v>95</v>
      </c>
      <c r="LS312">
        <v>97</v>
      </c>
      <c r="LT312">
        <v>116</v>
      </c>
      <c r="LU312">
        <v>97</v>
      </c>
      <c r="LV312">
        <v>80</v>
      </c>
      <c r="LW312">
        <v>78</v>
      </c>
      <c r="LX312">
        <v>64</v>
      </c>
      <c r="LY312">
        <v>69</v>
      </c>
      <c r="LZ312">
        <v>82</v>
      </c>
      <c r="MA312">
        <v>75</v>
      </c>
      <c r="MB312">
        <v>75</v>
      </c>
      <c r="MC312">
        <v>89</v>
      </c>
      <c r="MD312">
        <v>76</v>
      </c>
      <c r="ME312">
        <v>57</v>
      </c>
      <c r="MF312">
        <v>36</v>
      </c>
      <c r="MG312">
        <v>51</v>
      </c>
      <c r="MH312">
        <v>20</v>
      </c>
      <c r="MI312">
        <v>26</v>
      </c>
      <c r="MJ312">
        <v>28</v>
      </c>
      <c r="MK312">
        <v>24</v>
      </c>
    </row>
    <row r="313" spans="1:370" x14ac:dyDescent="0.2">
      <c r="A313" s="15" t="b">
        <v>1</v>
      </c>
      <c r="B313" s="9" t="s">
        <v>1060</v>
      </c>
      <c r="C313" s="9"/>
      <c r="D313">
        <v>10446</v>
      </c>
      <c r="E313" s="14" t="s">
        <v>341</v>
      </c>
      <c r="F313" t="s">
        <v>1061</v>
      </c>
      <c r="G313">
        <v>6</v>
      </c>
      <c r="H313" s="15">
        <f t="shared" si="122"/>
        <v>2.6000000000000014</v>
      </c>
      <c r="I313" s="15">
        <v>0.57027619507004068</v>
      </c>
      <c r="J313" s="15">
        <v>0.69677109139865934</v>
      </c>
      <c r="K313" s="15">
        <v>0.45061634693499403</v>
      </c>
      <c r="L313" s="15">
        <f t="shared" si="123"/>
        <v>6.3726719048713001</v>
      </c>
      <c r="M313" s="15">
        <f t="shared" si="124"/>
        <v>4.6999999999999993</v>
      </c>
      <c r="N313" s="15">
        <f t="shared" si="125"/>
        <v>7.3000000000000007</v>
      </c>
      <c r="O313" s="15">
        <f t="shared" si="126"/>
        <v>6.4673522313843357</v>
      </c>
      <c r="P313" s="15">
        <f t="shared" si="151"/>
        <v>4.9999999999999964</v>
      </c>
      <c r="Q313" s="15">
        <f t="shared" si="141"/>
        <v>5.4999999999999964</v>
      </c>
      <c r="R313" s="15">
        <f t="shared" si="127"/>
        <v>6.0999999999999979</v>
      </c>
      <c r="S313" s="15">
        <f t="shared" si="128"/>
        <v>6.8000000000000007</v>
      </c>
      <c r="T313" s="15">
        <f t="shared" si="129"/>
        <v>7.0999999999999979</v>
      </c>
      <c r="U313" s="15">
        <f t="shared" si="130"/>
        <v>7.3000000000000007</v>
      </c>
      <c r="V313" s="15">
        <f t="shared" si="142"/>
        <v>0.76234280877356131</v>
      </c>
      <c r="W313" s="15">
        <f t="shared" si="131"/>
        <v>0.31174582942387269</v>
      </c>
      <c r="X313" s="15">
        <f t="shared" si="143"/>
        <v>1.5550440299232459E-2</v>
      </c>
      <c r="Y313" s="21">
        <f t="shared" si="144"/>
        <v>3.207741389349354</v>
      </c>
      <c r="Z313" s="4">
        <v>36.672671904871301</v>
      </c>
      <c r="AA313" s="2">
        <v>35</v>
      </c>
      <c r="AB313" s="2">
        <v>37.6</v>
      </c>
      <c r="AC313" s="4">
        <v>36.767352231384336</v>
      </c>
      <c r="AD313">
        <v>35.299999999999997</v>
      </c>
      <c r="AE313">
        <v>35.799999999999997</v>
      </c>
      <c r="AF313">
        <v>36.4</v>
      </c>
      <c r="AG313">
        <v>37.1</v>
      </c>
      <c r="AH313">
        <v>37.4</v>
      </c>
      <c r="AI313">
        <v>37.6</v>
      </c>
      <c r="AJ313">
        <v>2020</v>
      </c>
      <c r="AK313" s="2">
        <v>10</v>
      </c>
      <c r="AL313" s="2">
        <v>27</v>
      </c>
      <c r="AM313">
        <v>11</v>
      </c>
      <c r="AN313">
        <v>7</v>
      </c>
      <c r="AO313">
        <v>59</v>
      </c>
      <c r="AP313">
        <v>460</v>
      </c>
      <c r="AQ313" s="5">
        <v>0.46319444444444446</v>
      </c>
      <c r="AR313">
        <v>30.3</v>
      </c>
      <c r="AS313">
        <v>48</v>
      </c>
      <c r="AT313">
        <v>798</v>
      </c>
      <c r="AU313">
        <v>1.6</v>
      </c>
      <c r="AV313">
        <v>357</v>
      </c>
      <c r="AW313" s="4">
        <f t="shared" si="132"/>
        <v>40.191423357072736</v>
      </c>
      <c r="AX313" s="4">
        <f t="shared" si="133"/>
        <v>25.385427232811612</v>
      </c>
      <c r="AY313" s="4">
        <f t="shared" si="145"/>
        <v>22.069003484288345</v>
      </c>
      <c r="AZ313" s="20">
        <f t="shared" si="134"/>
        <v>188.23805628893695</v>
      </c>
      <c r="BA313" s="21">
        <f t="shared" si="146"/>
        <v>1.1632469416550293</v>
      </c>
      <c r="BB313" s="20">
        <f t="shared" si="135"/>
        <v>25</v>
      </c>
      <c r="BC313" s="4">
        <f t="shared" si="147"/>
        <v>23.148148148148145</v>
      </c>
      <c r="BD313" s="4">
        <f t="shared" si="136"/>
        <v>66.851600000000005</v>
      </c>
      <c r="BE313" s="4">
        <f t="shared" si="137"/>
        <v>523.9792008192037</v>
      </c>
      <c r="BF313" s="20">
        <f t="shared" si="138"/>
        <v>405.61581898585757</v>
      </c>
      <c r="BG313" s="20">
        <f t="shared" si="148"/>
        <v>512.05661816665383</v>
      </c>
      <c r="BH313" s="20">
        <f t="shared" si="139"/>
        <v>2071.4974547091683</v>
      </c>
      <c r="BI313" s="20">
        <f t="shared" si="149"/>
        <v>4315.6196973107681</v>
      </c>
      <c r="BJ313" s="4">
        <f t="shared" si="140"/>
        <v>245.37587610385839</v>
      </c>
      <c r="BK313" s="4">
        <f t="shared" si="150"/>
        <v>2244.1222426015993</v>
      </c>
      <c r="KY313">
        <v>2</v>
      </c>
      <c r="KZ313">
        <v>1</v>
      </c>
      <c r="LA313">
        <v>4</v>
      </c>
      <c r="LB313">
        <v>7</v>
      </c>
      <c r="LC313">
        <v>10</v>
      </c>
      <c r="LD313">
        <v>19</v>
      </c>
      <c r="LE313">
        <v>23</v>
      </c>
      <c r="LF313">
        <v>20</v>
      </c>
      <c r="LG313">
        <v>27</v>
      </c>
      <c r="LH313">
        <v>22</v>
      </c>
      <c r="LI313">
        <v>36</v>
      </c>
      <c r="LJ313">
        <v>36</v>
      </c>
      <c r="LK313">
        <v>48</v>
      </c>
      <c r="LL313">
        <v>50</v>
      </c>
      <c r="LM313">
        <v>52</v>
      </c>
      <c r="LN313">
        <v>58</v>
      </c>
      <c r="LO313">
        <v>70</v>
      </c>
      <c r="LP313">
        <v>133</v>
      </c>
      <c r="LQ313">
        <v>108</v>
      </c>
      <c r="LR313">
        <v>119</v>
      </c>
      <c r="LS313">
        <v>138</v>
      </c>
      <c r="LT313">
        <v>170</v>
      </c>
      <c r="LU313">
        <v>158</v>
      </c>
      <c r="LV313">
        <v>128</v>
      </c>
      <c r="LW313">
        <v>128</v>
      </c>
      <c r="LX313">
        <v>86</v>
      </c>
      <c r="LY313">
        <v>56</v>
      </c>
      <c r="LZ313">
        <v>64</v>
      </c>
      <c r="MA313">
        <v>79</v>
      </c>
      <c r="MB313">
        <v>22</v>
      </c>
    </row>
    <row r="314" spans="1:370" x14ac:dyDescent="0.2">
      <c r="A314" s="15" t="b">
        <v>1</v>
      </c>
      <c r="B314" s="9" t="s">
        <v>1060</v>
      </c>
      <c r="C314" s="9"/>
      <c r="D314">
        <v>10446</v>
      </c>
      <c r="E314" s="14" t="s">
        <v>341</v>
      </c>
      <c r="F314" t="s">
        <v>1062</v>
      </c>
      <c r="G314">
        <v>6</v>
      </c>
      <c r="H314" s="15">
        <f t="shared" si="122"/>
        <v>3.6999999999999957</v>
      </c>
      <c r="I314" s="15">
        <v>0.6955260666749723</v>
      </c>
      <c r="J314" s="15">
        <v>0.77797017949322367</v>
      </c>
      <c r="K314" s="15">
        <v>0.53114045910152374</v>
      </c>
      <c r="L314" s="15">
        <f t="shared" si="123"/>
        <v>5.2284687380520829</v>
      </c>
      <c r="M314" s="15">
        <f t="shared" si="124"/>
        <v>3.0000000000000036</v>
      </c>
      <c r="N314" s="15">
        <f t="shared" si="125"/>
        <v>6.6999999999999993</v>
      </c>
      <c r="O314" s="15">
        <f t="shared" si="126"/>
        <v>5.2641272921786033</v>
      </c>
      <c r="P314" s="15">
        <f t="shared" si="151"/>
        <v>3.5999999999999979</v>
      </c>
      <c r="Q314" s="15">
        <f t="shared" si="141"/>
        <v>4.3000000000000007</v>
      </c>
      <c r="R314" s="15">
        <f t="shared" si="127"/>
        <v>4.9000000000000021</v>
      </c>
      <c r="S314" s="15">
        <f t="shared" si="128"/>
        <v>5.5999999999999979</v>
      </c>
      <c r="T314" s="15">
        <f t="shared" si="129"/>
        <v>6.0999999999999979</v>
      </c>
      <c r="U314" s="15">
        <f t="shared" si="130"/>
        <v>6.5999999999999979</v>
      </c>
      <c r="V314" s="15">
        <f t="shared" si="142"/>
        <v>0.7028088388772733</v>
      </c>
      <c r="W314" s="15">
        <f t="shared" si="131"/>
        <v>0.4228620140826419</v>
      </c>
      <c r="X314" s="15">
        <f t="shared" si="143"/>
        <v>1.9631841043356746E-2</v>
      </c>
      <c r="Y314" s="21">
        <f t="shared" si="144"/>
        <v>2.3648376224319958</v>
      </c>
      <c r="Z314" s="4">
        <v>35.428468738052082</v>
      </c>
      <c r="AA314" s="2">
        <v>33.200000000000003</v>
      </c>
      <c r="AB314" s="2">
        <v>36.9</v>
      </c>
      <c r="AC314" s="4">
        <v>35.464127292178603</v>
      </c>
      <c r="AD314">
        <v>33.799999999999997</v>
      </c>
      <c r="AE314">
        <v>34.5</v>
      </c>
      <c r="AF314">
        <v>35.1</v>
      </c>
      <c r="AG314">
        <v>35.799999999999997</v>
      </c>
      <c r="AH314">
        <v>36.299999999999997</v>
      </c>
      <c r="AI314">
        <v>36.799999999999997</v>
      </c>
      <c r="AJ314">
        <v>2020</v>
      </c>
      <c r="AK314" s="2">
        <v>10</v>
      </c>
      <c r="AL314" s="2">
        <v>27</v>
      </c>
      <c r="AM314">
        <v>11</v>
      </c>
      <c r="AN314">
        <v>8</v>
      </c>
      <c r="AO314">
        <v>12</v>
      </c>
      <c r="AP314">
        <v>901</v>
      </c>
      <c r="AQ314" s="5">
        <v>0.46388888888888885</v>
      </c>
      <c r="AR314">
        <v>30.2</v>
      </c>
      <c r="AS314">
        <v>49</v>
      </c>
      <c r="AT314">
        <v>795</v>
      </c>
      <c r="AU314">
        <v>1.8</v>
      </c>
      <c r="AV314">
        <v>352</v>
      </c>
      <c r="AW314" s="4">
        <f t="shared" si="132"/>
        <v>39.697191561062112</v>
      </c>
      <c r="AX314" s="4">
        <f t="shared" si="133"/>
        <v>25.333632406463845</v>
      </c>
      <c r="AY314" s="4">
        <f t="shared" si="145"/>
        <v>20.950380631252514</v>
      </c>
      <c r="AZ314" s="20">
        <f t="shared" si="134"/>
        <v>188.48639142180056</v>
      </c>
      <c r="BA314" s="21">
        <f t="shared" si="146"/>
        <v>1.163630408588161</v>
      </c>
      <c r="BB314" s="20">
        <f t="shared" si="135"/>
        <v>23.570226039551585</v>
      </c>
      <c r="BC314" s="4">
        <f t="shared" si="147"/>
        <v>21.824283369955168</v>
      </c>
      <c r="BD314" s="4">
        <f t="shared" si="136"/>
        <v>66.844400000000007</v>
      </c>
      <c r="BE314" s="4">
        <f t="shared" si="137"/>
        <v>530.13246855066518</v>
      </c>
      <c r="BF314" s="20">
        <f t="shared" si="138"/>
        <v>405.96338230119306</v>
      </c>
      <c r="BG314" s="20">
        <f t="shared" si="148"/>
        <v>503.88091375052795</v>
      </c>
      <c r="BH314" s="20">
        <f t="shared" si="139"/>
        <v>2102.5821444963412</v>
      </c>
      <c r="BI314" s="20">
        <f t="shared" si="149"/>
        <v>4290.9839683598802</v>
      </c>
      <c r="BJ314" s="4">
        <f t="shared" si="140"/>
        <v>244.17159176218931</v>
      </c>
      <c r="BK314" s="4">
        <f t="shared" si="150"/>
        <v>2188.401823863539</v>
      </c>
      <c r="KH314">
        <v>3</v>
      </c>
      <c r="KI314">
        <v>2</v>
      </c>
      <c r="KJ314">
        <v>10</v>
      </c>
      <c r="KK314">
        <v>4</v>
      </c>
      <c r="KL314">
        <v>3</v>
      </c>
      <c r="KM314">
        <v>5</v>
      </c>
      <c r="KN314">
        <v>3</v>
      </c>
      <c r="KO314">
        <v>13</v>
      </c>
      <c r="KP314">
        <v>15</v>
      </c>
      <c r="KQ314">
        <v>17</v>
      </c>
      <c r="KR314">
        <v>23</v>
      </c>
      <c r="KS314">
        <v>25</v>
      </c>
      <c r="KT314">
        <v>14</v>
      </c>
      <c r="KU314">
        <v>22</v>
      </c>
      <c r="KV314">
        <v>24</v>
      </c>
      <c r="KW314">
        <v>31</v>
      </c>
      <c r="KX314">
        <v>27</v>
      </c>
      <c r="KY314">
        <v>48</v>
      </c>
      <c r="KZ314">
        <v>63</v>
      </c>
      <c r="LA314">
        <v>74</v>
      </c>
      <c r="LB314">
        <v>105</v>
      </c>
      <c r="LC314">
        <v>111</v>
      </c>
      <c r="LD314">
        <v>122</v>
      </c>
      <c r="LE314">
        <v>105</v>
      </c>
      <c r="LF314">
        <v>136</v>
      </c>
      <c r="LG314">
        <v>144</v>
      </c>
      <c r="LH314">
        <v>123</v>
      </c>
      <c r="LI314">
        <v>141</v>
      </c>
      <c r="LJ314">
        <v>80</v>
      </c>
      <c r="LK314">
        <v>81</v>
      </c>
      <c r="LL314">
        <v>52</v>
      </c>
      <c r="LM314">
        <v>55</v>
      </c>
      <c r="LN314">
        <v>48</v>
      </c>
      <c r="LO314">
        <v>38</v>
      </c>
      <c r="LP314">
        <v>42</v>
      </c>
      <c r="LQ314">
        <v>36</v>
      </c>
      <c r="LR314">
        <v>31</v>
      </c>
      <c r="LS314">
        <v>29</v>
      </c>
      <c r="LT314">
        <v>20</v>
      </c>
      <c r="LU314">
        <v>6</v>
      </c>
    </row>
    <row r="315" spans="1:370" x14ac:dyDescent="0.2">
      <c r="A315" s="15" t="b">
        <v>1</v>
      </c>
      <c r="B315" s="9" t="s">
        <v>1060</v>
      </c>
      <c r="C315" s="9"/>
      <c r="D315">
        <v>10446</v>
      </c>
      <c r="E315" s="14" t="s">
        <v>341</v>
      </c>
      <c r="F315" t="s">
        <v>1063</v>
      </c>
      <c r="G315">
        <v>6</v>
      </c>
      <c r="H315" s="15">
        <f t="shared" si="122"/>
        <v>2.1000000000000014</v>
      </c>
      <c r="I315" s="15">
        <v>0.4399711247192919</v>
      </c>
      <c r="J315" s="15">
        <v>0.50506091774079209</v>
      </c>
      <c r="K315" s="15">
        <v>0.33392908416386574</v>
      </c>
      <c r="L315" s="15">
        <f t="shared" si="123"/>
        <v>6.5606630873489387</v>
      </c>
      <c r="M315" s="15">
        <f t="shared" si="124"/>
        <v>5.0999999999999979</v>
      </c>
      <c r="N315" s="15">
        <f t="shared" si="125"/>
        <v>7.1999999999999993</v>
      </c>
      <c r="O315" s="15">
        <f t="shared" si="126"/>
        <v>6.6529648404676216</v>
      </c>
      <c r="P315" s="15">
        <f t="shared" si="151"/>
        <v>5.4000000000000021</v>
      </c>
      <c r="Q315" s="15">
        <f t="shared" si="141"/>
        <v>5.9000000000000021</v>
      </c>
      <c r="R315" s="15">
        <f t="shared" si="127"/>
        <v>6.4000000000000021</v>
      </c>
      <c r="S315" s="15">
        <f t="shared" si="128"/>
        <v>6.9000000000000021</v>
      </c>
      <c r="T315" s="15">
        <f t="shared" si="129"/>
        <v>7.0000000000000036</v>
      </c>
      <c r="U315" s="15">
        <f t="shared" si="130"/>
        <v>7.1999999999999993</v>
      </c>
      <c r="V315" s="15">
        <f t="shared" si="142"/>
        <v>0.80482104920240694</v>
      </c>
      <c r="W315" s="15">
        <f t="shared" si="131"/>
        <v>0.24251223423022936</v>
      </c>
      <c r="X315" s="15">
        <f t="shared" si="143"/>
        <v>1.19685307001632E-2</v>
      </c>
      <c r="Y315" s="21">
        <f t="shared" si="144"/>
        <v>4.1235033076749792</v>
      </c>
      <c r="Z315" s="4">
        <v>36.760663087348938</v>
      </c>
      <c r="AA315" s="2">
        <v>35.299999999999997</v>
      </c>
      <c r="AB315" s="2">
        <v>37.4</v>
      </c>
      <c r="AC315" s="4">
        <v>36.852964840467621</v>
      </c>
      <c r="AD315">
        <v>35.6</v>
      </c>
      <c r="AE315">
        <v>36.1</v>
      </c>
      <c r="AF315">
        <v>36.6</v>
      </c>
      <c r="AG315">
        <v>37.1</v>
      </c>
      <c r="AH315">
        <v>37.200000000000003</v>
      </c>
      <c r="AI315">
        <v>37.4</v>
      </c>
      <c r="AJ315">
        <v>2020</v>
      </c>
      <c r="AK315" s="2">
        <v>10</v>
      </c>
      <c r="AL315" s="2">
        <v>27</v>
      </c>
      <c r="AM315">
        <v>11</v>
      </c>
      <c r="AN315">
        <v>8</v>
      </c>
      <c r="AO315">
        <v>28</v>
      </c>
      <c r="AP315">
        <v>579</v>
      </c>
      <c r="AQ315" s="5">
        <v>0.46388888888888885</v>
      </c>
      <c r="AR315">
        <v>30.2</v>
      </c>
      <c r="AS315">
        <v>49</v>
      </c>
      <c r="AT315">
        <v>795</v>
      </c>
      <c r="AU315">
        <v>1.8</v>
      </c>
      <c r="AV315">
        <v>352</v>
      </c>
      <c r="AW315" s="4">
        <f t="shared" si="132"/>
        <v>39.540300614550432</v>
      </c>
      <c r="AX315" s="4">
        <f t="shared" si="133"/>
        <v>25.298818549796078</v>
      </c>
      <c r="AY315" s="4">
        <f t="shared" si="145"/>
        <v>20.950380631252514</v>
      </c>
      <c r="AZ315" s="20">
        <f t="shared" si="134"/>
        <v>188.48639142180056</v>
      </c>
      <c r="BA315" s="21">
        <f t="shared" si="146"/>
        <v>1.163630408588161</v>
      </c>
      <c r="BB315" s="20">
        <f t="shared" si="135"/>
        <v>23.570226039551585</v>
      </c>
      <c r="BC315" s="4">
        <f t="shared" si="147"/>
        <v>21.824283369955168</v>
      </c>
      <c r="BD315" s="4">
        <f t="shared" si="136"/>
        <v>66.844400000000007</v>
      </c>
      <c r="BE315" s="4">
        <f t="shared" si="137"/>
        <v>521.37482854385587</v>
      </c>
      <c r="BF315" s="20">
        <f t="shared" si="138"/>
        <v>405.96338230119306</v>
      </c>
      <c r="BG315" s="20">
        <f t="shared" si="148"/>
        <v>512.63855375733726</v>
      </c>
      <c r="BH315" s="20">
        <f t="shared" si="139"/>
        <v>2102.5821444963412</v>
      </c>
      <c r="BI315" s="20">
        <f t="shared" si="149"/>
        <v>4290.9839683598802</v>
      </c>
      <c r="BJ315" s="4">
        <f t="shared" si="140"/>
        <v>244.17159176218931</v>
      </c>
      <c r="BK315" s="4">
        <f t="shared" si="150"/>
        <v>2188.401823863539</v>
      </c>
      <c r="KS315">
        <v>1</v>
      </c>
      <c r="KT315">
        <v>0</v>
      </c>
      <c r="KU315">
        <v>0</v>
      </c>
      <c r="KV315">
        <v>0</v>
      </c>
      <c r="KW315">
        <v>1</v>
      </c>
      <c r="KX315">
        <v>0</v>
      </c>
      <c r="KY315">
        <v>0</v>
      </c>
      <c r="KZ315">
        <v>1</v>
      </c>
      <c r="LA315">
        <v>1</v>
      </c>
      <c r="LB315">
        <v>0</v>
      </c>
      <c r="LC315">
        <v>0</v>
      </c>
      <c r="LD315">
        <v>4</v>
      </c>
      <c r="LE315">
        <v>7</v>
      </c>
      <c r="LF315">
        <v>2</v>
      </c>
      <c r="LG315">
        <v>7</v>
      </c>
      <c r="LH315">
        <v>15</v>
      </c>
      <c r="LI315">
        <v>14</v>
      </c>
      <c r="LJ315">
        <v>15</v>
      </c>
      <c r="LK315">
        <v>19</v>
      </c>
      <c r="LL315">
        <v>27</v>
      </c>
      <c r="LM315">
        <v>31</v>
      </c>
      <c r="LN315">
        <v>35</v>
      </c>
      <c r="LO315">
        <v>31</v>
      </c>
      <c r="LP315">
        <v>55</v>
      </c>
      <c r="LQ315">
        <v>77</v>
      </c>
      <c r="LR315">
        <v>95</v>
      </c>
      <c r="LS315">
        <v>115</v>
      </c>
      <c r="LT315">
        <v>124</v>
      </c>
      <c r="LU315">
        <v>152</v>
      </c>
      <c r="LV315">
        <v>156</v>
      </c>
      <c r="LW315">
        <v>124</v>
      </c>
      <c r="LX315">
        <v>84</v>
      </c>
      <c r="LY315">
        <v>40</v>
      </c>
      <c r="LZ315">
        <v>15</v>
      </c>
    </row>
    <row r="316" spans="1:370" x14ac:dyDescent="0.2">
      <c r="A316" s="15" t="b">
        <v>1</v>
      </c>
      <c r="B316" s="9" t="s">
        <v>1060</v>
      </c>
      <c r="C316" s="9"/>
      <c r="D316">
        <v>10446</v>
      </c>
      <c r="E316" s="14" t="s">
        <v>341</v>
      </c>
      <c r="F316" t="s">
        <v>907</v>
      </c>
      <c r="G316">
        <v>7</v>
      </c>
      <c r="H316" s="15">
        <f t="shared" si="122"/>
        <v>2.2999999999999972</v>
      </c>
      <c r="I316" s="15">
        <v>0.42934688488385364</v>
      </c>
      <c r="J316" s="15">
        <v>0.54379500571741346</v>
      </c>
      <c r="K316" s="15">
        <v>0.33289552237030684</v>
      </c>
      <c r="L316" s="15">
        <f t="shared" si="123"/>
        <v>6.344416884925316</v>
      </c>
      <c r="M316" s="15">
        <f t="shared" si="124"/>
        <v>4.8000000000000043</v>
      </c>
      <c r="N316" s="15">
        <f t="shared" si="125"/>
        <v>7.1000000000000014</v>
      </c>
      <c r="O316" s="15">
        <f t="shared" si="126"/>
        <v>6.4073124636222261</v>
      </c>
      <c r="P316" s="15">
        <f t="shared" si="151"/>
        <v>5.2000000000000028</v>
      </c>
      <c r="Q316" s="15">
        <f t="shared" si="141"/>
        <v>5.8000000000000043</v>
      </c>
      <c r="R316" s="15">
        <f t="shared" si="127"/>
        <v>6.1000000000000014</v>
      </c>
      <c r="S316" s="15">
        <f t="shared" si="128"/>
        <v>6.6000000000000014</v>
      </c>
      <c r="T316" s="15">
        <f t="shared" si="129"/>
        <v>6.8000000000000043</v>
      </c>
      <c r="U316" s="15">
        <f t="shared" si="130"/>
        <v>7.1000000000000014</v>
      </c>
      <c r="V316" s="15">
        <f t="shared" si="142"/>
        <v>0.66335930509831686</v>
      </c>
      <c r="W316" s="15">
        <f t="shared" si="131"/>
        <v>0.50747866550509824</v>
      </c>
      <c r="X316" s="15">
        <f t="shared" si="143"/>
        <v>1.1684683586855248E-2</v>
      </c>
      <c r="Y316" s="21">
        <f t="shared" si="144"/>
        <v>1.9705261875485756</v>
      </c>
      <c r="Z316" s="4">
        <v>36.744416884925315</v>
      </c>
      <c r="AA316" s="2">
        <v>35.200000000000003</v>
      </c>
      <c r="AB316" s="2">
        <v>37.5</v>
      </c>
      <c r="AC316" s="4">
        <v>36.807312463622225</v>
      </c>
      <c r="AD316">
        <v>35.6</v>
      </c>
      <c r="AE316">
        <v>36.200000000000003</v>
      </c>
      <c r="AF316">
        <v>36.5</v>
      </c>
      <c r="AG316">
        <v>37</v>
      </c>
      <c r="AH316">
        <v>37.200000000000003</v>
      </c>
      <c r="AI316">
        <v>37.5</v>
      </c>
      <c r="AJ316">
        <v>2020</v>
      </c>
      <c r="AK316" s="2">
        <v>10</v>
      </c>
      <c r="AL316" s="2">
        <v>28</v>
      </c>
      <c r="AM316">
        <v>11</v>
      </c>
      <c r="AN316">
        <v>37</v>
      </c>
      <c r="AO316">
        <v>6</v>
      </c>
      <c r="AP316">
        <v>211</v>
      </c>
      <c r="AQ316" s="5">
        <v>0.48402777777777778</v>
      </c>
      <c r="AR316">
        <v>30.4</v>
      </c>
      <c r="AS316">
        <v>47</v>
      </c>
      <c r="AT316">
        <v>888</v>
      </c>
      <c r="AU316">
        <v>1.4</v>
      </c>
      <c r="AV316">
        <v>314</v>
      </c>
      <c r="AW316" s="4">
        <f t="shared" si="132"/>
        <v>42.297814896692103</v>
      </c>
      <c r="AX316" s="4">
        <f t="shared" si="133"/>
        <v>25.801300672858666</v>
      </c>
      <c r="AY316" s="4">
        <f t="shared" si="145"/>
        <v>23.399474716296353</v>
      </c>
      <c r="AZ316" s="20">
        <f t="shared" si="134"/>
        <v>187.99013000541893</v>
      </c>
      <c r="BA316" s="21">
        <f t="shared" si="146"/>
        <v>1.1628637273767704</v>
      </c>
      <c r="BB316" s="20">
        <f t="shared" si="135"/>
        <v>26.726124191242441</v>
      </c>
      <c r="BC316" s="4">
        <f t="shared" si="147"/>
        <v>24.746411288187442</v>
      </c>
      <c r="BD316" s="4">
        <f t="shared" si="136"/>
        <v>66.858800000000002</v>
      </c>
      <c r="BE316" s="4">
        <f t="shared" si="137"/>
        <v>594.23193186531068</v>
      </c>
      <c r="BF316" s="20">
        <f t="shared" si="138"/>
        <v>405.24300295552291</v>
      </c>
      <c r="BG316" s="20">
        <f t="shared" si="148"/>
        <v>512.53107109021232</v>
      </c>
      <c r="BH316" s="20">
        <f t="shared" si="139"/>
        <v>2039.9778022546534</v>
      </c>
      <c r="BI316" s="20">
        <f t="shared" si="149"/>
        <v>4340.3783026694755</v>
      </c>
      <c r="BJ316" s="4">
        <f t="shared" si="140"/>
        <v>246.58610012411623</v>
      </c>
      <c r="BK316" s="4">
        <f t="shared" si="150"/>
        <v>2300.4005004148221</v>
      </c>
      <c r="KT316">
        <v>1</v>
      </c>
      <c r="KU316">
        <v>0</v>
      </c>
      <c r="KV316">
        <v>0</v>
      </c>
      <c r="KW316">
        <v>0</v>
      </c>
      <c r="KX316">
        <v>1</v>
      </c>
      <c r="KY316">
        <v>0</v>
      </c>
      <c r="KZ316">
        <v>0</v>
      </c>
      <c r="LA316">
        <v>1</v>
      </c>
      <c r="LB316">
        <v>1</v>
      </c>
      <c r="LC316">
        <v>1</v>
      </c>
      <c r="LD316">
        <v>6</v>
      </c>
      <c r="LE316">
        <v>0</v>
      </c>
      <c r="LF316">
        <v>9</v>
      </c>
      <c r="LG316">
        <v>10</v>
      </c>
      <c r="LH316">
        <v>7</v>
      </c>
      <c r="LI316">
        <v>8</v>
      </c>
      <c r="LJ316">
        <v>13</v>
      </c>
      <c r="LK316">
        <v>34</v>
      </c>
      <c r="LL316">
        <v>34</v>
      </c>
      <c r="LM316">
        <v>20</v>
      </c>
      <c r="LN316">
        <v>57</v>
      </c>
      <c r="LO316">
        <v>69</v>
      </c>
      <c r="LP316">
        <v>104</v>
      </c>
      <c r="LQ316">
        <v>119</v>
      </c>
      <c r="LR316">
        <v>100</v>
      </c>
      <c r="LS316">
        <v>143</v>
      </c>
      <c r="LT316">
        <v>164</v>
      </c>
      <c r="LU316">
        <v>161</v>
      </c>
      <c r="LV316">
        <v>133</v>
      </c>
      <c r="LW316">
        <v>131</v>
      </c>
      <c r="LX316">
        <v>103</v>
      </c>
      <c r="LY316">
        <v>40</v>
      </c>
      <c r="LZ316">
        <v>27</v>
      </c>
      <c r="MA316">
        <v>9</v>
      </c>
      <c r="MB316">
        <v>2</v>
      </c>
    </row>
    <row r="317" spans="1:370" x14ac:dyDescent="0.2">
      <c r="A317" s="15" t="b">
        <v>1</v>
      </c>
      <c r="B317" s="9" t="s">
        <v>1060</v>
      </c>
      <c r="C317" s="9"/>
      <c r="D317">
        <v>10446</v>
      </c>
      <c r="E317" s="14" t="s">
        <v>341</v>
      </c>
      <c r="F317" t="s">
        <v>908</v>
      </c>
      <c r="G317">
        <v>7</v>
      </c>
      <c r="H317" s="15">
        <f t="shared" si="122"/>
        <v>2.2000000000000028</v>
      </c>
      <c r="I317" s="15">
        <v>0.64651073642937595</v>
      </c>
      <c r="J317" s="15">
        <v>0.92128000266069421</v>
      </c>
      <c r="K317" s="15">
        <v>0.52817928226085209</v>
      </c>
      <c r="L317" s="15">
        <f t="shared" si="123"/>
        <v>5.3304939282053709</v>
      </c>
      <c r="M317" s="15">
        <f t="shared" si="124"/>
        <v>4.1000000000000014</v>
      </c>
      <c r="N317" s="15">
        <f t="shared" si="125"/>
        <v>6.3000000000000043</v>
      </c>
      <c r="O317" s="15">
        <f t="shared" si="126"/>
        <v>5.5078054827788847</v>
      </c>
      <c r="P317" s="15">
        <f t="shared" si="151"/>
        <v>3.7000000000000028</v>
      </c>
      <c r="Q317" s="15">
        <f t="shared" si="141"/>
        <v>4.3999999999999986</v>
      </c>
      <c r="R317" s="15">
        <f t="shared" si="127"/>
        <v>4.8999999999999986</v>
      </c>
      <c r="S317" s="15">
        <f t="shared" si="128"/>
        <v>5.8000000000000043</v>
      </c>
      <c r="T317" s="15">
        <f t="shared" si="129"/>
        <v>6</v>
      </c>
      <c r="U317" s="15">
        <f t="shared" si="130"/>
        <v>6.2000000000000028</v>
      </c>
      <c r="V317" s="15">
        <f t="shared" si="142"/>
        <v>0.59633672420621586</v>
      </c>
      <c r="W317" s="15">
        <f t="shared" si="131"/>
        <v>0.67690494213835395</v>
      </c>
      <c r="X317" s="15">
        <f t="shared" si="143"/>
        <v>1.8094088979806279E-2</v>
      </c>
      <c r="Y317" s="21">
        <f t="shared" si="144"/>
        <v>1.4773123045031749</v>
      </c>
      <c r="Z317" s="4">
        <v>35.73049392820537</v>
      </c>
      <c r="AA317" s="2">
        <v>34.5</v>
      </c>
      <c r="AB317" s="2">
        <v>36.700000000000003</v>
      </c>
      <c r="AC317" s="4">
        <v>35.907805482778883</v>
      </c>
      <c r="AD317">
        <v>34.1</v>
      </c>
      <c r="AE317">
        <v>34.799999999999997</v>
      </c>
      <c r="AF317">
        <v>35.299999999999997</v>
      </c>
      <c r="AG317">
        <v>36.200000000000003</v>
      </c>
      <c r="AH317">
        <v>36.4</v>
      </c>
      <c r="AI317">
        <v>36.6</v>
      </c>
      <c r="AJ317">
        <v>2020</v>
      </c>
      <c r="AK317" s="2">
        <v>10</v>
      </c>
      <c r="AL317" s="2">
        <v>28</v>
      </c>
      <c r="AM317">
        <v>11</v>
      </c>
      <c r="AN317">
        <v>37</v>
      </c>
      <c r="AO317">
        <v>31</v>
      </c>
      <c r="AP317">
        <v>810</v>
      </c>
      <c r="AQ317" s="5">
        <v>0.48402777777777778</v>
      </c>
      <c r="AR317">
        <v>30.4</v>
      </c>
      <c r="AS317">
        <v>47</v>
      </c>
      <c r="AT317">
        <v>888</v>
      </c>
      <c r="AU317">
        <v>1.4</v>
      </c>
      <c r="AV317">
        <v>314</v>
      </c>
      <c r="AW317" s="4">
        <f t="shared" si="132"/>
        <v>42.431454963295373</v>
      </c>
      <c r="AX317" s="4">
        <f t="shared" si="133"/>
        <v>25.831081739070576</v>
      </c>
      <c r="AY317" s="4">
        <f t="shared" si="145"/>
        <v>23.399474716296353</v>
      </c>
      <c r="AZ317" s="20">
        <f t="shared" si="134"/>
        <v>187.99013000541893</v>
      </c>
      <c r="BA317" s="21">
        <f t="shared" si="146"/>
        <v>1.1628637273767704</v>
      </c>
      <c r="BB317" s="20">
        <f t="shared" si="135"/>
        <v>26.726124191242441</v>
      </c>
      <c r="BC317" s="4">
        <f t="shared" si="147"/>
        <v>24.746411288187442</v>
      </c>
      <c r="BD317" s="4">
        <f t="shared" si="136"/>
        <v>66.858800000000002</v>
      </c>
      <c r="BE317" s="4">
        <f t="shared" si="137"/>
        <v>600.90653519725106</v>
      </c>
      <c r="BF317" s="20">
        <f t="shared" si="138"/>
        <v>405.24300295552291</v>
      </c>
      <c r="BG317" s="20">
        <f t="shared" si="148"/>
        <v>505.85646775827195</v>
      </c>
      <c r="BH317" s="20">
        <f t="shared" si="139"/>
        <v>2039.9778022546534</v>
      </c>
      <c r="BI317" s="20">
        <f t="shared" si="149"/>
        <v>4340.3783026694755</v>
      </c>
      <c r="BJ317" s="4">
        <f t="shared" si="140"/>
        <v>246.58610012411623</v>
      </c>
      <c r="BK317" s="4">
        <f t="shared" si="150"/>
        <v>2300.4005004148221</v>
      </c>
      <c r="KH317">
        <v>0</v>
      </c>
      <c r="KI317">
        <v>1</v>
      </c>
      <c r="KJ317">
        <v>1</v>
      </c>
      <c r="KK317">
        <v>2</v>
      </c>
      <c r="KL317">
        <v>0</v>
      </c>
      <c r="KM317">
        <v>1</v>
      </c>
      <c r="KN317">
        <v>0</v>
      </c>
      <c r="KO317">
        <v>2</v>
      </c>
      <c r="KP317">
        <v>0</v>
      </c>
      <c r="KQ317">
        <v>2</v>
      </c>
      <c r="KR317">
        <v>2</v>
      </c>
      <c r="KS317">
        <v>3</v>
      </c>
      <c r="KT317">
        <v>1</v>
      </c>
      <c r="KU317">
        <v>3</v>
      </c>
      <c r="KV317">
        <v>4</v>
      </c>
      <c r="KW317">
        <v>11</v>
      </c>
      <c r="KX317">
        <v>11</v>
      </c>
      <c r="KY317">
        <v>17</v>
      </c>
      <c r="KZ317">
        <v>20</v>
      </c>
      <c r="LA317">
        <v>18</v>
      </c>
      <c r="LB317">
        <v>26</v>
      </c>
      <c r="LC317">
        <v>17</v>
      </c>
      <c r="LD317">
        <v>24</v>
      </c>
      <c r="LE317">
        <v>20</v>
      </c>
      <c r="LF317">
        <v>30</v>
      </c>
      <c r="LG317">
        <v>31</v>
      </c>
      <c r="LH317">
        <v>37</v>
      </c>
      <c r="LI317">
        <v>26</v>
      </c>
      <c r="LJ317">
        <v>26</v>
      </c>
      <c r="LK317">
        <v>40</v>
      </c>
      <c r="LL317">
        <v>41</v>
      </c>
      <c r="LM317">
        <v>65</v>
      </c>
      <c r="LN317">
        <v>66</v>
      </c>
      <c r="LO317">
        <v>59</v>
      </c>
      <c r="LP317">
        <v>43</v>
      </c>
      <c r="LQ317">
        <v>16</v>
      </c>
      <c r="LR317">
        <v>2</v>
      </c>
      <c r="LS317">
        <v>6</v>
      </c>
      <c r="LT317">
        <v>2</v>
      </c>
    </row>
    <row r="318" spans="1:370" x14ac:dyDescent="0.2">
      <c r="A318" s="15" t="b">
        <v>1</v>
      </c>
      <c r="B318" s="9" t="s">
        <v>1060</v>
      </c>
      <c r="C318" s="9"/>
      <c r="D318">
        <v>10446</v>
      </c>
      <c r="E318" s="14" t="s">
        <v>341</v>
      </c>
      <c r="F318" t="s">
        <v>909</v>
      </c>
      <c r="G318">
        <v>7</v>
      </c>
      <c r="H318" s="15">
        <f t="shared" si="122"/>
        <v>3.9000000000000057</v>
      </c>
      <c r="I318" s="15">
        <v>0.77890944257222239</v>
      </c>
      <c r="J318" s="15">
        <v>0.83557334458657806</v>
      </c>
      <c r="K318" s="15">
        <v>0.58406082770601586</v>
      </c>
      <c r="L318" s="15">
        <f t="shared" si="123"/>
        <v>5.871606210233665</v>
      </c>
      <c r="M318" s="15">
        <f t="shared" si="124"/>
        <v>2.7999999999999972</v>
      </c>
      <c r="N318" s="15">
        <f t="shared" si="125"/>
        <v>6.7000000000000028</v>
      </c>
      <c r="O318" s="15">
        <f t="shared" si="126"/>
        <v>6.1073766014604303</v>
      </c>
      <c r="P318" s="15">
        <f t="shared" si="151"/>
        <v>3.6000000000000014</v>
      </c>
      <c r="Q318" s="15">
        <f t="shared" si="141"/>
        <v>4.7999999999999972</v>
      </c>
      <c r="R318" s="15">
        <f t="shared" si="127"/>
        <v>5.6000000000000014</v>
      </c>
      <c r="S318" s="15">
        <f t="shared" si="128"/>
        <v>6.3999999999999986</v>
      </c>
      <c r="T318" s="15">
        <f t="shared" si="129"/>
        <v>6.6000000000000014</v>
      </c>
      <c r="U318" s="15">
        <f t="shared" si="130"/>
        <v>6.7999999999999972</v>
      </c>
      <c r="V318" s="15">
        <f t="shared" si="142"/>
        <v>0.59084578683252986</v>
      </c>
      <c r="W318" s="15">
        <f t="shared" si="131"/>
        <v>0.69248900861408924</v>
      </c>
      <c r="X318" s="15">
        <f t="shared" si="143"/>
        <v>2.1415316059180945E-2</v>
      </c>
      <c r="Y318" s="21">
        <f t="shared" si="144"/>
        <v>1.4440662415730567</v>
      </c>
      <c r="Z318" s="4">
        <v>36.371606210233665</v>
      </c>
      <c r="AA318" s="2">
        <v>33.299999999999997</v>
      </c>
      <c r="AB318" s="2">
        <v>37.200000000000003</v>
      </c>
      <c r="AC318" s="4">
        <v>36.60737660146043</v>
      </c>
      <c r="AD318">
        <v>34.1</v>
      </c>
      <c r="AE318">
        <v>35.299999999999997</v>
      </c>
      <c r="AF318">
        <v>36.1</v>
      </c>
      <c r="AG318">
        <v>36.9</v>
      </c>
      <c r="AH318">
        <v>37.1</v>
      </c>
      <c r="AI318">
        <v>37.299999999999997</v>
      </c>
      <c r="AJ318">
        <v>2020</v>
      </c>
      <c r="AK318" s="2">
        <v>10</v>
      </c>
      <c r="AL318" s="2">
        <v>28</v>
      </c>
      <c r="AM318">
        <v>11</v>
      </c>
      <c r="AN318">
        <v>38</v>
      </c>
      <c r="AO318">
        <v>3</v>
      </c>
      <c r="AP318">
        <v>171</v>
      </c>
      <c r="AQ318" s="5">
        <v>0.48472222222222222</v>
      </c>
      <c r="AR318">
        <v>30.5</v>
      </c>
      <c r="AS318">
        <v>47</v>
      </c>
      <c r="AT318">
        <v>868</v>
      </c>
      <c r="AU318">
        <v>1.1000000000000001</v>
      </c>
      <c r="AV318">
        <v>352</v>
      </c>
      <c r="AW318" s="4">
        <f t="shared" si="132"/>
        <v>43.435973983689735</v>
      </c>
      <c r="AX318" s="4">
        <f t="shared" si="133"/>
        <v>26.170191190529135</v>
      </c>
      <c r="AY318" s="4">
        <f t="shared" si="145"/>
        <v>25.978959143636988</v>
      </c>
      <c r="AZ318" s="20">
        <f t="shared" si="134"/>
        <v>187.7426117637757</v>
      </c>
      <c r="BA318" s="21">
        <f t="shared" si="146"/>
        <v>1.1624807655037661</v>
      </c>
      <c r="BB318" s="20">
        <f t="shared" si="135"/>
        <v>30.151134457776362</v>
      </c>
      <c r="BC318" s="4">
        <f t="shared" si="147"/>
        <v>27.917717090533667</v>
      </c>
      <c r="BD318" s="4">
        <f t="shared" si="136"/>
        <v>66.866</v>
      </c>
      <c r="BE318" s="4">
        <f t="shared" si="137"/>
        <v>581.74039845986454</v>
      </c>
      <c r="BF318" s="20">
        <f t="shared" si="138"/>
        <v>406.08964550461553</v>
      </c>
      <c r="BG318" s="20">
        <f t="shared" si="148"/>
        <v>510.06924704475114</v>
      </c>
      <c r="BH318" s="20">
        <f t="shared" si="139"/>
        <v>2051.6723400105343</v>
      </c>
      <c r="BI318" s="20">
        <f t="shared" si="149"/>
        <v>4365.2602978947534</v>
      </c>
      <c r="BJ318" s="4">
        <f t="shared" si="140"/>
        <v>247.80229311818883</v>
      </c>
      <c r="BK318" s="4">
        <f t="shared" si="150"/>
        <v>2313.5879578842196</v>
      </c>
      <c r="JY318">
        <v>1</v>
      </c>
      <c r="JZ318">
        <v>0</v>
      </c>
      <c r="KA318">
        <v>0</v>
      </c>
      <c r="KB318">
        <v>0</v>
      </c>
      <c r="KC318">
        <v>0</v>
      </c>
      <c r="KD318">
        <v>0</v>
      </c>
      <c r="KE318">
        <v>0</v>
      </c>
      <c r="KF318">
        <v>1</v>
      </c>
      <c r="KG318">
        <v>0</v>
      </c>
      <c r="KH318">
        <v>2</v>
      </c>
      <c r="KI318">
        <v>4</v>
      </c>
      <c r="KJ318">
        <v>0</v>
      </c>
      <c r="KK318">
        <v>8</v>
      </c>
      <c r="KL318">
        <v>1</v>
      </c>
      <c r="KM318">
        <v>1</v>
      </c>
      <c r="KN318">
        <v>3</v>
      </c>
      <c r="KO318">
        <v>3</v>
      </c>
      <c r="KP318">
        <v>4</v>
      </c>
      <c r="KQ318">
        <v>3</v>
      </c>
      <c r="KR318">
        <v>2</v>
      </c>
      <c r="KS318">
        <v>5</v>
      </c>
      <c r="KT318">
        <v>7</v>
      </c>
      <c r="KU318">
        <v>6</v>
      </c>
      <c r="KV318">
        <v>4</v>
      </c>
      <c r="KW318">
        <v>3</v>
      </c>
      <c r="KX318">
        <v>16</v>
      </c>
      <c r="KY318">
        <v>5</v>
      </c>
      <c r="KZ318">
        <v>8</v>
      </c>
      <c r="LA318">
        <v>20</v>
      </c>
      <c r="LB318">
        <v>15</v>
      </c>
      <c r="LC318">
        <v>13</v>
      </c>
      <c r="LD318">
        <v>25</v>
      </c>
      <c r="LE318">
        <v>26</v>
      </c>
      <c r="LF318">
        <v>34</v>
      </c>
      <c r="LG318">
        <v>29</v>
      </c>
      <c r="LH318">
        <v>25</v>
      </c>
      <c r="LI318">
        <v>34</v>
      </c>
      <c r="LJ318">
        <v>43</v>
      </c>
      <c r="LK318">
        <v>33</v>
      </c>
      <c r="LL318">
        <v>47</v>
      </c>
      <c r="LM318">
        <v>54</v>
      </c>
      <c r="LN318">
        <v>50</v>
      </c>
      <c r="LO318">
        <v>90</v>
      </c>
      <c r="LP318">
        <v>92</v>
      </c>
      <c r="LQ318">
        <v>93</v>
      </c>
      <c r="LR318">
        <v>123</v>
      </c>
      <c r="LS318">
        <v>130</v>
      </c>
      <c r="LT318">
        <v>160</v>
      </c>
      <c r="LU318">
        <v>123</v>
      </c>
      <c r="LV318">
        <v>113</v>
      </c>
      <c r="LW318">
        <v>100</v>
      </c>
      <c r="LX318">
        <v>71</v>
      </c>
    </row>
    <row r="319" spans="1:370" x14ac:dyDescent="0.2">
      <c r="A319" s="15" t="b">
        <v>1</v>
      </c>
      <c r="B319" s="9" t="s">
        <v>1060</v>
      </c>
      <c r="C319" s="9"/>
      <c r="D319">
        <v>10446</v>
      </c>
      <c r="E319" t="s">
        <v>1080</v>
      </c>
      <c r="F319" t="s">
        <v>1014</v>
      </c>
      <c r="G319">
        <v>7</v>
      </c>
      <c r="H319" s="15">
        <f t="shared" si="122"/>
        <v>4.0999999999999979</v>
      </c>
      <c r="I319" s="15">
        <v>0.97444375682052442</v>
      </c>
      <c r="J319" s="15">
        <v>1.671411407477251</v>
      </c>
      <c r="K319" s="15">
        <v>0.84272721088711056</v>
      </c>
      <c r="L319" s="15">
        <f t="shared" si="123"/>
        <v>2.9043419555231544</v>
      </c>
      <c r="M319" s="15">
        <f t="shared" si="124"/>
        <v>1</v>
      </c>
      <c r="N319" s="15">
        <f t="shared" si="125"/>
        <v>5.0999999999999979</v>
      </c>
      <c r="O319" s="15">
        <f t="shared" si="126"/>
        <v>2.9642362116149563</v>
      </c>
      <c r="P319" s="15">
        <f t="shared" si="151"/>
        <v>1.1999999999999993</v>
      </c>
      <c r="Q319" s="15">
        <f t="shared" si="141"/>
        <v>1.5</v>
      </c>
      <c r="R319" s="15">
        <f t="shared" si="127"/>
        <v>2.0999999999999979</v>
      </c>
      <c r="S319" s="15">
        <f t="shared" si="128"/>
        <v>3.8000000000000007</v>
      </c>
      <c r="T319" s="15">
        <f t="shared" si="129"/>
        <v>4.0999999999999979</v>
      </c>
      <c r="U319" s="15">
        <f t="shared" si="130"/>
        <v>4.5999999999999979</v>
      </c>
      <c r="V319" s="15">
        <f t="shared" si="142"/>
        <v>0.44061494172726906</v>
      </c>
      <c r="W319" s="15">
        <f t="shared" si="131"/>
        <v>1.2695553538876081</v>
      </c>
      <c r="X319" s="15">
        <f t="shared" si="143"/>
        <v>2.9346877529624917E-2</v>
      </c>
      <c r="Y319" s="21">
        <f t="shared" si="144"/>
        <v>0.7876773524981161</v>
      </c>
      <c r="Z319" s="4">
        <v>33.204341955523155</v>
      </c>
      <c r="AA319" s="2">
        <v>31.3</v>
      </c>
      <c r="AB319" s="2">
        <v>35.4</v>
      </c>
      <c r="AC319" s="4">
        <v>33.264236211614957</v>
      </c>
      <c r="AD319">
        <v>31.5</v>
      </c>
      <c r="AE319">
        <v>31.8</v>
      </c>
      <c r="AF319">
        <v>32.4</v>
      </c>
      <c r="AG319">
        <v>34.1</v>
      </c>
      <c r="AH319">
        <v>34.4</v>
      </c>
      <c r="AI319">
        <v>34.9</v>
      </c>
      <c r="AJ319">
        <v>2020</v>
      </c>
      <c r="AK319" s="2">
        <v>10</v>
      </c>
      <c r="AL319" s="2">
        <v>28</v>
      </c>
      <c r="AM319">
        <v>11</v>
      </c>
      <c r="AN319">
        <v>51</v>
      </c>
      <c r="AO319">
        <v>39</v>
      </c>
      <c r="AP319">
        <v>322</v>
      </c>
      <c r="AQ319" s="5">
        <v>0.49374999999999997</v>
      </c>
      <c r="AR319">
        <v>30.3</v>
      </c>
      <c r="AS319">
        <v>48</v>
      </c>
      <c r="AT319">
        <v>795</v>
      </c>
      <c r="AU319">
        <v>1.1000000000000001</v>
      </c>
      <c r="AV319">
        <v>109</v>
      </c>
      <c r="AW319" s="4">
        <f t="shared" si="132"/>
        <v>42.396642833452091</v>
      </c>
      <c r="AX319" s="4">
        <f t="shared" si="133"/>
        <v>25.963774736629983</v>
      </c>
      <c r="AY319" s="4">
        <f t="shared" si="145"/>
        <v>25.988424270598333</v>
      </c>
      <c r="AZ319" s="20">
        <f t="shared" si="134"/>
        <v>188.23805628893695</v>
      </c>
      <c r="BA319" s="21">
        <f t="shared" si="146"/>
        <v>1.1632469416550293</v>
      </c>
      <c r="BB319" s="20">
        <f t="shared" si="135"/>
        <v>30.151134457776362</v>
      </c>
      <c r="BC319" s="4">
        <f t="shared" si="147"/>
        <v>27.917717090533667</v>
      </c>
      <c r="BD319" s="4">
        <f t="shared" si="136"/>
        <v>66.851600000000005</v>
      </c>
      <c r="BE319" s="4">
        <f t="shared" si="137"/>
        <v>544.15533419650137</v>
      </c>
      <c r="BF319" s="20">
        <f t="shared" si="138"/>
        <v>405.61581898585757</v>
      </c>
      <c r="BG319" s="20">
        <f t="shared" si="148"/>
        <v>489.51048478935633</v>
      </c>
      <c r="BH319" s="20">
        <f t="shared" si="139"/>
        <v>2071.4974547091683</v>
      </c>
      <c r="BI319" s="20">
        <f t="shared" si="149"/>
        <v>4315.6196973107681</v>
      </c>
      <c r="BJ319" s="4">
        <f t="shared" si="140"/>
        <v>245.37587610385839</v>
      </c>
      <c r="BK319" s="4">
        <f t="shared" si="150"/>
        <v>2244.1222426015993</v>
      </c>
      <c r="JQ319">
        <v>11</v>
      </c>
      <c r="JR319">
        <v>23</v>
      </c>
      <c r="JS319">
        <v>48</v>
      </c>
      <c r="JT319">
        <v>40</v>
      </c>
      <c r="JU319">
        <v>46</v>
      </c>
      <c r="JV319">
        <v>50</v>
      </c>
      <c r="JW319">
        <v>29</v>
      </c>
      <c r="JX319">
        <v>49</v>
      </c>
      <c r="JY319">
        <v>55</v>
      </c>
      <c r="JZ319">
        <v>43</v>
      </c>
      <c r="KA319">
        <v>81</v>
      </c>
      <c r="KB319">
        <v>58</v>
      </c>
      <c r="KC319">
        <v>77</v>
      </c>
      <c r="KD319">
        <v>58</v>
      </c>
      <c r="KE319">
        <v>40</v>
      </c>
      <c r="KF319">
        <v>40</v>
      </c>
      <c r="KG319">
        <v>45</v>
      </c>
      <c r="KH319">
        <v>31</v>
      </c>
      <c r="KI319">
        <v>57</v>
      </c>
      <c r="KJ319">
        <v>60</v>
      </c>
      <c r="KK319">
        <v>49</v>
      </c>
      <c r="KL319">
        <v>46</v>
      </c>
      <c r="KM319">
        <v>71</v>
      </c>
      <c r="KN319">
        <v>61</v>
      </c>
      <c r="KO319">
        <v>60</v>
      </c>
      <c r="KP319">
        <v>60</v>
      </c>
      <c r="KQ319">
        <v>64</v>
      </c>
      <c r="KR319">
        <v>71</v>
      </c>
      <c r="KS319">
        <v>71</v>
      </c>
      <c r="KT319">
        <v>80</v>
      </c>
      <c r="KU319">
        <v>83</v>
      </c>
      <c r="KV319">
        <v>55</v>
      </c>
      <c r="KW319">
        <v>30</v>
      </c>
      <c r="KX319">
        <v>29</v>
      </c>
      <c r="KY319">
        <v>15</v>
      </c>
      <c r="KZ319">
        <v>14</v>
      </c>
      <c r="LA319">
        <v>13</v>
      </c>
      <c r="LB319">
        <v>5</v>
      </c>
      <c r="LC319">
        <v>7</v>
      </c>
      <c r="LD319">
        <v>4</v>
      </c>
      <c r="LE319">
        <v>5</v>
      </c>
      <c r="LF319">
        <v>5</v>
      </c>
      <c r="LG319">
        <v>2</v>
      </c>
      <c r="LH319">
        <v>1</v>
      </c>
    </row>
    <row r="320" spans="1:370" x14ac:dyDescent="0.2">
      <c r="A320" s="15" t="b">
        <v>1</v>
      </c>
      <c r="B320" s="9" t="s">
        <v>1060</v>
      </c>
      <c r="C320" s="9"/>
      <c r="D320">
        <v>10446</v>
      </c>
      <c r="E320" t="s">
        <v>1080</v>
      </c>
      <c r="F320" t="s">
        <v>1015</v>
      </c>
      <c r="G320">
        <v>7</v>
      </c>
      <c r="H320" s="15">
        <f t="shared" si="122"/>
        <v>3.8999999999999986</v>
      </c>
      <c r="I320" s="15">
        <v>0.90787518727282401</v>
      </c>
      <c r="J320" s="15">
        <v>1.0507146415339292</v>
      </c>
      <c r="K320" s="15">
        <v>0.70196624675510155</v>
      </c>
      <c r="L320" s="15">
        <f t="shared" si="123"/>
        <v>3.9372855219757881</v>
      </c>
      <c r="M320" s="15">
        <f t="shared" si="124"/>
        <v>1.7000000000000028</v>
      </c>
      <c r="N320" s="15">
        <f t="shared" si="125"/>
        <v>5.6000000000000014</v>
      </c>
      <c r="O320" s="15">
        <f t="shared" si="126"/>
        <v>3.9494788443183779</v>
      </c>
      <c r="P320" s="15">
        <f t="shared" si="151"/>
        <v>1.7999999999999972</v>
      </c>
      <c r="Q320" s="15">
        <f t="shared" si="141"/>
        <v>2.7999999999999972</v>
      </c>
      <c r="R320" s="15">
        <f t="shared" si="127"/>
        <v>3.5</v>
      </c>
      <c r="S320" s="15">
        <f t="shared" si="128"/>
        <v>4.5</v>
      </c>
      <c r="T320" s="15">
        <f t="shared" si="129"/>
        <v>5.1000000000000014</v>
      </c>
      <c r="U320" s="15">
        <f t="shared" si="130"/>
        <v>5.6000000000000014</v>
      </c>
      <c r="V320" s="15">
        <f t="shared" si="142"/>
        <v>0.47454856606421048</v>
      </c>
      <c r="W320" s="15">
        <f t="shared" si="131"/>
        <v>1.1072658764807888</v>
      </c>
      <c r="X320" s="15">
        <f t="shared" si="143"/>
        <v>2.6363146035231873E-2</v>
      </c>
      <c r="Y320" s="21">
        <f t="shared" si="144"/>
        <v>0.90312545635226227</v>
      </c>
      <c r="Z320" s="4">
        <v>34.437285521975788</v>
      </c>
      <c r="AA320" s="2">
        <v>32.200000000000003</v>
      </c>
      <c r="AB320" s="2">
        <v>36.1</v>
      </c>
      <c r="AC320" s="4">
        <v>34.449478844318378</v>
      </c>
      <c r="AD320">
        <v>32.299999999999997</v>
      </c>
      <c r="AE320">
        <v>33.299999999999997</v>
      </c>
      <c r="AF320">
        <v>34</v>
      </c>
      <c r="AG320">
        <v>35</v>
      </c>
      <c r="AH320">
        <v>35.6</v>
      </c>
      <c r="AI320">
        <v>36.1</v>
      </c>
      <c r="AJ320">
        <v>2020</v>
      </c>
      <c r="AK320" s="2">
        <v>10</v>
      </c>
      <c r="AL320" s="2">
        <v>28</v>
      </c>
      <c r="AM320">
        <v>11</v>
      </c>
      <c r="AN320">
        <v>52</v>
      </c>
      <c r="AO320">
        <v>7</v>
      </c>
      <c r="AP320">
        <v>162</v>
      </c>
      <c r="AQ320" s="5">
        <v>0.49444444444444446</v>
      </c>
      <c r="AR320">
        <v>30.5</v>
      </c>
      <c r="AS320">
        <v>47</v>
      </c>
      <c r="AT320">
        <v>828</v>
      </c>
      <c r="AU320">
        <v>1</v>
      </c>
      <c r="AV320">
        <v>293</v>
      </c>
      <c r="AW320" s="4">
        <f t="shared" si="132"/>
        <v>43.536919075991285</v>
      </c>
      <c r="AX320" s="4">
        <f t="shared" si="133"/>
        <v>26.219174815867184</v>
      </c>
      <c r="AY320" s="4">
        <f t="shared" si="145"/>
        <v>27.064172313873289</v>
      </c>
      <c r="AZ320" s="20">
        <f t="shared" si="134"/>
        <v>187.7426117637757</v>
      </c>
      <c r="BA320" s="21">
        <f t="shared" si="146"/>
        <v>1.1624807655037661</v>
      </c>
      <c r="BB320" s="20">
        <f t="shared" si="135"/>
        <v>31.622776601683793</v>
      </c>
      <c r="BC320" s="4">
        <f t="shared" si="147"/>
        <v>29.280348705262767</v>
      </c>
      <c r="BD320" s="4">
        <f t="shared" si="136"/>
        <v>66.866</v>
      </c>
      <c r="BE320" s="4">
        <f t="shared" si="137"/>
        <v>562.77145035016838</v>
      </c>
      <c r="BF320" s="20">
        <f t="shared" si="138"/>
        <v>406.08964550461553</v>
      </c>
      <c r="BG320" s="20">
        <f t="shared" si="148"/>
        <v>497.4381951544471</v>
      </c>
      <c r="BH320" s="20">
        <f t="shared" si="139"/>
        <v>2051.6723400105343</v>
      </c>
      <c r="BI320" s="20">
        <f t="shared" si="149"/>
        <v>4365.2602978947534</v>
      </c>
      <c r="BJ320" s="4">
        <f t="shared" si="140"/>
        <v>247.80229311818883</v>
      </c>
      <c r="BK320" s="4">
        <f t="shared" si="150"/>
        <v>2313.5879578842196</v>
      </c>
      <c r="JT320">
        <v>1</v>
      </c>
      <c r="JU320">
        <v>1</v>
      </c>
      <c r="JV320">
        <v>0</v>
      </c>
      <c r="JW320">
        <v>0</v>
      </c>
      <c r="JX320">
        <v>4</v>
      </c>
      <c r="JY320">
        <v>4</v>
      </c>
      <c r="JZ320">
        <v>10</v>
      </c>
      <c r="KA320">
        <v>8</v>
      </c>
      <c r="KB320">
        <v>13</v>
      </c>
      <c r="KC320">
        <v>9</v>
      </c>
      <c r="KD320">
        <v>4</v>
      </c>
      <c r="KE320">
        <v>1</v>
      </c>
      <c r="KF320">
        <v>8</v>
      </c>
      <c r="KG320">
        <v>5</v>
      </c>
      <c r="KH320">
        <v>5</v>
      </c>
      <c r="KI320">
        <v>9</v>
      </c>
      <c r="KJ320">
        <v>10</v>
      </c>
      <c r="KK320">
        <v>21</v>
      </c>
      <c r="KL320">
        <v>11</v>
      </c>
      <c r="KM320">
        <v>21</v>
      </c>
      <c r="KN320">
        <v>11</v>
      </c>
      <c r="KO320">
        <v>29</v>
      </c>
      <c r="KP320">
        <v>16</v>
      </c>
      <c r="KQ320">
        <v>48</v>
      </c>
      <c r="KR320">
        <v>50</v>
      </c>
      <c r="KS320">
        <v>67</v>
      </c>
      <c r="KT320">
        <v>41</v>
      </c>
      <c r="KU320">
        <v>32</v>
      </c>
      <c r="KV320">
        <v>57</v>
      </c>
      <c r="KW320">
        <v>47</v>
      </c>
      <c r="KX320">
        <v>33</v>
      </c>
      <c r="KY320">
        <v>32</v>
      </c>
      <c r="KZ320">
        <v>42</v>
      </c>
      <c r="LA320">
        <v>42</v>
      </c>
      <c r="LB320">
        <v>30</v>
      </c>
      <c r="LC320">
        <v>21</v>
      </c>
      <c r="LD320">
        <v>31</v>
      </c>
      <c r="LE320">
        <v>20</v>
      </c>
      <c r="LF320">
        <v>14</v>
      </c>
      <c r="LG320">
        <v>30</v>
      </c>
      <c r="LH320">
        <v>18</v>
      </c>
      <c r="LI320">
        <v>14</v>
      </c>
      <c r="LJ320">
        <v>13</v>
      </c>
      <c r="LK320">
        <v>18</v>
      </c>
      <c r="LL320">
        <v>8</v>
      </c>
      <c r="LM320">
        <v>9</v>
      </c>
      <c r="LN320">
        <v>3</v>
      </c>
      <c r="LO320">
        <v>1</v>
      </c>
      <c r="LP320">
        <v>4</v>
      </c>
      <c r="LQ320">
        <v>3</v>
      </c>
      <c r="LR320">
        <v>2</v>
      </c>
    </row>
    <row r="321" spans="1:342" x14ac:dyDescent="0.2">
      <c r="A321" s="15" t="b">
        <v>1</v>
      </c>
      <c r="B321" s="9" t="s">
        <v>1060</v>
      </c>
      <c r="C321" s="9"/>
      <c r="D321">
        <v>10446</v>
      </c>
      <c r="E321" t="s">
        <v>1080</v>
      </c>
      <c r="F321" t="s">
        <v>1016</v>
      </c>
      <c r="G321">
        <v>7</v>
      </c>
      <c r="H321" s="15">
        <f t="shared" si="122"/>
        <v>3.0999999999999979</v>
      </c>
      <c r="I321" s="15">
        <v>0.871921014900639</v>
      </c>
      <c r="J321" s="15">
        <v>1.5078470170224989</v>
      </c>
      <c r="K321" s="15">
        <v>0.75503454854502705</v>
      </c>
      <c r="L321" s="15">
        <f t="shared" si="123"/>
        <v>2.8721128556182407</v>
      </c>
      <c r="M321" s="15">
        <f t="shared" si="124"/>
        <v>1.3000000000000007</v>
      </c>
      <c r="N321" s="15">
        <f t="shared" si="125"/>
        <v>4.3999999999999986</v>
      </c>
      <c r="O321" s="15">
        <f t="shared" si="126"/>
        <v>2.8524496359863463</v>
      </c>
      <c r="P321" s="15">
        <f t="shared" si="151"/>
        <v>1.3999999999999986</v>
      </c>
      <c r="Q321" s="15">
        <f t="shared" si="141"/>
        <v>1.7000000000000028</v>
      </c>
      <c r="R321" s="15">
        <f t="shared" si="127"/>
        <v>2.1000000000000014</v>
      </c>
      <c r="S321" s="15">
        <f t="shared" si="128"/>
        <v>3.6000000000000014</v>
      </c>
      <c r="T321" s="15">
        <f t="shared" si="129"/>
        <v>4.1000000000000014</v>
      </c>
      <c r="U321" s="15">
        <f t="shared" si="130"/>
        <v>4.3999999999999986</v>
      </c>
      <c r="V321" s="15">
        <f t="shared" si="142"/>
        <v>0.40807284745594968</v>
      </c>
      <c r="W321" s="15">
        <f t="shared" si="131"/>
        <v>1.4505428534005738</v>
      </c>
      <c r="X321" s="15">
        <f t="shared" si="143"/>
        <v>2.6127234396962969E-2</v>
      </c>
      <c r="Y321" s="21">
        <f t="shared" si="144"/>
        <v>0.68939707479558732</v>
      </c>
      <c r="Z321" s="4">
        <v>33.372112855618241</v>
      </c>
      <c r="AA321" s="2">
        <v>31.8</v>
      </c>
      <c r="AB321" s="2">
        <v>34.9</v>
      </c>
      <c r="AC321" s="4">
        <v>33.352449635986346</v>
      </c>
      <c r="AD321">
        <v>31.9</v>
      </c>
      <c r="AE321">
        <v>32.200000000000003</v>
      </c>
      <c r="AF321">
        <v>32.6</v>
      </c>
      <c r="AG321">
        <v>34.1</v>
      </c>
      <c r="AH321">
        <v>34.6</v>
      </c>
      <c r="AI321">
        <v>34.9</v>
      </c>
      <c r="AJ321">
        <v>2020</v>
      </c>
      <c r="AK321" s="2">
        <v>10</v>
      </c>
      <c r="AL321" s="2">
        <v>28</v>
      </c>
      <c r="AM321">
        <v>11</v>
      </c>
      <c r="AN321">
        <v>52</v>
      </c>
      <c r="AO321">
        <v>36</v>
      </c>
      <c r="AP321">
        <v>601</v>
      </c>
      <c r="AQ321" s="5">
        <v>0.49444444444444446</v>
      </c>
      <c r="AR321">
        <v>30.5</v>
      </c>
      <c r="AS321">
        <v>47</v>
      </c>
      <c r="AT321">
        <v>828</v>
      </c>
      <c r="AU321">
        <v>1</v>
      </c>
      <c r="AV321">
        <v>293</v>
      </c>
      <c r="AW321" s="4">
        <f t="shared" si="132"/>
        <v>43.69570903398931</v>
      </c>
      <c r="AX321" s="4">
        <f t="shared" si="133"/>
        <v>26.255055848878321</v>
      </c>
      <c r="AY321" s="4">
        <f t="shared" si="145"/>
        <v>27.064172313873289</v>
      </c>
      <c r="AZ321" s="20">
        <f t="shared" si="134"/>
        <v>187.7426117637757</v>
      </c>
      <c r="BA321" s="21">
        <f t="shared" si="146"/>
        <v>1.1624807655037661</v>
      </c>
      <c r="BB321" s="20">
        <f t="shared" si="135"/>
        <v>31.622776601683793</v>
      </c>
      <c r="BC321" s="4">
        <f t="shared" si="147"/>
        <v>29.280348705262767</v>
      </c>
      <c r="BD321" s="4">
        <f t="shared" si="136"/>
        <v>66.866</v>
      </c>
      <c r="BE321" s="4">
        <f t="shared" si="137"/>
        <v>569.62601886000596</v>
      </c>
      <c r="BF321" s="20">
        <f t="shared" si="138"/>
        <v>406.08964550461553</v>
      </c>
      <c r="BG321" s="20">
        <f t="shared" si="148"/>
        <v>490.58362664460958</v>
      </c>
      <c r="BH321" s="20">
        <f t="shared" si="139"/>
        <v>2051.6723400105343</v>
      </c>
      <c r="BI321" s="20">
        <f t="shared" si="149"/>
        <v>4365.2602978947534</v>
      </c>
      <c r="BJ321" s="4">
        <f t="shared" si="140"/>
        <v>247.80229311818883</v>
      </c>
      <c r="BK321" s="4">
        <f t="shared" si="150"/>
        <v>2313.5879578842196</v>
      </c>
      <c r="JS321">
        <v>2</v>
      </c>
      <c r="JT321">
        <v>1</v>
      </c>
      <c r="JU321">
        <v>4</v>
      </c>
      <c r="JV321">
        <v>7</v>
      </c>
      <c r="JW321">
        <v>13</v>
      </c>
      <c r="JX321">
        <v>25</v>
      </c>
      <c r="JY321">
        <v>23</v>
      </c>
      <c r="JZ321">
        <v>29</v>
      </c>
      <c r="KA321">
        <v>31</v>
      </c>
      <c r="KB321">
        <v>34</v>
      </c>
      <c r="KC321">
        <v>29</v>
      </c>
      <c r="KD321">
        <v>32</v>
      </c>
      <c r="KE321">
        <v>23</v>
      </c>
      <c r="KF321">
        <v>33</v>
      </c>
      <c r="KG321">
        <v>25</v>
      </c>
      <c r="KH321">
        <v>16</v>
      </c>
      <c r="KI321">
        <v>26</v>
      </c>
      <c r="KJ321">
        <v>32</v>
      </c>
      <c r="KK321">
        <v>26</v>
      </c>
      <c r="KL321">
        <v>24</v>
      </c>
      <c r="KM321">
        <v>20</v>
      </c>
      <c r="KN321">
        <v>28</v>
      </c>
      <c r="KO321">
        <v>36</v>
      </c>
      <c r="KP321">
        <v>19</v>
      </c>
      <c r="KQ321">
        <v>24</v>
      </c>
      <c r="KR321">
        <v>35</v>
      </c>
      <c r="KS321">
        <v>29</v>
      </c>
      <c r="KT321">
        <v>31</v>
      </c>
      <c r="KU321">
        <v>21</v>
      </c>
      <c r="KV321">
        <v>25</v>
      </c>
      <c r="KW321">
        <v>26</v>
      </c>
      <c r="KX321">
        <v>23</v>
      </c>
      <c r="KY321">
        <v>22</v>
      </c>
      <c r="KZ321">
        <v>10</v>
      </c>
      <c r="LA321">
        <v>9</v>
      </c>
      <c r="LB321">
        <v>3</v>
      </c>
      <c r="LC321">
        <v>2</v>
      </c>
    </row>
    <row r="322" spans="1:342" x14ac:dyDescent="0.2">
      <c r="A322" s="15" t="b">
        <v>1</v>
      </c>
      <c r="B322" s="9" t="s">
        <v>1060</v>
      </c>
      <c r="C322" s="9"/>
      <c r="D322">
        <v>10446</v>
      </c>
      <c r="E322" t="s">
        <v>1084</v>
      </c>
      <c r="F322" t="s">
        <v>1089</v>
      </c>
      <c r="G322">
        <v>7</v>
      </c>
      <c r="H322" s="15">
        <f t="shared" ref="H322:H385" si="152">AB322-AA322</f>
        <v>1.6000000000000014</v>
      </c>
      <c r="I322" s="15">
        <v>0.34101187688752649</v>
      </c>
      <c r="J322" s="15">
        <v>0.48829412653429927</v>
      </c>
      <c r="K322" s="15">
        <v>0.27007146875886234</v>
      </c>
      <c r="L322" s="15">
        <f t="shared" ref="L322:L385" si="153">Z322-AR322</f>
        <v>6.0613603582728004</v>
      </c>
      <c r="M322" s="15">
        <f t="shared" ref="M322:M385" si="154">AA322-AR322</f>
        <v>5.3999999999999986</v>
      </c>
      <c r="N322" s="15">
        <f t="shared" ref="N322:N385" si="155">AB322-AR322</f>
        <v>7</v>
      </c>
      <c r="O322" s="15">
        <f t="shared" ref="O322:O385" si="156">AC322-AR322</f>
        <v>6.0170278354138986</v>
      </c>
      <c r="P322" s="15">
        <f t="shared" si="151"/>
        <v>5.5</v>
      </c>
      <c r="Q322" s="15">
        <f t="shared" si="141"/>
        <v>5.7000000000000028</v>
      </c>
      <c r="R322" s="15">
        <f t="shared" ref="R322:R385" si="157">AF322-AR322</f>
        <v>5.7999999999999972</v>
      </c>
      <c r="S322" s="15">
        <f t="shared" ref="S322:S385" si="158">AG322-AR322</f>
        <v>6.2999999999999972</v>
      </c>
      <c r="T322" s="15">
        <f t="shared" ref="T322:T385" si="159">AH322-AR322</f>
        <v>6.5</v>
      </c>
      <c r="U322" s="15">
        <f t="shared" ref="U322:U385" si="160">AI322-AR322</f>
        <v>6.8999999999999986</v>
      </c>
      <c r="V322" s="15">
        <f t="shared" si="142"/>
        <v>0.76956223781486144</v>
      </c>
      <c r="W322" s="15">
        <f t="shared" ref="W322:W385" si="161">(AW322-Z322)/(Z322-AX322)</f>
        <v>0.29944005937642754</v>
      </c>
      <c r="X322" s="15">
        <f t="shared" si="143"/>
        <v>9.4564340751303721E-3</v>
      </c>
      <c r="Y322" s="21">
        <f t="shared" si="144"/>
        <v>3.3395665298840167</v>
      </c>
      <c r="Z322" s="4">
        <v>36.0613603582728</v>
      </c>
      <c r="AA322" s="2">
        <v>35.4</v>
      </c>
      <c r="AB322" s="2">
        <v>37</v>
      </c>
      <c r="AC322" s="4">
        <v>36.017027835413899</v>
      </c>
      <c r="AD322">
        <v>35.5</v>
      </c>
      <c r="AE322">
        <v>35.700000000000003</v>
      </c>
      <c r="AF322">
        <v>35.799999999999997</v>
      </c>
      <c r="AG322">
        <v>36.299999999999997</v>
      </c>
      <c r="AH322">
        <v>36.5</v>
      </c>
      <c r="AI322">
        <v>36.9</v>
      </c>
      <c r="AJ322">
        <v>2020</v>
      </c>
      <c r="AK322" s="2">
        <v>10</v>
      </c>
      <c r="AL322" s="2">
        <v>28</v>
      </c>
      <c r="AM322">
        <v>12</v>
      </c>
      <c r="AN322">
        <v>24</v>
      </c>
      <c r="AO322">
        <v>44</v>
      </c>
      <c r="AP322">
        <v>899</v>
      </c>
      <c r="AQ322" s="5">
        <v>0.51666666666666672</v>
      </c>
      <c r="AR322">
        <v>30</v>
      </c>
      <c r="AS322">
        <v>50</v>
      </c>
      <c r="AT322">
        <v>753</v>
      </c>
      <c r="AU322">
        <v>1.6</v>
      </c>
      <c r="AV322">
        <v>352</v>
      </c>
      <c r="AW322" s="4">
        <f t="shared" ref="AW322:AW385" si="162">AR322+(AY322*BE322)/(BA322*1005)</f>
        <v>39.288144881927856</v>
      </c>
      <c r="AX322" s="4">
        <f t="shared" ref="AX322:AX385" si="163">AR322+(AY322*BC322*BD322*BE322)/(BA322*1005*(BD322*BC322+BJ322*AY322))-(AY322*BK322)/(BD322*BC322+BJ322*AY322)</f>
        <v>25.285298763926637</v>
      </c>
      <c r="AY322" s="4">
        <f t="shared" si="145"/>
        <v>22.079224854812882</v>
      </c>
      <c r="AZ322" s="20">
        <f t="shared" ref="AZ322:AZ385" si="164">BA322*1005/(4*0.98*0.0000000567*(AR322+273.15)^3)</f>
        <v>188.9842914747754</v>
      </c>
      <c r="BA322" s="21">
        <f t="shared" si="146"/>
        <v>1.1643981014191607</v>
      </c>
      <c r="BB322" s="20">
        <f t="shared" ref="BB322:BB385" si="165">100*SQRT(0.1/AU322)</f>
        <v>25</v>
      </c>
      <c r="BC322" s="4">
        <f t="shared" si="147"/>
        <v>23.148148148148145</v>
      </c>
      <c r="BD322" s="4">
        <f t="shared" ref="BD322:BD385" si="166">0.072*AR322+64.67</f>
        <v>66.83</v>
      </c>
      <c r="BE322" s="4">
        <f t="shared" ref="BE322:BE385" si="167">AT322*(1-0.21)+BF322-BG322</f>
        <v>492.28058634425804</v>
      </c>
      <c r="BF322" s="20">
        <f t="shared" ref="BF322:BF385" si="168">(1.72*(BH322/1000/(AR322+273.16))^(1/7)*0.0000000567*(AR322+273.16)^4)</f>
        <v>405.43792095304326</v>
      </c>
      <c r="BG322" s="20">
        <f t="shared" si="148"/>
        <v>508.02733460878528</v>
      </c>
      <c r="BH322" s="20">
        <f t="shared" ref="BH322:BH385" si="169">BI322*AS322/100</f>
        <v>2121.0395471245147</v>
      </c>
      <c r="BI322" s="20">
        <f t="shared" si="149"/>
        <v>4242.0790942490294</v>
      </c>
      <c r="BJ322" s="4">
        <f t="shared" ref="BJ322:BJ385" si="170">(EXP((0.0492)*AR322))*55.259</f>
        <v>241.78072565190132</v>
      </c>
      <c r="BK322" s="4">
        <f t="shared" si="150"/>
        <v>2121.0395471245147</v>
      </c>
      <c r="LD322">
        <v>2</v>
      </c>
      <c r="LE322">
        <v>3</v>
      </c>
      <c r="LF322">
        <v>9</v>
      </c>
      <c r="LG322">
        <v>24</v>
      </c>
      <c r="LH322">
        <v>65</v>
      </c>
      <c r="LI322">
        <v>90</v>
      </c>
      <c r="LJ322">
        <v>61</v>
      </c>
      <c r="LK322">
        <v>113</v>
      </c>
      <c r="LL322">
        <v>83</v>
      </c>
      <c r="LM322">
        <v>75</v>
      </c>
      <c r="LN322">
        <v>45</v>
      </c>
      <c r="LO322">
        <v>69</v>
      </c>
      <c r="LP322">
        <v>43</v>
      </c>
      <c r="LQ322">
        <v>21</v>
      </c>
      <c r="LR322">
        <v>13</v>
      </c>
      <c r="LS322">
        <v>9</v>
      </c>
      <c r="LT322">
        <v>9</v>
      </c>
      <c r="LU322">
        <v>14</v>
      </c>
      <c r="LV322">
        <v>5</v>
      </c>
      <c r="LW322">
        <v>1</v>
      </c>
    </row>
    <row r="323" spans="1:342" x14ac:dyDescent="0.2">
      <c r="A323" s="15" t="b">
        <v>1</v>
      </c>
      <c r="B323" s="9" t="s">
        <v>1060</v>
      </c>
      <c r="C323" s="9"/>
      <c r="D323">
        <v>10446</v>
      </c>
      <c r="E323" t="s">
        <v>1084</v>
      </c>
      <c r="F323" t="s">
        <v>1090</v>
      </c>
      <c r="G323">
        <v>7</v>
      </c>
      <c r="H323" s="15">
        <f t="shared" si="152"/>
        <v>2.5999999999999979</v>
      </c>
      <c r="I323" s="15">
        <v>0.6358171387378343</v>
      </c>
      <c r="J323" s="15">
        <v>0.96786618966267213</v>
      </c>
      <c r="K323" s="15">
        <v>0.5256407304935401</v>
      </c>
      <c r="L323" s="15">
        <f t="shared" si="153"/>
        <v>2.9910464380249877</v>
      </c>
      <c r="M323" s="15">
        <f t="shared" si="154"/>
        <v>1.6999999999999993</v>
      </c>
      <c r="N323" s="15">
        <f t="shared" si="155"/>
        <v>4.2999999999999972</v>
      </c>
      <c r="O323" s="15">
        <f t="shared" si="156"/>
        <v>2.9551950376638487</v>
      </c>
      <c r="P323" s="15">
        <f t="shared" si="151"/>
        <v>1.8999999999999986</v>
      </c>
      <c r="Q323" s="15">
        <f t="shared" ref="Q323:Q386" si="171">AE323-AR323</f>
        <v>2.1999999999999957</v>
      </c>
      <c r="R323" s="15">
        <f t="shared" si="157"/>
        <v>2.5</v>
      </c>
      <c r="S323" s="15">
        <f t="shared" si="158"/>
        <v>3.5</v>
      </c>
      <c r="T323" s="15">
        <f t="shared" si="159"/>
        <v>3.8999999999999986</v>
      </c>
      <c r="U323" s="15">
        <f t="shared" si="160"/>
        <v>4.1999999999999957</v>
      </c>
      <c r="V323" s="15">
        <f t="shared" ref="V323:V386" si="172">(Z323-AX323)/(AW323-AX323)</f>
        <v>0.6310238060738409</v>
      </c>
      <c r="W323" s="15">
        <f t="shared" si="161"/>
        <v>0.58472626606892619</v>
      </c>
      <c r="X323" s="15">
        <f t="shared" ref="X323:X386" si="173">I323/Z323</f>
        <v>1.9214174442281025E-2</v>
      </c>
      <c r="Y323" s="21">
        <f t="shared" ref="Y323:Y386" si="174">(Z323-AX323)/(AW323-Z323)</f>
        <v>1.7102019492350329</v>
      </c>
      <c r="Z323" s="4">
        <v>33.091046438024989</v>
      </c>
      <c r="AA323" s="2">
        <v>31.8</v>
      </c>
      <c r="AB323" s="2">
        <v>34.4</v>
      </c>
      <c r="AC323" s="4">
        <v>33.05519503766385</v>
      </c>
      <c r="AD323">
        <v>32</v>
      </c>
      <c r="AE323">
        <v>32.299999999999997</v>
      </c>
      <c r="AF323">
        <v>32.6</v>
      </c>
      <c r="AG323">
        <v>33.6</v>
      </c>
      <c r="AH323">
        <v>34</v>
      </c>
      <c r="AI323">
        <v>34.299999999999997</v>
      </c>
      <c r="AJ323">
        <v>2020</v>
      </c>
      <c r="AK323" s="2">
        <v>10</v>
      </c>
      <c r="AL323" s="2">
        <v>28</v>
      </c>
      <c r="AM323">
        <v>12</v>
      </c>
      <c r="AN323">
        <v>25</v>
      </c>
      <c r="AO323">
        <v>7</v>
      </c>
      <c r="AP323">
        <v>618</v>
      </c>
      <c r="AQ323" s="5">
        <v>0.51736111111111105</v>
      </c>
      <c r="AR323">
        <v>30.1</v>
      </c>
      <c r="AS323">
        <v>49</v>
      </c>
      <c r="AT323">
        <v>758</v>
      </c>
      <c r="AU323">
        <v>2.6</v>
      </c>
      <c r="AV323">
        <v>351</v>
      </c>
      <c r="AW323" s="4">
        <f t="shared" si="162"/>
        <v>37.923261919678154</v>
      </c>
      <c r="AX323" s="4">
        <f t="shared" si="163"/>
        <v>24.826982102178043</v>
      </c>
      <c r="AY323" s="4">
        <f t="shared" ref="AY323:AY386" si="175">AZ323*BB323/(AZ323+BB323)</f>
        <v>17.765578549898638</v>
      </c>
      <c r="AZ323" s="20">
        <f t="shared" si="164"/>
        <v>188.73513621334493</v>
      </c>
      <c r="BA323" s="21">
        <f t="shared" ref="BA323:BA386" si="176">101325/(287.05*(AR323+273.15))</f>
        <v>1.1640141284261123</v>
      </c>
      <c r="BB323" s="20">
        <f t="shared" si="165"/>
        <v>19.611613513818405</v>
      </c>
      <c r="BC323" s="4">
        <f t="shared" ref="BC323:BC386" si="177">BB323/1.08</f>
        <v>18.158901401683707</v>
      </c>
      <c r="BD323" s="4">
        <f t="shared" si="166"/>
        <v>66.837199999999996</v>
      </c>
      <c r="BE323" s="4">
        <f t="shared" si="167"/>
        <v>515.14896158335318</v>
      </c>
      <c r="BF323" s="20">
        <f t="shared" si="168"/>
        <v>405.11575134882645</v>
      </c>
      <c r="BG323" s="20">
        <f t="shared" ref="BG323:BG386" si="178">0.98*0.0000000567*(Z323+273.16)^4</f>
        <v>488.78678976547332</v>
      </c>
      <c r="BH323" s="20">
        <f t="shared" si="169"/>
        <v>2090.5705959792563</v>
      </c>
      <c r="BI323" s="20">
        <f t="shared" ref="BI323:BI386" si="179">(610.7*10^(7.5*AR323/(AR323+237.3)))</f>
        <v>4266.4706040392985</v>
      </c>
      <c r="BJ323" s="4">
        <f t="shared" si="170"/>
        <v>242.97321794766174</v>
      </c>
      <c r="BK323" s="4">
        <f t="shared" ref="BK323:BK386" si="180">(1-(AS323/100))*BI323</f>
        <v>2175.9000080600422</v>
      </c>
      <c r="JG323">
        <v>1</v>
      </c>
      <c r="JH323">
        <v>0</v>
      </c>
      <c r="JI323">
        <v>0</v>
      </c>
      <c r="JJ323">
        <v>0</v>
      </c>
      <c r="JK323">
        <v>0</v>
      </c>
      <c r="JL323">
        <v>1</v>
      </c>
      <c r="JM323">
        <v>0</v>
      </c>
      <c r="JN323">
        <v>0</v>
      </c>
      <c r="JO323">
        <v>0</v>
      </c>
      <c r="JP323">
        <v>0</v>
      </c>
      <c r="JQ323">
        <v>1</v>
      </c>
      <c r="JR323">
        <v>1</v>
      </c>
      <c r="JS323">
        <v>1</v>
      </c>
      <c r="JT323">
        <v>1</v>
      </c>
      <c r="JU323">
        <v>2</v>
      </c>
      <c r="JV323">
        <v>10</v>
      </c>
      <c r="JW323">
        <v>26</v>
      </c>
      <c r="JX323">
        <v>44</v>
      </c>
      <c r="JY323">
        <v>43</v>
      </c>
      <c r="JZ323">
        <v>44</v>
      </c>
      <c r="KA323">
        <v>68</v>
      </c>
      <c r="KB323">
        <v>94</v>
      </c>
      <c r="KC323">
        <v>79</v>
      </c>
      <c r="KD323">
        <v>73</v>
      </c>
      <c r="KE323">
        <v>98</v>
      </c>
      <c r="KF323">
        <v>100</v>
      </c>
      <c r="KG323">
        <v>94</v>
      </c>
      <c r="KH323">
        <v>94</v>
      </c>
      <c r="KI323">
        <v>85</v>
      </c>
      <c r="KJ323">
        <v>94</v>
      </c>
      <c r="KK323">
        <v>93</v>
      </c>
      <c r="KL323">
        <v>63</v>
      </c>
      <c r="KM323">
        <v>56</v>
      </c>
      <c r="KN323">
        <v>58</v>
      </c>
      <c r="KO323">
        <v>44</v>
      </c>
      <c r="KP323">
        <v>51</v>
      </c>
      <c r="KQ323">
        <v>69</v>
      </c>
      <c r="KR323">
        <v>56</v>
      </c>
      <c r="KS323">
        <v>47</v>
      </c>
      <c r="KT323">
        <v>48</v>
      </c>
      <c r="KU323">
        <v>17</v>
      </c>
      <c r="KV323">
        <v>5</v>
      </c>
    </row>
    <row r="324" spans="1:342" x14ac:dyDescent="0.2">
      <c r="A324" s="15" t="b">
        <v>1</v>
      </c>
      <c r="B324" s="9" t="s">
        <v>1060</v>
      </c>
      <c r="C324" s="9"/>
      <c r="D324">
        <v>10446</v>
      </c>
      <c r="E324" t="s">
        <v>1084</v>
      </c>
      <c r="F324" t="s">
        <v>1091</v>
      </c>
      <c r="G324">
        <v>7</v>
      </c>
      <c r="H324" s="15">
        <f t="shared" si="152"/>
        <v>2.3000000000000043</v>
      </c>
      <c r="I324" s="15">
        <v>0.50792727521868986</v>
      </c>
      <c r="J324" s="15">
        <v>0.74501121561118566</v>
      </c>
      <c r="K324" s="15">
        <v>0.42482297519220774</v>
      </c>
      <c r="L324" s="15">
        <f t="shared" si="153"/>
        <v>3.1233913630568537</v>
      </c>
      <c r="M324" s="15">
        <f t="shared" si="154"/>
        <v>1.8999999999999986</v>
      </c>
      <c r="N324" s="15">
        <f t="shared" si="155"/>
        <v>4.2000000000000028</v>
      </c>
      <c r="O324" s="15">
        <f t="shared" si="156"/>
        <v>3.143568608804344</v>
      </c>
      <c r="P324" s="15">
        <f t="shared" si="151"/>
        <v>2.1000000000000014</v>
      </c>
      <c r="Q324" s="15">
        <f t="shared" si="171"/>
        <v>2.3999999999999986</v>
      </c>
      <c r="R324" s="15">
        <f t="shared" si="157"/>
        <v>2.7999999999999972</v>
      </c>
      <c r="S324" s="15">
        <f t="shared" si="158"/>
        <v>3.5</v>
      </c>
      <c r="T324" s="15">
        <f t="shared" si="159"/>
        <v>3.7999999999999972</v>
      </c>
      <c r="U324" s="15">
        <f t="shared" si="160"/>
        <v>4</v>
      </c>
      <c r="V324" s="15">
        <f t="shared" si="172"/>
        <v>0.67458293330537555</v>
      </c>
      <c r="W324" s="15">
        <f t="shared" si="161"/>
        <v>0.482397420136498</v>
      </c>
      <c r="X324" s="15">
        <f t="shared" si="173"/>
        <v>1.5334398270135791E-2</v>
      </c>
      <c r="Y324" s="21">
        <f t="shared" si="174"/>
        <v>2.0729795771234483</v>
      </c>
      <c r="Z324" s="4">
        <v>33.123391363056854</v>
      </c>
      <c r="AA324" s="2">
        <v>31.9</v>
      </c>
      <c r="AB324" s="2">
        <v>34.200000000000003</v>
      </c>
      <c r="AC324" s="4">
        <v>33.143568608804344</v>
      </c>
      <c r="AD324">
        <v>32.1</v>
      </c>
      <c r="AE324">
        <v>32.4</v>
      </c>
      <c r="AF324">
        <v>32.799999999999997</v>
      </c>
      <c r="AG324">
        <v>33.5</v>
      </c>
      <c r="AH324">
        <v>33.799999999999997</v>
      </c>
      <c r="AI324">
        <v>34</v>
      </c>
      <c r="AJ324">
        <v>2020</v>
      </c>
      <c r="AK324" s="2">
        <v>10</v>
      </c>
      <c r="AL324" s="2">
        <v>28</v>
      </c>
      <c r="AM324">
        <v>12</v>
      </c>
      <c r="AN324">
        <v>26</v>
      </c>
      <c r="AO324">
        <v>13</v>
      </c>
      <c r="AP324">
        <v>219</v>
      </c>
      <c r="AQ324" s="5">
        <v>0.5180555555555556</v>
      </c>
      <c r="AR324">
        <v>30</v>
      </c>
      <c r="AS324">
        <v>50</v>
      </c>
      <c r="AT324">
        <v>754</v>
      </c>
      <c r="AU324">
        <v>3.1</v>
      </c>
      <c r="AV324">
        <v>347</v>
      </c>
      <c r="AW324" s="4">
        <f t="shared" si="162"/>
        <v>37.177635936271784</v>
      </c>
      <c r="AX324" s="4">
        <f t="shared" si="163"/>
        <v>24.719025162118733</v>
      </c>
      <c r="AY324" s="4">
        <f t="shared" si="175"/>
        <v>16.401754087641041</v>
      </c>
      <c r="AZ324" s="20">
        <f t="shared" si="164"/>
        <v>188.9842914747754</v>
      </c>
      <c r="BA324" s="21">
        <f t="shared" si="176"/>
        <v>1.1643981014191607</v>
      </c>
      <c r="BB324" s="20">
        <f t="shared" si="165"/>
        <v>17.960530202677489</v>
      </c>
      <c r="BC324" s="4">
        <f t="shared" si="177"/>
        <v>16.630120558034712</v>
      </c>
      <c r="BD324" s="4">
        <f t="shared" si="166"/>
        <v>66.83</v>
      </c>
      <c r="BE324" s="4">
        <f t="shared" si="167"/>
        <v>512.10460419512367</v>
      </c>
      <c r="BF324" s="20">
        <f t="shared" si="168"/>
        <v>405.43792095304326</v>
      </c>
      <c r="BG324" s="20">
        <f t="shared" si="178"/>
        <v>488.99331675791962</v>
      </c>
      <c r="BH324" s="20">
        <f t="shared" si="169"/>
        <v>2121.0395471245147</v>
      </c>
      <c r="BI324" s="20">
        <f t="shared" si="179"/>
        <v>4242.0790942490294</v>
      </c>
      <c r="BJ324" s="4">
        <f t="shared" si="170"/>
        <v>241.78072565190132</v>
      </c>
      <c r="BK324" s="4">
        <f t="shared" si="180"/>
        <v>2121.0395471245147</v>
      </c>
      <c r="JV324">
        <v>3</v>
      </c>
      <c r="JW324">
        <v>5</v>
      </c>
      <c r="JX324">
        <v>18</v>
      </c>
      <c r="JY324">
        <v>30</v>
      </c>
      <c r="JZ324">
        <v>23</v>
      </c>
      <c r="KA324">
        <v>42</v>
      </c>
      <c r="KB324">
        <v>59</v>
      </c>
      <c r="KC324">
        <v>43</v>
      </c>
      <c r="KD324">
        <v>48</v>
      </c>
      <c r="KE324">
        <v>69</v>
      </c>
      <c r="KF324">
        <v>89</v>
      </c>
      <c r="KG324">
        <v>83</v>
      </c>
      <c r="KH324">
        <v>90</v>
      </c>
      <c r="KI324">
        <v>67</v>
      </c>
      <c r="KJ324">
        <v>77</v>
      </c>
      <c r="KK324">
        <v>91</v>
      </c>
      <c r="KL324">
        <v>94</v>
      </c>
      <c r="KM324">
        <v>65</v>
      </c>
      <c r="KN324">
        <v>79</v>
      </c>
      <c r="KO324">
        <v>77</v>
      </c>
      <c r="KP324">
        <v>59</v>
      </c>
      <c r="KQ324">
        <v>25</v>
      </c>
      <c r="KR324">
        <v>13</v>
      </c>
      <c r="KS324">
        <v>5</v>
      </c>
      <c r="KT324">
        <v>5</v>
      </c>
    </row>
    <row r="325" spans="1:342" x14ac:dyDescent="0.2">
      <c r="A325" s="15" t="b">
        <v>1</v>
      </c>
      <c r="B325" s="9" t="s">
        <v>867</v>
      </c>
      <c r="C325" s="9" t="s">
        <v>856</v>
      </c>
      <c r="D325">
        <v>10085</v>
      </c>
      <c r="E325" t="s">
        <v>167</v>
      </c>
      <c r="F325" t="s">
        <v>168</v>
      </c>
      <c r="G325">
        <v>2</v>
      </c>
      <c r="H325" s="15">
        <f t="shared" si="152"/>
        <v>2.3999999999999986</v>
      </c>
      <c r="I325" s="15">
        <v>0.44617401855565331</v>
      </c>
      <c r="J325" s="15">
        <v>0.59328836498269766</v>
      </c>
      <c r="K325" s="15">
        <v>0.35369174771543066</v>
      </c>
      <c r="L325" s="15">
        <f t="shared" si="153"/>
        <v>9.4281876243067906</v>
      </c>
      <c r="M325" s="15">
        <f t="shared" si="154"/>
        <v>8.1999999999999993</v>
      </c>
      <c r="N325" s="15">
        <f t="shared" si="155"/>
        <v>10.599999999999998</v>
      </c>
      <c r="O325" s="15">
        <f t="shared" si="156"/>
        <v>9.4638450556498022</v>
      </c>
      <c r="P325" s="15">
        <f t="shared" si="151"/>
        <v>8.5</v>
      </c>
      <c r="Q325" s="15">
        <f t="shared" si="171"/>
        <v>8.8000000000000007</v>
      </c>
      <c r="R325" s="15">
        <f t="shared" si="157"/>
        <v>9.0999999999999979</v>
      </c>
      <c r="S325" s="15">
        <f t="shared" si="158"/>
        <v>9.6999999999999993</v>
      </c>
      <c r="T325" s="15">
        <f t="shared" si="159"/>
        <v>10.000000000000004</v>
      </c>
      <c r="U325" s="15">
        <f t="shared" si="160"/>
        <v>10.3</v>
      </c>
      <c r="V325" s="15">
        <f t="shared" si="172"/>
        <v>0.74120993555022341</v>
      </c>
      <c r="W325" s="15">
        <f t="shared" si="161"/>
        <v>0.34914543375308182</v>
      </c>
      <c r="X325" s="15">
        <f t="shared" si="173"/>
        <v>1.3674495920308801E-2</v>
      </c>
      <c r="Y325" s="21">
        <f t="shared" si="174"/>
        <v>2.8641359826782304</v>
      </c>
      <c r="Z325" s="4">
        <v>32.62818762430679</v>
      </c>
      <c r="AA325" s="2">
        <v>31.4</v>
      </c>
      <c r="AB325" s="2">
        <v>33.799999999999997</v>
      </c>
      <c r="AC325" s="4">
        <v>32.663845055649801</v>
      </c>
      <c r="AD325">
        <v>31.7</v>
      </c>
      <c r="AE325">
        <v>32</v>
      </c>
      <c r="AF325">
        <v>32.299999999999997</v>
      </c>
      <c r="AG325">
        <v>32.9</v>
      </c>
      <c r="AH325">
        <v>33.200000000000003</v>
      </c>
      <c r="AI325">
        <v>33.5</v>
      </c>
      <c r="AJ325">
        <v>2020</v>
      </c>
      <c r="AK325" s="2">
        <v>3</v>
      </c>
      <c r="AL325" s="2">
        <v>3</v>
      </c>
      <c r="AM325">
        <v>12</v>
      </c>
      <c r="AN325">
        <v>55</v>
      </c>
      <c r="AO325">
        <v>7</v>
      </c>
      <c r="AP325">
        <v>167</v>
      </c>
      <c r="AQ325" s="5">
        <v>0.53819444444444442</v>
      </c>
      <c r="AR325">
        <v>23.2</v>
      </c>
      <c r="AS325">
        <v>33</v>
      </c>
      <c r="AT325">
        <v>817</v>
      </c>
      <c r="AU325">
        <v>0.6</v>
      </c>
      <c r="AV325">
        <v>267</v>
      </c>
      <c r="AW325" s="4">
        <f t="shared" si="162"/>
        <v>37.163067721089476</v>
      </c>
      <c r="AX325" s="4">
        <f t="shared" si="163"/>
        <v>19.639674361980163</v>
      </c>
      <c r="AY325" s="4">
        <f t="shared" si="175"/>
        <v>34.09791436121813</v>
      </c>
      <c r="AZ325" s="20">
        <f t="shared" si="164"/>
        <v>206.93610515148816</v>
      </c>
      <c r="BA325" s="21">
        <f t="shared" si="176"/>
        <v>1.1911161951922344</v>
      </c>
      <c r="BB325" s="20">
        <f t="shared" si="165"/>
        <v>40.824829046386299</v>
      </c>
      <c r="BC325" s="4">
        <f t="shared" si="177"/>
        <v>37.800767635542869</v>
      </c>
      <c r="BD325" s="4">
        <f t="shared" si="166"/>
        <v>66.340400000000002</v>
      </c>
      <c r="BE325" s="4">
        <f t="shared" si="167"/>
        <v>490.1999019814611</v>
      </c>
      <c r="BF325" s="20">
        <f t="shared" si="168"/>
        <v>330.60843219552976</v>
      </c>
      <c r="BG325" s="20">
        <f t="shared" si="178"/>
        <v>485.83853021406873</v>
      </c>
      <c r="BH325" s="20">
        <f t="shared" si="169"/>
        <v>938.18420512099499</v>
      </c>
      <c r="BI325" s="20">
        <f t="shared" si="179"/>
        <v>2842.9824397605912</v>
      </c>
      <c r="BJ325" s="4">
        <f t="shared" si="170"/>
        <v>173.03107853236651</v>
      </c>
      <c r="BK325" s="4">
        <f t="shared" si="180"/>
        <v>1904.7982346395959</v>
      </c>
      <c r="JP325">
        <v>2</v>
      </c>
      <c r="JQ325">
        <v>3</v>
      </c>
      <c r="JR325">
        <v>3</v>
      </c>
      <c r="JS325">
        <v>25</v>
      </c>
      <c r="JT325">
        <v>48</v>
      </c>
      <c r="JU325">
        <v>60</v>
      </c>
      <c r="JV325">
        <v>86</v>
      </c>
      <c r="JW325">
        <v>99</v>
      </c>
      <c r="JX325">
        <v>141</v>
      </c>
      <c r="JY325">
        <v>167</v>
      </c>
      <c r="JZ325">
        <v>218</v>
      </c>
      <c r="KA325">
        <v>274</v>
      </c>
      <c r="KB325">
        <v>283</v>
      </c>
      <c r="KC325">
        <v>344</v>
      </c>
      <c r="KD325">
        <v>353</v>
      </c>
      <c r="KE325">
        <v>456</v>
      </c>
      <c r="KF325">
        <v>476</v>
      </c>
      <c r="KG325">
        <v>399</v>
      </c>
      <c r="KH325">
        <v>298</v>
      </c>
      <c r="KI325">
        <v>256</v>
      </c>
      <c r="KJ325">
        <v>204</v>
      </c>
      <c r="KK325">
        <v>131</v>
      </c>
      <c r="KL325">
        <v>91</v>
      </c>
      <c r="KM325">
        <v>62</v>
      </c>
      <c r="KN325">
        <v>23</v>
      </c>
      <c r="KO325">
        <v>32</v>
      </c>
      <c r="KP325">
        <v>14</v>
      </c>
      <c r="KQ325">
        <v>3</v>
      </c>
      <c r="KR325">
        <v>2</v>
      </c>
      <c r="KS325">
        <v>2</v>
      </c>
    </row>
    <row r="326" spans="1:342" x14ac:dyDescent="0.2">
      <c r="A326" s="15" t="b">
        <v>1</v>
      </c>
      <c r="B326" s="9" t="s">
        <v>867</v>
      </c>
      <c r="C326" s="9" t="s">
        <v>856</v>
      </c>
      <c r="D326">
        <v>10085</v>
      </c>
      <c r="E326" t="s">
        <v>167</v>
      </c>
      <c r="F326" t="s">
        <v>169</v>
      </c>
      <c r="G326">
        <v>2</v>
      </c>
      <c r="H326" s="15">
        <f t="shared" si="152"/>
        <v>2.6000000000000014</v>
      </c>
      <c r="I326" s="15">
        <v>0.56091596529498222</v>
      </c>
      <c r="J326" s="15">
        <v>0.71962650739271794</v>
      </c>
      <c r="K326" s="15">
        <v>0.44070191697566885</v>
      </c>
      <c r="L326" s="15">
        <f t="shared" si="153"/>
        <v>6.7168556158094788</v>
      </c>
      <c r="M326" s="15">
        <f t="shared" si="154"/>
        <v>5.1000000000000014</v>
      </c>
      <c r="N326" s="15">
        <f t="shared" si="155"/>
        <v>7.7000000000000028</v>
      </c>
      <c r="O326" s="15">
        <f t="shared" si="156"/>
        <v>6.7843043765564417</v>
      </c>
      <c r="P326" s="15">
        <f t="shared" si="151"/>
        <v>5.4000000000000021</v>
      </c>
      <c r="Q326" s="15">
        <f t="shared" si="171"/>
        <v>5.9000000000000021</v>
      </c>
      <c r="R326" s="15">
        <f t="shared" si="157"/>
        <v>6.4000000000000021</v>
      </c>
      <c r="S326" s="15">
        <f t="shared" si="158"/>
        <v>7.1000000000000014</v>
      </c>
      <c r="T326" s="15">
        <f t="shared" si="159"/>
        <v>7.4000000000000021</v>
      </c>
      <c r="U326" s="15">
        <f t="shared" si="160"/>
        <v>7.7000000000000028</v>
      </c>
      <c r="V326" s="15">
        <f t="shared" si="172"/>
        <v>0.57637323981995892</v>
      </c>
      <c r="W326" s="15">
        <f t="shared" si="161"/>
        <v>0.734986864262416</v>
      </c>
      <c r="X326" s="15">
        <f t="shared" si="173"/>
        <v>1.8624652335901104E-2</v>
      </c>
      <c r="Y326" s="21">
        <f t="shared" si="174"/>
        <v>1.3605685334302315</v>
      </c>
      <c r="Z326" s="4">
        <v>30.116855615809477</v>
      </c>
      <c r="AA326" s="2">
        <v>28.5</v>
      </c>
      <c r="AB326" s="2">
        <v>31.1</v>
      </c>
      <c r="AC326" s="4">
        <v>30.18430437655644</v>
      </c>
      <c r="AD326">
        <v>28.8</v>
      </c>
      <c r="AE326">
        <v>29.3</v>
      </c>
      <c r="AF326">
        <v>29.8</v>
      </c>
      <c r="AG326">
        <v>30.5</v>
      </c>
      <c r="AH326">
        <v>30.8</v>
      </c>
      <c r="AI326">
        <v>31.1</v>
      </c>
      <c r="AJ326">
        <v>2020</v>
      </c>
      <c r="AK326" s="2">
        <v>3</v>
      </c>
      <c r="AL326" s="2">
        <v>3</v>
      </c>
      <c r="AM326">
        <v>12</v>
      </c>
      <c r="AN326">
        <v>58</v>
      </c>
      <c r="AO326">
        <v>31</v>
      </c>
      <c r="AP326">
        <v>812</v>
      </c>
      <c r="AQ326" s="5">
        <v>0.54027777777777775</v>
      </c>
      <c r="AR326">
        <v>23.4</v>
      </c>
      <c r="AS326">
        <v>32</v>
      </c>
      <c r="AT326">
        <v>813</v>
      </c>
      <c r="AU326">
        <v>0.6</v>
      </c>
      <c r="AV326">
        <v>224</v>
      </c>
      <c r="AW326" s="4">
        <f t="shared" si="162"/>
        <v>37.724731586871634</v>
      </c>
      <c r="AX326" s="4">
        <f t="shared" si="163"/>
        <v>19.76581896334234</v>
      </c>
      <c r="AY326" s="4">
        <f t="shared" si="175"/>
        <v>34.082738592377524</v>
      </c>
      <c r="AZ326" s="20">
        <f t="shared" si="164"/>
        <v>206.37842015886349</v>
      </c>
      <c r="BA326" s="21">
        <f t="shared" si="176"/>
        <v>1.190312879599456</v>
      </c>
      <c r="BB326" s="20">
        <f t="shared" si="165"/>
        <v>40.824829046386299</v>
      </c>
      <c r="BC326" s="4">
        <f t="shared" si="177"/>
        <v>37.800767635542869</v>
      </c>
      <c r="BD326" s="4">
        <f t="shared" si="166"/>
        <v>66.354799999999997</v>
      </c>
      <c r="BE326" s="4">
        <f t="shared" si="167"/>
        <v>502.78140122854421</v>
      </c>
      <c r="BF326" s="20">
        <f t="shared" si="168"/>
        <v>330.58537785143676</v>
      </c>
      <c r="BG326" s="20">
        <f t="shared" si="178"/>
        <v>470.07397662289253</v>
      </c>
      <c r="BH326" s="20">
        <f t="shared" si="169"/>
        <v>920.80033842069929</v>
      </c>
      <c r="BI326" s="20">
        <f t="shared" si="179"/>
        <v>2877.5010575646852</v>
      </c>
      <c r="BJ326" s="4">
        <f t="shared" si="170"/>
        <v>174.742108808143</v>
      </c>
      <c r="BK326" s="4">
        <f t="shared" si="180"/>
        <v>1956.7007191439857</v>
      </c>
      <c r="IG326">
        <v>1</v>
      </c>
      <c r="IH326">
        <v>0</v>
      </c>
      <c r="II326">
        <v>0</v>
      </c>
      <c r="IJ326">
        <v>0</v>
      </c>
      <c r="IK326">
        <v>1</v>
      </c>
      <c r="IL326">
        <v>1</v>
      </c>
      <c r="IM326">
        <v>0</v>
      </c>
      <c r="IN326">
        <v>1</v>
      </c>
      <c r="IO326">
        <v>9</v>
      </c>
      <c r="IP326">
        <v>4</v>
      </c>
      <c r="IQ326">
        <v>6</v>
      </c>
      <c r="IR326">
        <v>6</v>
      </c>
      <c r="IS326">
        <v>11</v>
      </c>
      <c r="IT326">
        <v>22</v>
      </c>
      <c r="IU326">
        <v>10</v>
      </c>
      <c r="IV326">
        <v>29</v>
      </c>
      <c r="IW326">
        <v>33</v>
      </c>
      <c r="IX326">
        <v>26</v>
      </c>
      <c r="IY326">
        <v>39</v>
      </c>
      <c r="IZ326">
        <v>34</v>
      </c>
      <c r="JA326">
        <v>32</v>
      </c>
      <c r="JB326">
        <v>41</v>
      </c>
      <c r="JC326">
        <v>61</v>
      </c>
      <c r="JD326">
        <v>86</v>
      </c>
      <c r="JE326">
        <v>76</v>
      </c>
      <c r="JF326">
        <v>83</v>
      </c>
      <c r="JG326">
        <v>78</v>
      </c>
      <c r="JH326">
        <v>74</v>
      </c>
      <c r="JI326">
        <v>94</v>
      </c>
      <c r="JJ326">
        <v>25</v>
      </c>
      <c r="JK326">
        <v>36</v>
      </c>
      <c r="JL326">
        <v>29</v>
      </c>
      <c r="JM326">
        <v>29</v>
      </c>
      <c r="JN326">
        <v>34</v>
      </c>
    </row>
    <row r="327" spans="1:342" x14ac:dyDescent="0.2">
      <c r="A327" s="15" t="b">
        <v>1</v>
      </c>
      <c r="B327" s="9" t="s">
        <v>867</v>
      </c>
      <c r="C327" s="9" t="s">
        <v>856</v>
      </c>
      <c r="D327">
        <v>10085</v>
      </c>
      <c r="E327" t="s">
        <v>167</v>
      </c>
      <c r="F327" s="4" t="s">
        <v>223</v>
      </c>
      <c r="G327" s="4">
        <v>4</v>
      </c>
      <c r="H327" s="15">
        <f t="shared" si="152"/>
        <v>3.8000000000000007</v>
      </c>
      <c r="I327" s="15">
        <v>0.84155685808933223</v>
      </c>
      <c r="J327" s="15">
        <v>1.0747381900339406</v>
      </c>
      <c r="K327" s="15">
        <v>0.66496456645721413</v>
      </c>
      <c r="L327" s="15">
        <f t="shared" si="153"/>
        <v>-0.14036622474726812</v>
      </c>
      <c r="M327" s="15">
        <f t="shared" si="154"/>
        <v>-2.6000000000000014</v>
      </c>
      <c r="N327" s="15">
        <f t="shared" si="155"/>
        <v>1.1999999999999993</v>
      </c>
      <c r="O327" s="15">
        <f t="shared" si="156"/>
        <v>3.3353516975932251E-2</v>
      </c>
      <c r="P327" s="15">
        <f t="shared" si="151"/>
        <v>-2.3000000000000007</v>
      </c>
      <c r="Q327" s="15">
        <f t="shared" si="171"/>
        <v>-1.4000000000000021</v>
      </c>
      <c r="R327" s="15">
        <f t="shared" si="157"/>
        <v>-0.60000000000000142</v>
      </c>
      <c r="S327" s="15">
        <f t="shared" si="158"/>
        <v>0.5</v>
      </c>
      <c r="T327" s="15">
        <f t="shared" si="159"/>
        <v>0.80000000000000071</v>
      </c>
      <c r="U327" s="15">
        <f t="shared" si="160"/>
        <v>1.0999999999999979</v>
      </c>
      <c r="V327" s="15">
        <f t="shared" si="172"/>
        <v>0.37191585139295708</v>
      </c>
      <c r="W327" s="15">
        <f t="shared" si="161"/>
        <v>1.6887802610580984</v>
      </c>
      <c r="X327" s="15">
        <f t="shared" si="173"/>
        <v>2.7448366287029961E-2</v>
      </c>
      <c r="Y327" s="21">
        <f t="shared" si="174"/>
        <v>0.59214334929131285</v>
      </c>
      <c r="Z327" s="4">
        <v>30.659633775252733</v>
      </c>
      <c r="AA327" s="2">
        <v>28.2</v>
      </c>
      <c r="AB327" s="2">
        <v>32</v>
      </c>
      <c r="AC327" s="4">
        <v>30.833353516975933</v>
      </c>
      <c r="AD327" s="4">
        <v>28.5</v>
      </c>
      <c r="AE327" s="4">
        <v>29.4</v>
      </c>
      <c r="AF327" s="4">
        <v>30.2</v>
      </c>
      <c r="AG327" s="4">
        <v>31.3</v>
      </c>
      <c r="AH327" s="4">
        <v>31.6</v>
      </c>
      <c r="AI327" s="4">
        <v>31.9</v>
      </c>
      <c r="AJ327" s="4">
        <v>2020</v>
      </c>
      <c r="AK327" s="2">
        <v>3</v>
      </c>
      <c r="AL327" s="2">
        <v>5</v>
      </c>
      <c r="AM327" s="4">
        <v>11</v>
      </c>
      <c r="AN327" s="4">
        <v>6</v>
      </c>
      <c r="AO327" s="4">
        <v>57</v>
      </c>
      <c r="AP327" s="4">
        <v>699.00000000000011</v>
      </c>
      <c r="AQ327" s="5">
        <v>0.46249999999999997</v>
      </c>
      <c r="AR327">
        <v>30.8</v>
      </c>
      <c r="AS327">
        <v>17</v>
      </c>
      <c r="AT327">
        <v>899</v>
      </c>
      <c r="AU327">
        <v>1</v>
      </c>
      <c r="AV327">
        <v>228</v>
      </c>
      <c r="AW327" s="4">
        <f t="shared" si="162"/>
        <v>44.476742633624148</v>
      </c>
      <c r="AX327" s="4">
        <f t="shared" si="163"/>
        <v>22.477924658334015</v>
      </c>
      <c r="AY327" s="4">
        <f t="shared" si="175"/>
        <v>27.048740021131646</v>
      </c>
      <c r="AZ327" s="20">
        <f t="shared" si="164"/>
        <v>187.0024972432592</v>
      </c>
      <c r="BA327" s="21">
        <f t="shared" si="176"/>
        <v>1.1613333918250324</v>
      </c>
      <c r="BB327" s="20">
        <f t="shared" si="165"/>
        <v>31.622776601683793</v>
      </c>
      <c r="BC327" s="4">
        <f t="shared" si="177"/>
        <v>29.280348705262767</v>
      </c>
      <c r="BD327" s="4">
        <f t="shared" si="166"/>
        <v>66.887600000000006</v>
      </c>
      <c r="BE327" s="4">
        <f t="shared" si="167"/>
        <v>590.14483443270001</v>
      </c>
      <c r="BF327" s="20">
        <f t="shared" si="168"/>
        <v>353.38304363696051</v>
      </c>
      <c r="BG327" s="20">
        <f t="shared" si="178"/>
        <v>473.44820920426054</v>
      </c>
      <c r="BH327" s="20">
        <f t="shared" si="169"/>
        <v>754.9108030513006</v>
      </c>
      <c r="BI327" s="20">
        <f t="shared" si="179"/>
        <v>4440.6517826547097</v>
      </c>
      <c r="BJ327" s="4">
        <f t="shared" si="170"/>
        <v>251.48698106714673</v>
      </c>
      <c r="BK327" s="4">
        <f t="shared" si="180"/>
        <v>3685.740979603409</v>
      </c>
      <c r="CZ327" s="4"/>
      <c r="DA327" s="4"/>
      <c r="DB327" s="4"/>
      <c r="DC327" s="4"/>
      <c r="DD327" s="4"/>
      <c r="DE327" s="4"/>
      <c r="DF327" s="4"/>
      <c r="DG327" s="4"/>
      <c r="DH327" s="4"/>
      <c r="DI327" s="4"/>
      <c r="DJ327" s="4"/>
      <c r="DK327" s="4"/>
      <c r="DL327" s="4"/>
      <c r="DM327" s="4"/>
      <c r="DN327" s="4"/>
      <c r="DO327" s="4"/>
      <c r="DP327" s="4"/>
      <c r="DQ327" s="4"/>
      <c r="DR327" s="4"/>
      <c r="DS327" s="4"/>
      <c r="DT327" s="4"/>
      <c r="DU327" s="4"/>
      <c r="DV327" s="4"/>
      <c r="DW327" s="4"/>
      <c r="DX327" s="4"/>
      <c r="DY327" s="4"/>
      <c r="DZ327" s="4"/>
      <c r="EA327" s="4"/>
      <c r="EB327" s="4"/>
      <c r="EC327" s="4"/>
      <c r="ED327" s="4"/>
      <c r="EE327" s="4"/>
      <c r="EF327" s="4"/>
      <c r="EG327" s="4"/>
      <c r="EH327" s="4"/>
      <c r="EI327" s="4"/>
      <c r="EJ327" s="4"/>
      <c r="EK327" s="4"/>
      <c r="EL327" s="4"/>
      <c r="EM327" s="4"/>
      <c r="EN327" s="4"/>
      <c r="EO327" s="4"/>
      <c r="EP327" s="4"/>
      <c r="EQ327" s="4"/>
      <c r="ER327" s="4"/>
      <c r="ES327" s="4"/>
      <c r="ET327" s="4"/>
      <c r="EU327" s="4"/>
      <c r="EV327" s="4"/>
      <c r="EW327" s="4"/>
      <c r="EX327" s="4"/>
      <c r="EY327" s="4"/>
      <c r="EZ327" s="4"/>
      <c r="FA327" s="4"/>
      <c r="FB327" s="4"/>
      <c r="FC327" s="4"/>
      <c r="FD327" s="4"/>
      <c r="FE327" s="4"/>
      <c r="FF327" s="4"/>
      <c r="FG327" s="4"/>
      <c r="FH327" s="4"/>
      <c r="FI327" s="4"/>
      <c r="FJ327" s="4"/>
      <c r="FK327" s="4"/>
      <c r="FL327" s="4"/>
      <c r="FM327" s="4"/>
      <c r="FN327" s="4"/>
      <c r="FO327" s="4"/>
      <c r="FP327" s="4"/>
      <c r="FQ327" s="4"/>
      <c r="FR327" s="4"/>
      <c r="FS327" s="4"/>
      <c r="FT327" s="4"/>
      <c r="FU327" s="4"/>
      <c r="FV327" s="4"/>
      <c r="FW327" s="4"/>
      <c r="FX327" s="4"/>
      <c r="FY327" s="4"/>
      <c r="FZ327" s="4"/>
      <c r="GA327" s="4"/>
      <c r="GB327" s="4"/>
      <c r="GC327" s="4"/>
      <c r="GD327" s="4"/>
      <c r="GE327" s="4"/>
      <c r="GF327" s="4"/>
      <c r="GG327" s="4"/>
      <c r="GH327" s="4"/>
      <c r="GI327" s="4"/>
      <c r="GJ327" s="4"/>
      <c r="GK327" s="4"/>
      <c r="GL327" s="4"/>
      <c r="GM327" s="4"/>
      <c r="GN327" s="4"/>
      <c r="GO327" s="4"/>
      <c r="GP327" s="4"/>
      <c r="GQ327" s="4"/>
      <c r="GR327" s="4"/>
      <c r="GS327" s="4"/>
      <c r="GT327" s="4"/>
      <c r="GU327" s="4"/>
      <c r="GV327" s="4"/>
      <c r="GW327" s="4"/>
      <c r="GX327" s="4"/>
      <c r="GY327" s="4"/>
      <c r="GZ327" s="4"/>
      <c r="HA327" s="4"/>
      <c r="HB327" s="4"/>
      <c r="HC327" s="4"/>
      <c r="HD327" s="4"/>
      <c r="HE327" s="4"/>
      <c r="HF327" s="4"/>
      <c r="HG327" s="4"/>
      <c r="HH327" s="4"/>
      <c r="HI327" s="4"/>
      <c r="HJ327" s="4"/>
      <c r="HK327" s="4"/>
      <c r="HL327" s="4"/>
      <c r="HM327" s="4"/>
      <c r="HN327" s="4"/>
      <c r="HO327" s="4"/>
      <c r="HP327" s="4"/>
      <c r="HQ327" s="4"/>
      <c r="HR327" s="4"/>
      <c r="HS327" s="4"/>
      <c r="HT327" s="4"/>
      <c r="HU327" s="4"/>
      <c r="HV327" s="4"/>
      <c r="HW327" s="4"/>
      <c r="HX327" s="4"/>
      <c r="HY327" s="4"/>
      <c r="HZ327" s="4"/>
      <c r="IA327" s="4"/>
      <c r="IB327" s="4"/>
      <c r="IC327" s="4"/>
      <c r="ID327" s="4"/>
      <c r="IE327" s="4"/>
      <c r="IF327" s="4"/>
      <c r="IG327" s="4"/>
      <c r="IH327" s="4"/>
      <c r="II327" s="4">
        <v>2</v>
      </c>
      <c r="IJ327" s="4">
        <v>2</v>
      </c>
      <c r="IK327" s="4">
        <v>4</v>
      </c>
      <c r="IL327" s="4">
        <v>14</v>
      </c>
      <c r="IM327" s="4">
        <v>2</v>
      </c>
      <c r="IN327" s="4">
        <v>18</v>
      </c>
      <c r="IO327" s="4">
        <v>13</v>
      </c>
      <c r="IP327" s="4">
        <v>5</v>
      </c>
      <c r="IQ327" s="4">
        <v>12</v>
      </c>
      <c r="IR327" s="4">
        <v>8</v>
      </c>
      <c r="IS327" s="4">
        <v>15</v>
      </c>
      <c r="IT327" s="4">
        <v>16</v>
      </c>
      <c r="IU327" s="4">
        <v>16</v>
      </c>
      <c r="IV327" s="4">
        <v>14</v>
      </c>
      <c r="IW327" s="4">
        <v>31</v>
      </c>
      <c r="IX327" s="4">
        <v>30</v>
      </c>
      <c r="IY327" s="4">
        <v>25</v>
      </c>
      <c r="IZ327" s="4">
        <v>29</v>
      </c>
      <c r="JA327">
        <v>29</v>
      </c>
      <c r="JB327">
        <v>38</v>
      </c>
      <c r="JC327">
        <v>36</v>
      </c>
      <c r="JD327">
        <v>35</v>
      </c>
      <c r="JE327">
        <v>42</v>
      </c>
      <c r="JF327">
        <v>64</v>
      </c>
      <c r="JG327">
        <v>36</v>
      </c>
      <c r="JH327">
        <v>41</v>
      </c>
      <c r="JI327">
        <v>76</v>
      </c>
      <c r="JJ327">
        <v>97</v>
      </c>
      <c r="JK327">
        <v>104</v>
      </c>
      <c r="JL327">
        <v>77</v>
      </c>
      <c r="JM327">
        <v>94</v>
      </c>
      <c r="JN327">
        <v>125</v>
      </c>
      <c r="JO327">
        <v>76</v>
      </c>
      <c r="JP327">
        <v>105</v>
      </c>
      <c r="JQ327">
        <v>60</v>
      </c>
      <c r="JR327">
        <v>59</v>
      </c>
      <c r="JS327">
        <v>66</v>
      </c>
      <c r="JT327">
        <v>52</v>
      </c>
      <c r="JU327">
        <v>37</v>
      </c>
      <c r="JV327">
        <v>46</v>
      </c>
      <c r="JW327">
        <v>13</v>
      </c>
    </row>
    <row r="328" spans="1:342" x14ac:dyDescent="0.2">
      <c r="A328" s="15" t="b">
        <v>1</v>
      </c>
      <c r="B328" s="9" t="s">
        <v>867</v>
      </c>
      <c r="C328" s="9" t="s">
        <v>856</v>
      </c>
      <c r="D328">
        <v>10085</v>
      </c>
      <c r="E328" t="s">
        <v>167</v>
      </c>
      <c r="F328" s="4" t="s">
        <v>224</v>
      </c>
      <c r="G328" s="4">
        <v>4</v>
      </c>
      <c r="H328" s="15">
        <f t="shared" si="152"/>
        <v>2.4000000000000021</v>
      </c>
      <c r="I328" s="15">
        <v>0.51349186900095034</v>
      </c>
      <c r="J328" s="15">
        <v>0.58202089267928159</v>
      </c>
      <c r="K328" s="15">
        <v>0.39219450141775813</v>
      </c>
      <c r="L328" s="15">
        <f t="shared" si="153"/>
        <v>-0.29857851614691455</v>
      </c>
      <c r="M328" s="15">
        <f t="shared" si="154"/>
        <v>-1.6999999999999993</v>
      </c>
      <c r="N328" s="15">
        <f t="shared" si="155"/>
        <v>0.70000000000000284</v>
      </c>
      <c r="O328" s="15">
        <f t="shared" si="156"/>
        <v>-0.28011229163538331</v>
      </c>
      <c r="P328" s="15">
        <f t="shared" si="151"/>
        <v>-1.5</v>
      </c>
      <c r="Q328" s="15">
        <f t="shared" si="171"/>
        <v>-1</v>
      </c>
      <c r="R328" s="15">
        <f t="shared" si="157"/>
        <v>-0.59999999999999787</v>
      </c>
      <c r="S328" s="15">
        <f t="shared" si="158"/>
        <v>0</v>
      </c>
      <c r="T328" s="15">
        <f t="shared" si="159"/>
        <v>0.40000000000000213</v>
      </c>
      <c r="U328" s="15">
        <f t="shared" si="160"/>
        <v>0.60000000000000142</v>
      </c>
      <c r="V328" s="15">
        <f t="shared" si="172"/>
        <v>0.39399562820338135</v>
      </c>
      <c r="W328" s="15">
        <f t="shared" si="161"/>
        <v>1.5380992285625006</v>
      </c>
      <c r="X328" s="15">
        <f t="shared" si="173"/>
        <v>1.6780000539252583E-2</v>
      </c>
      <c r="Y328" s="21">
        <f t="shared" si="174"/>
        <v>0.6501531119904369</v>
      </c>
      <c r="Z328" s="4">
        <v>30.601421483853084</v>
      </c>
      <c r="AA328" s="2">
        <v>29.2</v>
      </c>
      <c r="AB328" s="2">
        <v>31.6</v>
      </c>
      <c r="AC328" s="4">
        <v>30.619887708364615</v>
      </c>
      <c r="AD328" s="4">
        <v>29.4</v>
      </c>
      <c r="AE328" s="4">
        <v>29.9</v>
      </c>
      <c r="AF328" s="4">
        <v>30.3</v>
      </c>
      <c r="AG328" s="4">
        <v>30.9</v>
      </c>
      <c r="AH328" s="4">
        <v>31.3</v>
      </c>
      <c r="AI328" s="4">
        <v>31.5</v>
      </c>
      <c r="AJ328" s="4">
        <v>2020</v>
      </c>
      <c r="AK328" s="2">
        <v>3</v>
      </c>
      <c r="AL328" s="2">
        <v>5</v>
      </c>
      <c r="AM328" s="4">
        <v>11</v>
      </c>
      <c r="AN328" s="4">
        <v>7</v>
      </c>
      <c r="AO328" s="4">
        <v>42</v>
      </c>
      <c r="AP328" s="4">
        <v>450</v>
      </c>
      <c r="AQ328" s="5">
        <v>0.46319444444444446</v>
      </c>
      <c r="AR328">
        <v>30.9</v>
      </c>
      <c r="AS328">
        <v>17</v>
      </c>
      <c r="AT328">
        <v>833</v>
      </c>
      <c r="AU328">
        <v>1</v>
      </c>
      <c r="AV328">
        <v>77</v>
      </c>
      <c r="AW328" s="4">
        <f t="shared" si="162"/>
        <v>43.395600144403019</v>
      </c>
      <c r="AX328" s="4">
        <f t="shared" si="163"/>
        <v>22.283246412334904</v>
      </c>
      <c r="AY328" s="4">
        <f t="shared" si="175"/>
        <v>27.043589678350457</v>
      </c>
      <c r="AZ328" s="20">
        <f t="shared" si="164"/>
        <v>186.756603131535</v>
      </c>
      <c r="BA328" s="21">
        <f t="shared" si="176"/>
        <v>1.1609514370834357</v>
      </c>
      <c r="BB328" s="20">
        <f t="shared" si="165"/>
        <v>31.622776601683793</v>
      </c>
      <c r="BC328" s="4">
        <f t="shared" si="177"/>
        <v>29.280348705262767</v>
      </c>
      <c r="BD328" s="4">
        <f t="shared" si="166"/>
        <v>66.894800000000004</v>
      </c>
      <c r="BE328" s="4">
        <f t="shared" si="167"/>
        <v>539.10442522578114</v>
      </c>
      <c r="BF328" s="20">
        <f t="shared" si="168"/>
        <v>354.11988519180619</v>
      </c>
      <c r="BG328" s="20">
        <f t="shared" si="178"/>
        <v>473.08545996602516</v>
      </c>
      <c r="BH328" s="20">
        <f t="shared" si="169"/>
        <v>759.22552596722414</v>
      </c>
      <c r="BI328" s="20">
        <f t="shared" si="179"/>
        <v>4466.0325056895535</v>
      </c>
      <c r="BJ328" s="4">
        <f t="shared" si="170"/>
        <v>252.72734580919976</v>
      </c>
      <c r="BK328" s="4">
        <f t="shared" si="180"/>
        <v>3706.8069797223293</v>
      </c>
      <c r="CZ328" s="4"/>
      <c r="DA328" s="4"/>
      <c r="DB328" s="4"/>
      <c r="DC328" s="4"/>
      <c r="DD328" s="4"/>
      <c r="DE328" s="4"/>
      <c r="DF328" s="4"/>
      <c r="DG328" s="4"/>
      <c r="DH328" s="4"/>
      <c r="DI328" s="4"/>
      <c r="DJ328" s="4"/>
      <c r="DK328" s="4"/>
      <c r="DL328" s="4"/>
      <c r="DM328" s="4"/>
      <c r="DN328" s="4"/>
      <c r="DO328" s="4"/>
      <c r="DP328" s="4"/>
      <c r="DQ328" s="4"/>
      <c r="DR328" s="4"/>
      <c r="DS328" s="4"/>
      <c r="DT328" s="4"/>
      <c r="DU328" s="4"/>
      <c r="DV328" s="4"/>
      <c r="DW328" s="4"/>
      <c r="DX328" s="4"/>
      <c r="DY328" s="4"/>
      <c r="DZ328" s="4"/>
      <c r="EA328" s="4"/>
      <c r="EB328" s="4"/>
      <c r="EC328" s="4"/>
      <c r="ED328" s="4"/>
      <c r="EE328" s="4"/>
      <c r="EF328" s="4"/>
      <c r="EG328" s="4"/>
      <c r="EH328" s="4"/>
      <c r="EI328" s="4"/>
      <c r="EJ328" s="4"/>
      <c r="EK328" s="4"/>
      <c r="EL328" s="4"/>
      <c r="EM328" s="4"/>
      <c r="EN328" s="4"/>
      <c r="EO328" s="4"/>
      <c r="EP328" s="4"/>
      <c r="EQ328" s="4"/>
      <c r="ER328" s="4"/>
      <c r="ES328" s="4"/>
      <c r="ET328" s="4"/>
      <c r="EU328" s="4"/>
      <c r="EV328" s="4"/>
      <c r="EW328" s="4"/>
      <c r="EX328" s="4"/>
      <c r="EY328" s="4"/>
      <c r="EZ328" s="4"/>
      <c r="FA328" s="4"/>
      <c r="FB328" s="4"/>
      <c r="FC328" s="4"/>
      <c r="FD328" s="4"/>
      <c r="FE328" s="4"/>
      <c r="FF328" s="4"/>
      <c r="FG328" s="4"/>
      <c r="FH328" s="4"/>
      <c r="FI328" s="4"/>
      <c r="FJ328" s="4"/>
      <c r="FK328" s="4"/>
      <c r="FL328" s="4"/>
      <c r="FM328" s="4"/>
      <c r="FN328" s="4"/>
      <c r="FO328" s="4"/>
      <c r="FP328" s="4"/>
      <c r="FQ328" s="4"/>
      <c r="FR328" s="4"/>
      <c r="FS328" s="4"/>
      <c r="FT328" s="4"/>
      <c r="FU328" s="4"/>
      <c r="FV328" s="4"/>
      <c r="FW328" s="4"/>
      <c r="FX328" s="4"/>
      <c r="FY328" s="4"/>
      <c r="FZ328" s="4"/>
      <c r="GA328" s="4"/>
      <c r="GB328" s="4"/>
      <c r="GC328" s="4"/>
      <c r="GD328" s="4"/>
      <c r="GE328" s="4"/>
      <c r="GF328" s="4"/>
      <c r="GG328" s="4"/>
      <c r="GH328" s="4"/>
      <c r="GI328" s="4"/>
      <c r="GJ328" s="4"/>
      <c r="GK328" s="4"/>
      <c r="GL328" s="4"/>
      <c r="GM328" s="4"/>
      <c r="GN328" s="4"/>
      <c r="GO328" s="4"/>
      <c r="GP328" s="4"/>
      <c r="GQ328" s="4"/>
      <c r="GR328" s="4"/>
      <c r="GS328" s="4"/>
      <c r="GT328" s="4"/>
      <c r="GU328" s="4"/>
      <c r="GV328" s="4"/>
      <c r="GW328" s="4"/>
      <c r="GX328" s="4"/>
      <c r="GY328" s="4"/>
      <c r="GZ328" s="4"/>
      <c r="HA328" s="4"/>
      <c r="HB328" s="4"/>
      <c r="HC328" s="4"/>
      <c r="HD328" s="4"/>
      <c r="HE328" s="4"/>
      <c r="HF328" s="4"/>
      <c r="HG328" s="4"/>
      <c r="HH328" s="4"/>
      <c r="HI328" s="4"/>
      <c r="HJ328" s="4"/>
      <c r="HK328" s="4"/>
      <c r="HL328" s="4"/>
      <c r="HM328" s="4"/>
      <c r="HN328" s="4"/>
      <c r="HO328" s="4"/>
      <c r="HP328" s="4"/>
      <c r="HQ328" s="4"/>
      <c r="HR328" s="4"/>
      <c r="HS328" s="4"/>
      <c r="HT328" s="4"/>
      <c r="HU328" s="4"/>
      <c r="HV328" s="4"/>
      <c r="HW328" s="4"/>
      <c r="HX328" s="4"/>
      <c r="HY328" s="4"/>
      <c r="HZ328" s="4"/>
      <c r="IA328" s="4"/>
      <c r="IB328" s="4"/>
      <c r="IC328" s="4"/>
      <c r="ID328" s="4"/>
      <c r="IE328" s="4"/>
      <c r="IF328" s="4"/>
      <c r="IG328" s="4"/>
      <c r="IH328" s="4"/>
      <c r="II328" s="4"/>
      <c r="IJ328" s="4"/>
      <c r="IK328" s="4"/>
      <c r="IL328" s="4"/>
      <c r="IM328" s="4"/>
      <c r="IN328" s="4"/>
      <c r="IO328" s="4"/>
      <c r="IP328" s="4"/>
      <c r="IQ328" s="4">
        <v>1</v>
      </c>
      <c r="IR328" s="4">
        <v>0</v>
      </c>
      <c r="IS328" s="4">
        <v>3</v>
      </c>
      <c r="IT328" s="4">
        <v>1</v>
      </c>
      <c r="IU328" s="4">
        <v>2</v>
      </c>
      <c r="IV328" s="4">
        <v>2</v>
      </c>
      <c r="IW328" s="4">
        <v>6</v>
      </c>
      <c r="IX328" s="4">
        <v>8</v>
      </c>
      <c r="IY328" s="4">
        <v>7</v>
      </c>
      <c r="IZ328" s="4">
        <v>19</v>
      </c>
      <c r="JA328" s="4">
        <v>31</v>
      </c>
      <c r="JB328" s="4">
        <v>16</v>
      </c>
      <c r="JC328" s="4">
        <v>25</v>
      </c>
      <c r="JD328" s="4">
        <v>25</v>
      </c>
      <c r="JE328" s="4">
        <v>30</v>
      </c>
      <c r="JF328" s="4">
        <v>37</v>
      </c>
      <c r="JG328" s="4">
        <v>52</v>
      </c>
      <c r="JH328">
        <v>74</v>
      </c>
      <c r="JI328">
        <v>108</v>
      </c>
      <c r="JJ328">
        <v>128</v>
      </c>
      <c r="JK328">
        <v>101</v>
      </c>
      <c r="JL328">
        <v>130</v>
      </c>
      <c r="JM328">
        <v>82</v>
      </c>
      <c r="JN328">
        <v>84</v>
      </c>
      <c r="JO328">
        <v>43</v>
      </c>
      <c r="JP328">
        <v>42</v>
      </c>
      <c r="JQ328">
        <v>48</v>
      </c>
      <c r="JR328">
        <v>42</v>
      </c>
      <c r="JS328">
        <v>37</v>
      </c>
      <c r="JT328">
        <v>16</v>
      </c>
      <c r="JU328">
        <v>14</v>
      </c>
      <c r="JV328">
        <v>4</v>
      </c>
    </row>
    <row r="329" spans="1:342" x14ac:dyDescent="0.2">
      <c r="A329" s="15" t="b">
        <v>1</v>
      </c>
      <c r="B329" s="9" t="s">
        <v>867</v>
      </c>
      <c r="C329" s="9" t="s">
        <v>856</v>
      </c>
      <c r="D329">
        <v>10085</v>
      </c>
      <c r="E329" t="s">
        <v>167</v>
      </c>
      <c r="F329" t="s">
        <v>293</v>
      </c>
      <c r="G329">
        <v>7</v>
      </c>
      <c r="H329" s="15">
        <f t="shared" si="152"/>
        <v>5.1999999999999993</v>
      </c>
      <c r="I329" s="15">
        <v>1.0725012292855254</v>
      </c>
      <c r="J329" s="15">
        <v>1.4358705395270022</v>
      </c>
      <c r="K329" s="15">
        <v>0.86418444454841825</v>
      </c>
      <c r="L329" s="15">
        <f t="shared" si="153"/>
        <v>5.9583159950419855</v>
      </c>
      <c r="M329" s="15">
        <f t="shared" si="154"/>
        <v>3.3000000000000007</v>
      </c>
      <c r="N329" s="15">
        <f t="shared" si="155"/>
        <v>8.5</v>
      </c>
      <c r="O329" s="15">
        <f t="shared" si="156"/>
        <v>5.9632336382766553</v>
      </c>
      <c r="P329" s="15">
        <f t="shared" si="151"/>
        <v>3.9000000000000021</v>
      </c>
      <c r="Q329" s="15">
        <f t="shared" si="171"/>
        <v>4.5</v>
      </c>
      <c r="R329" s="15">
        <f t="shared" si="157"/>
        <v>5.2000000000000028</v>
      </c>
      <c r="S329" s="15">
        <f t="shared" si="158"/>
        <v>6.7000000000000028</v>
      </c>
      <c r="T329" s="15">
        <f t="shared" si="159"/>
        <v>7.3000000000000043</v>
      </c>
      <c r="U329" s="15">
        <f t="shared" si="160"/>
        <v>8.2000000000000028</v>
      </c>
      <c r="V329" s="15">
        <f t="shared" si="172"/>
        <v>0.46119124511569526</v>
      </c>
      <c r="W329" s="15">
        <f t="shared" si="161"/>
        <v>1.1682978820405365</v>
      </c>
      <c r="X329" s="15">
        <f t="shared" si="173"/>
        <v>3.2150940396539512E-2</v>
      </c>
      <c r="Y329" s="21">
        <f t="shared" si="174"/>
        <v>0.85594608650099646</v>
      </c>
      <c r="Z329" s="4">
        <v>33.358315995041984</v>
      </c>
      <c r="AA329" s="2">
        <v>30.7</v>
      </c>
      <c r="AB329" s="2">
        <v>35.9</v>
      </c>
      <c r="AC329" s="4">
        <v>33.363233638276654</v>
      </c>
      <c r="AD329">
        <v>31.3</v>
      </c>
      <c r="AE329">
        <v>31.9</v>
      </c>
      <c r="AF329">
        <v>32.6</v>
      </c>
      <c r="AG329">
        <v>34.1</v>
      </c>
      <c r="AH329">
        <v>34.700000000000003</v>
      </c>
      <c r="AI329">
        <v>35.6</v>
      </c>
      <c r="AJ329">
        <v>2020</v>
      </c>
      <c r="AK329" s="2">
        <v>3</v>
      </c>
      <c r="AL329" s="2">
        <v>8</v>
      </c>
      <c r="AM329">
        <v>11</v>
      </c>
      <c r="AN329">
        <v>53</v>
      </c>
      <c r="AO329">
        <v>25</v>
      </c>
      <c r="AP329">
        <v>383</v>
      </c>
      <c r="AQ329" s="5">
        <v>0.49513888888888885</v>
      </c>
      <c r="AR329">
        <v>27.4</v>
      </c>
      <c r="AS329">
        <v>31</v>
      </c>
      <c r="AT329">
        <v>893</v>
      </c>
      <c r="AU329">
        <v>0.5</v>
      </c>
      <c r="AV329">
        <v>133</v>
      </c>
      <c r="AW329" s="4">
        <f t="shared" si="162"/>
        <v>45.084978865355062</v>
      </c>
      <c r="AX329" s="4">
        <f t="shared" si="163"/>
        <v>23.320924803480963</v>
      </c>
      <c r="AY329" s="4">
        <f t="shared" si="175"/>
        <v>36.399484931108539</v>
      </c>
      <c r="AZ329" s="20">
        <f t="shared" si="164"/>
        <v>195.60910583106346</v>
      </c>
      <c r="BA329" s="21">
        <f t="shared" si="176"/>
        <v>1.1744710844958199</v>
      </c>
      <c r="BB329" s="20">
        <f t="shared" si="165"/>
        <v>44.721359549995796</v>
      </c>
      <c r="BC329" s="4">
        <f t="shared" si="177"/>
        <v>41.408666249996102</v>
      </c>
      <c r="BD329" s="4">
        <f t="shared" si="166"/>
        <v>66.642800000000008</v>
      </c>
      <c r="BE329" s="4">
        <f t="shared" si="167"/>
        <v>573.47923544312334</v>
      </c>
      <c r="BF329" s="20">
        <f t="shared" si="168"/>
        <v>358.5045443336524</v>
      </c>
      <c r="BG329" s="20">
        <f t="shared" si="178"/>
        <v>490.49530889052897</v>
      </c>
      <c r="BH329" s="20">
        <f t="shared" si="169"/>
        <v>1131.2020914224327</v>
      </c>
      <c r="BI329" s="20">
        <f t="shared" si="179"/>
        <v>3649.0390045884924</v>
      </c>
      <c r="BJ329" s="4">
        <f t="shared" si="170"/>
        <v>212.74860768470677</v>
      </c>
      <c r="BK329" s="4">
        <f t="shared" si="180"/>
        <v>2517.8369131660597</v>
      </c>
      <c r="JJ329">
        <v>4</v>
      </c>
      <c r="JK329">
        <v>2</v>
      </c>
      <c r="JL329">
        <v>3</v>
      </c>
      <c r="JM329">
        <v>7</v>
      </c>
      <c r="JN329">
        <v>0</v>
      </c>
      <c r="JO329">
        <v>1</v>
      </c>
      <c r="JP329">
        <v>7</v>
      </c>
      <c r="JQ329">
        <v>5</v>
      </c>
      <c r="JR329">
        <v>13</v>
      </c>
      <c r="JS329">
        <v>10</v>
      </c>
      <c r="JT329">
        <v>26</v>
      </c>
      <c r="JU329">
        <v>28</v>
      </c>
      <c r="JV329">
        <v>22</v>
      </c>
      <c r="JW329">
        <v>21</v>
      </c>
      <c r="JX329">
        <v>31</v>
      </c>
      <c r="JY329">
        <v>37</v>
      </c>
      <c r="JZ329">
        <v>41</v>
      </c>
      <c r="KA329">
        <v>31</v>
      </c>
      <c r="KB329">
        <v>38</v>
      </c>
      <c r="KC329">
        <v>37</v>
      </c>
      <c r="KD329">
        <v>34</v>
      </c>
      <c r="KE329">
        <v>32</v>
      </c>
      <c r="KF329">
        <v>61</v>
      </c>
      <c r="KG329">
        <v>53</v>
      </c>
      <c r="KH329">
        <v>46</v>
      </c>
      <c r="KI329">
        <v>47</v>
      </c>
      <c r="KJ329">
        <v>62</v>
      </c>
      <c r="KK329">
        <v>97</v>
      </c>
      <c r="KL329">
        <v>50</v>
      </c>
      <c r="KM329">
        <v>54</v>
      </c>
      <c r="KN329">
        <v>55</v>
      </c>
      <c r="KO329">
        <v>68</v>
      </c>
      <c r="KP329">
        <v>69</v>
      </c>
      <c r="KQ329">
        <v>71</v>
      </c>
      <c r="KR329">
        <v>56</v>
      </c>
      <c r="KS329">
        <v>51</v>
      </c>
      <c r="KT329">
        <v>35</v>
      </c>
      <c r="KU329">
        <v>44</v>
      </c>
      <c r="KV329">
        <v>34</v>
      </c>
      <c r="KW329">
        <v>41</v>
      </c>
      <c r="KX329">
        <v>40</v>
      </c>
      <c r="KY329">
        <v>30</v>
      </c>
      <c r="KZ329">
        <v>33</v>
      </c>
      <c r="LA329">
        <v>22</v>
      </c>
      <c r="LB329">
        <v>22</v>
      </c>
      <c r="LC329">
        <v>28</v>
      </c>
      <c r="LD329">
        <v>10</v>
      </c>
      <c r="LE329">
        <v>10</v>
      </c>
      <c r="LF329">
        <v>11</v>
      </c>
      <c r="LG329">
        <v>21</v>
      </c>
      <c r="LH329">
        <v>10</v>
      </c>
      <c r="LI329">
        <v>12</v>
      </c>
      <c r="LJ329">
        <v>4</v>
      </c>
      <c r="LK329">
        <v>7</v>
      </c>
      <c r="LL329">
        <v>5</v>
      </c>
      <c r="LM329">
        <v>3</v>
      </c>
      <c r="LN329">
        <v>2</v>
      </c>
      <c r="LO329">
        <v>0</v>
      </c>
    </row>
    <row r="330" spans="1:342" x14ac:dyDescent="0.2">
      <c r="A330" s="15" t="b">
        <v>1</v>
      </c>
      <c r="B330" s="9" t="s">
        <v>867</v>
      </c>
      <c r="C330" s="9" t="s">
        <v>856</v>
      </c>
      <c r="D330">
        <v>10085</v>
      </c>
      <c r="E330" t="s">
        <v>167</v>
      </c>
      <c r="F330" t="s">
        <v>294</v>
      </c>
      <c r="G330">
        <v>7</v>
      </c>
      <c r="H330" s="15">
        <f t="shared" si="152"/>
        <v>4.6999999999999957</v>
      </c>
      <c r="I330" s="15">
        <v>1.1179765787761913</v>
      </c>
      <c r="J330" s="15">
        <v>1.6364444918951619</v>
      </c>
      <c r="K330" s="15">
        <v>0.92467114063777511</v>
      </c>
      <c r="L330" s="15">
        <f t="shared" si="153"/>
        <v>8.2010340352171909</v>
      </c>
      <c r="M330" s="15">
        <f t="shared" si="154"/>
        <v>5.5</v>
      </c>
      <c r="N330" s="15">
        <f t="shared" si="155"/>
        <v>10.199999999999996</v>
      </c>
      <c r="O330" s="15">
        <f t="shared" si="156"/>
        <v>8.2582945156248329</v>
      </c>
      <c r="P330" s="15">
        <f t="shared" si="151"/>
        <v>5.7999999999999972</v>
      </c>
      <c r="Q330" s="15">
        <f t="shared" si="171"/>
        <v>6.7999999999999972</v>
      </c>
      <c r="R330" s="15">
        <f t="shared" si="157"/>
        <v>7.3999999999999986</v>
      </c>
      <c r="S330" s="15">
        <f t="shared" si="158"/>
        <v>9.1000000000000014</v>
      </c>
      <c r="T330" s="15">
        <f t="shared" si="159"/>
        <v>9.6999999999999957</v>
      </c>
      <c r="U330" s="15">
        <f t="shared" si="160"/>
        <v>10.100000000000001</v>
      </c>
      <c r="V330" s="15">
        <f t="shared" si="172"/>
        <v>0.53258901983049078</v>
      </c>
      <c r="W330" s="15">
        <f t="shared" si="161"/>
        <v>0.8776203841346073</v>
      </c>
      <c r="X330" s="15">
        <f t="shared" si="173"/>
        <v>3.1227494090713879E-2</v>
      </c>
      <c r="Y330" s="21">
        <f t="shared" si="174"/>
        <v>1.1394448192837581</v>
      </c>
      <c r="Z330" s="4">
        <v>35.801034035217192</v>
      </c>
      <c r="AA330" s="2">
        <v>33.1</v>
      </c>
      <c r="AB330" s="2">
        <v>37.799999999999997</v>
      </c>
      <c r="AC330" s="4">
        <v>35.858294515624834</v>
      </c>
      <c r="AD330">
        <v>33.4</v>
      </c>
      <c r="AE330">
        <v>34.4</v>
      </c>
      <c r="AF330">
        <v>35</v>
      </c>
      <c r="AG330">
        <v>36.700000000000003</v>
      </c>
      <c r="AH330">
        <v>37.299999999999997</v>
      </c>
      <c r="AI330">
        <v>37.700000000000003</v>
      </c>
      <c r="AJ330">
        <v>2020</v>
      </c>
      <c r="AK330" s="2">
        <v>3</v>
      </c>
      <c r="AL330" s="2">
        <v>8</v>
      </c>
      <c r="AM330">
        <v>11</v>
      </c>
      <c r="AN330">
        <v>54</v>
      </c>
      <c r="AO330">
        <v>13</v>
      </c>
      <c r="AP330">
        <v>164</v>
      </c>
      <c r="AQ330" s="5">
        <v>0.49583333333333335</v>
      </c>
      <c r="AR330">
        <v>27.6</v>
      </c>
      <c r="AS330">
        <v>30</v>
      </c>
      <c r="AT330">
        <v>892</v>
      </c>
      <c r="AU330">
        <v>0.4</v>
      </c>
      <c r="AV330">
        <v>82</v>
      </c>
      <c r="AW330" s="4">
        <f t="shared" si="162"/>
        <v>46.383856474082336</v>
      </c>
      <c r="AX330" s="4">
        <f t="shared" si="163"/>
        <v>23.742491833852398</v>
      </c>
      <c r="AY330" s="4">
        <f t="shared" si="175"/>
        <v>39.799636343834045</v>
      </c>
      <c r="AZ330" s="20">
        <f t="shared" si="164"/>
        <v>195.08930115337509</v>
      </c>
      <c r="BA330" s="21">
        <f t="shared" si="176"/>
        <v>1.173690056343204</v>
      </c>
      <c r="BB330" s="20">
        <f t="shared" si="165"/>
        <v>50</v>
      </c>
      <c r="BC330" s="4">
        <f t="shared" si="177"/>
        <v>46.296296296296291</v>
      </c>
      <c r="BD330" s="4">
        <f t="shared" si="166"/>
        <v>66.657200000000003</v>
      </c>
      <c r="BE330" s="4">
        <f t="shared" si="167"/>
        <v>556.70502865431354</v>
      </c>
      <c r="BF330" s="20">
        <f t="shared" si="168"/>
        <v>358.34373652898273</v>
      </c>
      <c r="BG330" s="20">
        <f t="shared" si="178"/>
        <v>506.3187078746692</v>
      </c>
      <c r="BH330" s="20">
        <f t="shared" si="169"/>
        <v>1107.5826098798832</v>
      </c>
      <c r="BI330" s="20">
        <f t="shared" si="179"/>
        <v>3691.9420329329441</v>
      </c>
      <c r="BJ330" s="4">
        <f t="shared" si="170"/>
        <v>214.85238760658794</v>
      </c>
      <c r="BK330" s="4">
        <f t="shared" si="180"/>
        <v>2584.3594230530607</v>
      </c>
      <c r="KF330">
        <v>1</v>
      </c>
      <c r="KG330">
        <v>0</v>
      </c>
      <c r="KH330">
        <v>3</v>
      </c>
      <c r="KI330">
        <v>6</v>
      </c>
      <c r="KJ330">
        <v>3</v>
      </c>
      <c r="KK330">
        <v>6</v>
      </c>
      <c r="KL330">
        <v>16</v>
      </c>
      <c r="KM330">
        <v>3</v>
      </c>
      <c r="KN330">
        <v>5</v>
      </c>
      <c r="KO330">
        <v>8</v>
      </c>
      <c r="KP330">
        <v>7</v>
      </c>
      <c r="KQ330">
        <v>4</v>
      </c>
      <c r="KR330">
        <v>13</v>
      </c>
      <c r="KS330">
        <v>4</v>
      </c>
      <c r="KT330">
        <v>10</v>
      </c>
      <c r="KU330">
        <v>16</v>
      </c>
      <c r="KV330">
        <v>20</v>
      </c>
      <c r="KW330">
        <v>14</v>
      </c>
      <c r="KX330">
        <v>19</v>
      </c>
      <c r="KY330">
        <v>17</v>
      </c>
      <c r="KZ330">
        <v>18</v>
      </c>
      <c r="LA330">
        <v>31</v>
      </c>
      <c r="LB330">
        <v>42</v>
      </c>
      <c r="LC330">
        <v>30</v>
      </c>
      <c r="LD330">
        <v>25</v>
      </c>
      <c r="LE330">
        <v>28</v>
      </c>
      <c r="LF330">
        <v>19</v>
      </c>
      <c r="LG330">
        <v>36</v>
      </c>
      <c r="LH330">
        <v>21</v>
      </c>
      <c r="LI330">
        <v>23</v>
      </c>
      <c r="LJ330">
        <v>25</v>
      </c>
      <c r="LK330">
        <v>31</v>
      </c>
      <c r="LL330">
        <v>32</v>
      </c>
      <c r="LM330">
        <v>26</v>
      </c>
      <c r="LN330">
        <v>32</v>
      </c>
      <c r="LO330">
        <v>30</v>
      </c>
      <c r="LP330">
        <v>32</v>
      </c>
      <c r="LQ330">
        <v>17</v>
      </c>
      <c r="LR330">
        <v>25</v>
      </c>
      <c r="LS330">
        <v>31</v>
      </c>
      <c r="LT330">
        <v>18</v>
      </c>
      <c r="LU330">
        <v>33</v>
      </c>
      <c r="LV330">
        <v>15</v>
      </c>
      <c r="LW330">
        <v>16</v>
      </c>
      <c r="LX330">
        <v>11</v>
      </c>
      <c r="LY330">
        <v>23</v>
      </c>
      <c r="LZ330">
        <v>15</v>
      </c>
      <c r="MA330">
        <v>12</v>
      </c>
      <c r="MB330">
        <v>26</v>
      </c>
      <c r="MC330">
        <v>6</v>
      </c>
      <c r="MD330">
        <v>6</v>
      </c>
    </row>
    <row r="331" spans="1:342" x14ac:dyDescent="0.2">
      <c r="A331" s="15" t="b">
        <v>1</v>
      </c>
      <c r="B331" s="9" t="s">
        <v>867</v>
      </c>
      <c r="C331" s="9" t="s">
        <v>871</v>
      </c>
      <c r="D331">
        <v>10088</v>
      </c>
      <c r="E331" t="s">
        <v>490</v>
      </c>
      <c r="F331" t="s">
        <v>26</v>
      </c>
      <c r="G331">
        <v>4</v>
      </c>
      <c r="H331" s="15">
        <f t="shared" si="152"/>
        <v>2.8999999999999986</v>
      </c>
      <c r="I331" s="15">
        <v>0.69834630295213007</v>
      </c>
      <c r="J331" s="15">
        <v>0.98190330027426853</v>
      </c>
      <c r="K331" s="15">
        <v>0.56818471937406201</v>
      </c>
      <c r="L331" s="15">
        <f t="shared" si="153"/>
        <v>2.868479054938291</v>
      </c>
      <c r="M331" s="15">
        <f t="shared" si="154"/>
        <v>1.5</v>
      </c>
      <c r="N331" s="15">
        <f t="shared" si="155"/>
        <v>4.3999999999999986</v>
      </c>
      <c r="O331" s="15">
        <f t="shared" si="156"/>
        <v>2.884808104392846</v>
      </c>
      <c r="P331" s="15">
        <f t="shared" si="151"/>
        <v>1.6999999999999993</v>
      </c>
      <c r="Q331" s="15">
        <f t="shared" si="171"/>
        <v>1.8999999999999986</v>
      </c>
      <c r="R331" s="15">
        <f t="shared" si="157"/>
        <v>2.3000000000000007</v>
      </c>
      <c r="S331" s="15">
        <f t="shared" si="158"/>
        <v>3.3000000000000007</v>
      </c>
      <c r="T331" s="15">
        <f t="shared" si="159"/>
        <v>3.8999999999999986</v>
      </c>
      <c r="U331" s="15">
        <f t="shared" si="160"/>
        <v>4.3000000000000007</v>
      </c>
      <c r="V331" s="15">
        <f t="shared" si="172"/>
        <v>0.95171929570800262</v>
      </c>
      <c r="W331" s="15">
        <f t="shared" si="161"/>
        <v>5.0729983630394368E-2</v>
      </c>
      <c r="X331" s="15">
        <f t="shared" si="173"/>
        <v>2.9258098152996685E-2</v>
      </c>
      <c r="Y331" s="21">
        <f t="shared" si="174"/>
        <v>19.712208213701452</v>
      </c>
      <c r="Z331" s="4">
        <v>23.868479054938291</v>
      </c>
      <c r="AA331" s="2">
        <v>22.5</v>
      </c>
      <c r="AB331" s="2">
        <v>25.4</v>
      </c>
      <c r="AC331" s="4">
        <v>23.884808104392846</v>
      </c>
      <c r="AD331">
        <v>22.7</v>
      </c>
      <c r="AE331">
        <v>22.9</v>
      </c>
      <c r="AF331">
        <v>23.3</v>
      </c>
      <c r="AG331">
        <v>24.3</v>
      </c>
      <c r="AH331">
        <v>24.9</v>
      </c>
      <c r="AI331">
        <v>25.3</v>
      </c>
      <c r="AJ331">
        <v>2020</v>
      </c>
      <c r="AK331" s="2">
        <v>4</v>
      </c>
      <c r="AL331" s="2">
        <v>2</v>
      </c>
      <c r="AM331">
        <v>10</v>
      </c>
      <c r="AN331">
        <v>58</v>
      </c>
      <c r="AO331">
        <v>56</v>
      </c>
      <c r="AP331">
        <v>304</v>
      </c>
      <c r="AQ331" s="5">
        <v>0.45694444444444443</v>
      </c>
      <c r="AR331">
        <v>21</v>
      </c>
      <c r="AS331">
        <v>46</v>
      </c>
      <c r="AT331">
        <v>302</v>
      </c>
      <c r="AU331">
        <v>0.9</v>
      </c>
      <c r="AV331">
        <v>136</v>
      </c>
      <c r="AW331" s="4">
        <f t="shared" si="162"/>
        <v>24.263328525971289</v>
      </c>
      <c r="AX331" s="4">
        <f t="shared" si="163"/>
        <v>16.085124068865952</v>
      </c>
      <c r="AY331" s="4">
        <f t="shared" si="175"/>
        <v>28.826333285409543</v>
      </c>
      <c r="AZ331" s="20">
        <f t="shared" si="164"/>
        <v>213.19675304262734</v>
      </c>
      <c r="BA331" s="21">
        <f t="shared" si="176"/>
        <v>1.2000247643896604</v>
      </c>
      <c r="BB331" s="20">
        <f t="shared" si="165"/>
        <v>33.333333333333336</v>
      </c>
      <c r="BC331" s="4">
        <f t="shared" si="177"/>
        <v>30.864197530864196</v>
      </c>
      <c r="BD331" s="4">
        <f t="shared" si="166"/>
        <v>66.182000000000002</v>
      </c>
      <c r="BE331" s="4">
        <f t="shared" si="167"/>
        <v>136.52986600013787</v>
      </c>
      <c r="BF331" s="20">
        <f t="shared" si="168"/>
        <v>330.46519113750179</v>
      </c>
      <c r="BG331" s="20">
        <f t="shared" si="178"/>
        <v>432.5153251373639</v>
      </c>
      <c r="BH331" s="20">
        <f t="shared" si="169"/>
        <v>1143.7782907161754</v>
      </c>
      <c r="BI331" s="20">
        <f t="shared" si="179"/>
        <v>2486.4745450351638</v>
      </c>
      <c r="BJ331" s="4">
        <f t="shared" si="170"/>
        <v>155.28019941048794</v>
      </c>
      <c r="BK331" s="4">
        <f t="shared" si="180"/>
        <v>1342.6962543189886</v>
      </c>
      <c r="GH331">
        <v>13</v>
      </c>
      <c r="GI331">
        <v>34</v>
      </c>
      <c r="GJ331">
        <v>46</v>
      </c>
      <c r="GK331">
        <v>43</v>
      </c>
      <c r="GL331">
        <v>29</v>
      </c>
      <c r="GM331">
        <v>49</v>
      </c>
      <c r="GN331">
        <v>57</v>
      </c>
      <c r="GO331">
        <v>61</v>
      </c>
      <c r="GP331">
        <v>65</v>
      </c>
      <c r="GQ331">
        <v>65</v>
      </c>
      <c r="GR331">
        <v>68</v>
      </c>
      <c r="GS331">
        <v>57</v>
      </c>
      <c r="GT331">
        <v>68</v>
      </c>
      <c r="GU331">
        <v>71</v>
      </c>
      <c r="GV331">
        <v>114</v>
      </c>
      <c r="GW331">
        <v>79</v>
      </c>
      <c r="GX331">
        <v>77</v>
      </c>
      <c r="GY331">
        <v>76</v>
      </c>
      <c r="GZ331">
        <v>49</v>
      </c>
      <c r="HA331">
        <v>40</v>
      </c>
      <c r="HB331">
        <v>48</v>
      </c>
      <c r="HC331">
        <v>37</v>
      </c>
      <c r="HD331">
        <v>28</v>
      </c>
      <c r="HE331">
        <v>27</v>
      </c>
      <c r="HF331">
        <v>23</v>
      </c>
      <c r="HG331">
        <v>26</v>
      </c>
      <c r="HH331">
        <v>26</v>
      </c>
      <c r="HI331">
        <v>27</v>
      </c>
      <c r="HJ331">
        <v>24</v>
      </c>
      <c r="HK331">
        <v>6</v>
      </c>
      <c r="HL331">
        <v>1</v>
      </c>
      <c r="HM331">
        <v>1</v>
      </c>
    </row>
    <row r="332" spans="1:342" x14ac:dyDescent="0.2">
      <c r="A332" s="15" t="b">
        <v>1</v>
      </c>
      <c r="B332" s="9" t="s">
        <v>867</v>
      </c>
      <c r="C332" s="9" t="s">
        <v>871</v>
      </c>
      <c r="D332">
        <v>10088</v>
      </c>
      <c r="E332" t="s">
        <v>490</v>
      </c>
      <c r="F332" t="s">
        <v>27</v>
      </c>
      <c r="G332">
        <v>4</v>
      </c>
      <c r="H332" s="15">
        <f t="shared" si="152"/>
        <v>3.1999999999999993</v>
      </c>
      <c r="I332" s="15">
        <v>0.69746144918468245</v>
      </c>
      <c r="J332" s="15">
        <v>0.99886421181565765</v>
      </c>
      <c r="K332" s="15">
        <v>0.56119956914929026</v>
      </c>
      <c r="L332" s="15">
        <f t="shared" si="153"/>
        <v>5.40406078032753</v>
      </c>
      <c r="M332" s="15">
        <f t="shared" si="154"/>
        <v>3.6000000000000014</v>
      </c>
      <c r="N332" s="15">
        <f t="shared" si="155"/>
        <v>6.8000000000000007</v>
      </c>
      <c r="O332" s="15">
        <f t="shared" si="156"/>
        <v>5.459801828768537</v>
      </c>
      <c r="P332" s="15">
        <f t="shared" si="151"/>
        <v>3.9000000000000021</v>
      </c>
      <c r="Q332" s="15">
        <f t="shared" si="171"/>
        <v>4.4000000000000021</v>
      </c>
      <c r="R332" s="15">
        <f t="shared" si="157"/>
        <v>4.9000000000000021</v>
      </c>
      <c r="S332" s="15">
        <f t="shared" si="158"/>
        <v>5.9000000000000021</v>
      </c>
      <c r="T332" s="15">
        <f t="shared" si="159"/>
        <v>6.3000000000000007</v>
      </c>
      <c r="U332" s="15">
        <f t="shared" si="160"/>
        <v>6.6999999999999993</v>
      </c>
      <c r="V332" s="15">
        <f t="shared" si="172"/>
        <v>1.3158204813740488</v>
      </c>
      <c r="W332" s="15">
        <f t="shared" si="161"/>
        <v>-0.24001790961959527</v>
      </c>
      <c r="X332" s="15">
        <f t="shared" si="173"/>
        <v>2.6718503877768376E-2</v>
      </c>
      <c r="Y332" s="21">
        <f t="shared" si="174"/>
        <v>-4.1663557589719096</v>
      </c>
      <c r="Z332" s="4">
        <v>26.104060780327529</v>
      </c>
      <c r="AA332" s="2">
        <v>24.3</v>
      </c>
      <c r="AB332" s="2">
        <v>27.5</v>
      </c>
      <c r="AC332" s="4">
        <v>26.159801828768536</v>
      </c>
      <c r="AD332">
        <v>24.6</v>
      </c>
      <c r="AE332">
        <v>25.1</v>
      </c>
      <c r="AF332">
        <v>25.6</v>
      </c>
      <c r="AG332">
        <v>26.6</v>
      </c>
      <c r="AH332">
        <v>27</v>
      </c>
      <c r="AI332">
        <v>27.4</v>
      </c>
      <c r="AJ332">
        <v>2020</v>
      </c>
      <c r="AK332" s="2">
        <v>4</v>
      </c>
      <c r="AL332" s="2">
        <v>2</v>
      </c>
      <c r="AM332">
        <v>10</v>
      </c>
      <c r="AN332">
        <v>59</v>
      </c>
      <c r="AO332">
        <v>17</v>
      </c>
      <c r="AP332">
        <v>712</v>
      </c>
      <c r="AQ332" s="5">
        <v>0.45763888888888887</v>
      </c>
      <c r="AR332">
        <v>20.7</v>
      </c>
      <c r="AS332">
        <v>47</v>
      </c>
      <c r="AT332">
        <v>317</v>
      </c>
      <c r="AU332">
        <v>1.1000000000000001</v>
      </c>
      <c r="AV332">
        <v>275</v>
      </c>
      <c r="AW332" s="4">
        <f t="shared" si="162"/>
        <v>23.634706556733416</v>
      </c>
      <c r="AX332" s="4">
        <f t="shared" si="163"/>
        <v>15.815852589914588</v>
      </c>
      <c r="AY332" s="4">
        <f t="shared" si="175"/>
        <v>26.428706145483112</v>
      </c>
      <c r="AZ332" s="20">
        <f t="shared" si="164"/>
        <v>214.06872226549561</v>
      </c>
      <c r="BA332" s="21">
        <f t="shared" si="176"/>
        <v>1.201249904526863</v>
      </c>
      <c r="BB332" s="20">
        <f t="shared" si="165"/>
        <v>30.151134457776362</v>
      </c>
      <c r="BC332" s="4">
        <f t="shared" si="177"/>
        <v>27.917717090533667</v>
      </c>
      <c r="BD332" s="4">
        <f t="shared" si="166"/>
        <v>66.160399999999996</v>
      </c>
      <c r="BE332" s="4">
        <f t="shared" si="167"/>
        <v>134.05660237178688</v>
      </c>
      <c r="BF332" s="20">
        <f t="shared" si="168"/>
        <v>329.31096160369589</v>
      </c>
      <c r="BG332" s="20">
        <f t="shared" si="178"/>
        <v>445.68435923190907</v>
      </c>
      <c r="BH332" s="20">
        <f t="shared" si="169"/>
        <v>1147.2814296455815</v>
      </c>
      <c r="BI332" s="20">
        <f t="shared" si="179"/>
        <v>2441.0243183948542</v>
      </c>
      <c r="BJ332" s="4">
        <f t="shared" si="170"/>
        <v>153.00509523987944</v>
      </c>
      <c r="BK332" s="4">
        <f t="shared" si="180"/>
        <v>1293.7428887492729</v>
      </c>
      <c r="GS332">
        <v>1</v>
      </c>
      <c r="GT332">
        <v>0</v>
      </c>
      <c r="GU332">
        <v>0</v>
      </c>
      <c r="GV332">
        <v>0</v>
      </c>
      <c r="GW332">
        <v>0</v>
      </c>
      <c r="GX332">
        <v>1</v>
      </c>
      <c r="GY332">
        <v>3</v>
      </c>
      <c r="GZ332">
        <v>7</v>
      </c>
      <c r="HA332">
        <v>11</v>
      </c>
      <c r="HB332">
        <v>24</v>
      </c>
      <c r="HC332">
        <v>17</v>
      </c>
      <c r="HD332">
        <v>40</v>
      </c>
      <c r="HE332">
        <v>22</v>
      </c>
      <c r="HF332">
        <v>37</v>
      </c>
      <c r="HG332">
        <v>40</v>
      </c>
      <c r="HH332">
        <v>30</v>
      </c>
      <c r="HI332">
        <v>54</v>
      </c>
      <c r="HJ332">
        <v>58</v>
      </c>
      <c r="HK332">
        <v>79</v>
      </c>
      <c r="HL332">
        <v>66</v>
      </c>
      <c r="HM332">
        <v>81</v>
      </c>
      <c r="HN332">
        <v>56</v>
      </c>
      <c r="HO332">
        <v>63</v>
      </c>
      <c r="HP332">
        <v>121</v>
      </c>
      <c r="HQ332">
        <v>154</v>
      </c>
      <c r="HR332">
        <v>123</v>
      </c>
      <c r="HS332">
        <v>107</v>
      </c>
      <c r="HT332">
        <v>136</v>
      </c>
      <c r="HU332">
        <v>133</v>
      </c>
      <c r="HV332">
        <v>93</v>
      </c>
      <c r="HW332">
        <v>102</v>
      </c>
      <c r="HX332">
        <v>98</v>
      </c>
      <c r="HY332">
        <v>101</v>
      </c>
      <c r="HZ332">
        <v>93</v>
      </c>
      <c r="IA332">
        <v>75</v>
      </c>
      <c r="IB332">
        <v>27</v>
      </c>
      <c r="IC332">
        <v>26</v>
      </c>
      <c r="ID332">
        <v>26</v>
      </c>
      <c r="IE332">
        <v>27</v>
      </c>
      <c r="IF332">
        <v>13</v>
      </c>
    </row>
    <row r="333" spans="1:342" x14ac:dyDescent="0.2">
      <c r="A333" s="15" t="b">
        <v>1</v>
      </c>
      <c r="B333" s="9" t="s">
        <v>860</v>
      </c>
      <c r="C333" s="9" t="s">
        <v>857</v>
      </c>
      <c r="D333">
        <v>10085</v>
      </c>
      <c r="E333" t="s">
        <v>132</v>
      </c>
      <c r="F333" t="s">
        <v>135</v>
      </c>
      <c r="G333">
        <v>2</v>
      </c>
      <c r="H333" s="15">
        <f t="shared" si="152"/>
        <v>2.9999999999999964</v>
      </c>
      <c r="I333" s="15">
        <v>0.59439332494656172</v>
      </c>
      <c r="J333" s="15">
        <v>0.85459897264780693</v>
      </c>
      <c r="K333" s="15">
        <v>0.47725595917623087</v>
      </c>
      <c r="L333" s="15">
        <f t="shared" si="153"/>
        <v>11.043120563425148</v>
      </c>
      <c r="M333" s="15">
        <f t="shared" si="154"/>
        <v>9.4000000000000021</v>
      </c>
      <c r="N333" s="15">
        <f t="shared" si="155"/>
        <v>12.399999999999999</v>
      </c>
      <c r="O333" s="15">
        <f t="shared" si="156"/>
        <v>11.099716258734567</v>
      </c>
      <c r="P333" s="15">
        <f t="shared" si="151"/>
        <v>9.8000000000000043</v>
      </c>
      <c r="Q333" s="15">
        <f t="shared" si="171"/>
        <v>10.200000000000003</v>
      </c>
      <c r="R333" s="15">
        <f t="shared" si="157"/>
        <v>10.600000000000001</v>
      </c>
      <c r="S333" s="15">
        <f t="shared" si="158"/>
        <v>11.5</v>
      </c>
      <c r="T333" s="15">
        <f t="shared" si="159"/>
        <v>11.800000000000004</v>
      </c>
      <c r="U333" s="15">
        <f t="shared" si="160"/>
        <v>12.100000000000001</v>
      </c>
      <c r="V333" s="15">
        <f t="shared" si="172"/>
        <v>1.1211474230682634</v>
      </c>
      <c r="W333" s="15">
        <f t="shared" si="161"/>
        <v>-0.10805663963149209</v>
      </c>
      <c r="X333" s="15">
        <f t="shared" si="173"/>
        <v>1.777326143412036E-2</v>
      </c>
      <c r="Y333" s="21">
        <f t="shared" si="174"/>
        <v>-9.2544058690916344</v>
      </c>
      <c r="Z333" s="4">
        <v>33.443120563425147</v>
      </c>
      <c r="AA333" s="2">
        <v>31.8</v>
      </c>
      <c r="AB333" s="2">
        <v>34.799999999999997</v>
      </c>
      <c r="AC333" s="4">
        <v>33.499716258734566</v>
      </c>
      <c r="AD333">
        <v>32.200000000000003</v>
      </c>
      <c r="AE333">
        <v>32.6</v>
      </c>
      <c r="AF333">
        <v>33</v>
      </c>
      <c r="AG333">
        <v>33.9</v>
      </c>
      <c r="AH333">
        <v>34.200000000000003</v>
      </c>
      <c r="AI333">
        <v>34.5</v>
      </c>
      <c r="AJ333">
        <v>2020</v>
      </c>
      <c r="AK333" s="2">
        <v>3</v>
      </c>
      <c r="AL333" s="2">
        <v>3</v>
      </c>
      <c r="AM333">
        <v>12</v>
      </c>
      <c r="AN333">
        <v>5</v>
      </c>
      <c r="AO333">
        <v>7</v>
      </c>
      <c r="AP333">
        <v>11</v>
      </c>
      <c r="AQ333" s="5">
        <v>0.50347222222222221</v>
      </c>
      <c r="AR333">
        <v>22.4</v>
      </c>
      <c r="AS333">
        <v>33</v>
      </c>
      <c r="AT333">
        <v>861</v>
      </c>
      <c r="AU333">
        <v>1.7</v>
      </c>
      <c r="AV333">
        <v>265</v>
      </c>
      <c r="AW333" s="4">
        <f t="shared" si="162"/>
        <v>31.708184205385294</v>
      </c>
      <c r="AX333" s="4">
        <f t="shared" si="163"/>
        <v>17.387315349080666</v>
      </c>
      <c r="AY333" s="4">
        <f t="shared" si="175"/>
        <v>21.733698851645595</v>
      </c>
      <c r="AZ333" s="20">
        <f t="shared" si="164"/>
        <v>209.18577206259937</v>
      </c>
      <c r="BA333" s="21">
        <f t="shared" si="176"/>
        <v>1.1943403297080653</v>
      </c>
      <c r="BB333" s="20">
        <f t="shared" si="165"/>
        <v>24.253562503633301</v>
      </c>
      <c r="BC333" s="4">
        <f t="shared" si="177"/>
        <v>22.457002318178979</v>
      </c>
      <c r="BD333" s="4">
        <f t="shared" si="166"/>
        <v>66.282799999999995</v>
      </c>
      <c r="BE333" s="4">
        <f t="shared" si="167"/>
        <v>514.07381541782684</v>
      </c>
      <c r="BF333" s="20">
        <f t="shared" si="168"/>
        <v>324.9221719065668</v>
      </c>
      <c r="BG333" s="20">
        <f t="shared" si="178"/>
        <v>491.03835648873996</v>
      </c>
      <c r="BH333" s="20">
        <f t="shared" si="169"/>
        <v>893.80366146711663</v>
      </c>
      <c r="BI333" s="20">
        <f t="shared" si="179"/>
        <v>2708.4959438397473</v>
      </c>
      <c r="BJ333" s="4">
        <f t="shared" si="170"/>
        <v>166.35286467062343</v>
      </c>
      <c r="BK333" s="4">
        <f t="shared" si="180"/>
        <v>1814.6922823726304</v>
      </c>
      <c r="JU333">
        <v>2</v>
      </c>
      <c r="JV333">
        <v>24</v>
      </c>
      <c r="JW333">
        <v>29</v>
      </c>
      <c r="JX333">
        <v>44</v>
      </c>
      <c r="JY333">
        <v>68</v>
      </c>
      <c r="JZ333">
        <v>115</v>
      </c>
      <c r="KA333">
        <v>136</v>
      </c>
      <c r="KB333">
        <v>157</v>
      </c>
      <c r="KC333">
        <v>137</v>
      </c>
      <c r="KD333">
        <v>134</v>
      </c>
      <c r="KE333">
        <v>172</v>
      </c>
      <c r="KF333">
        <v>294</v>
      </c>
      <c r="KG333">
        <v>297</v>
      </c>
      <c r="KH333">
        <v>292</v>
      </c>
      <c r="KI333">
        <v>215</v>
      </c>
      <c r="KJ333">
        <v>350</v>
      </c>
      <c r="KK333">
        <v>428</v>
      </c>
      <c r="KL333">
        <v>505</v>
      </c>
      <c r="KM333">
        <v>610</v>
      </c>
      <c r="KN333">
        <v>512</v>
      </c>
      <c r="KO333">
        <v>349</v>
      </c>
      <c r="KP333">
        <v>372</v>
      </c>
      <c r="KQ333">
        <v>358</v>
      </c>
      <c r="KR333">
        <v>342</v>
      </c>
      <c r="KS333">
        <v>332</v>
      </c>
      <c r="KT333">
        <v>276</v>
      </c>
      <c r="KU333">
        <v>185</v>
      </c>
      <c r="KV333">
        <v>111</v>
      </c>
      <c r="KW333">
        <v>53</v>
      </c>
      <c r="KX333">
        <v>26</v>
      </c>
      <c r="KY333">
        <v>14</v>
      </c>
      <c r="KZ333">
        <v>20</v>
      </c>
    </row>
    <row r="334" spans="1:342" x14ac:dyDescent="0.2">
      <c r="A334" s="15" t="b">
        <v>1</v>
      </c>
      <c r="B334" s="9" t="s">
        <v>860</v>
      </c>
      <c r="C334" s="9" t="s">
        <v>857</v>
      </c>
      <c r="D334">
        <v>10085</v>
      </c>
      <c r="E334" t="s">
        <v>132</v>
      </c>
      <c r="F334" s="4" t="s">
        <v>136</v>
      </c>
      <c r="G334" s="4">
        <v>2</v>
      </c>
      <c r="H334" s="15">
        <f t="shared" si="152"/>
        <v>3.1000000000000014</v>
      </c>
      <c r="I334" s="15">
        <v>0.7826866316756167</v>
      </c>
      <c r="J334" s="15">
        <v>1.3752127039662128</v>
      </c>
      <c r="K334" s="15">
        <v>0.68104128010113352</v>
      </c>
      <c r="L334" s="15">
        <f t="shared" si="153"/>
        <v>11.010965288238957</v>
      </c>
      <c r="M334" s="15">
        <f t="shared" si="154"/>
        <v>9.5</v>
      </c>
      <c r="N334" s="15">
        <f t="shared" si="155"/>
        <v>12.600000000000001</v>
      </c>
      <c r="O334" s="15">
        <f t="shared" si="156"/>
        <v>10.888848665627414</v>
      </c>
      <c r="P334" s="15">
        <f t="shared" si="151"/>
        <v>9.7999999999999972</v>
      </c>
      <c r="Q334" s="15">
        <f t="shared" si="171"/>
        <v>10</v>
      </c>
      <c r="R334" s="15">
        <f t="shared" si="157"/>
        <v>10.399999999999999</v>
      </c>
      <c r="S334" s="15">
        <f t="shared" si="158"/>
        <v>11.799999999999997</v>
      </c>
      <c r="T334" s="15">
        <f t="shared" si="159"/>
        <v>12.100000000000001</v>
      </c>
      <c r="U334" s="15">
        <f t="shared" si="160"/>
        <v>12.399999999999999</v>
      </c>
      <c r="V334" s="15">
        <f t="shared" si="172"/>
        <v>0.88203186644370335</v>
      </c>
      <c r="W334" s="15">
        <f t="shared" si="161"/>
        <v>0.13374588611173049</v>
      </c>
      <c r="X334" s="15">
        <f t="shared" si="173"/>
        <v>2.3638290966818402E-2</v>
      </c>
      <c r="Y334" s="21">
        <f t="shared" si="174"/>
        <v>7.4768654877698912</v>
      </c>
      <c r="Z334" s="4">
        <v>33.110965288238958</v>
      </c>
      <c r="AA334" s="2">
        <v>31.6</v>
      </c>
      <c r="AB334" s="2">
        <v>34.700000000000003</v>
      </c>
      <c r="AC334" s="4">
        <v>32.988848665627415</v>
      </c>
      <c r="AD334" s="4">
        <v>31.9</v>
      </c>
      <c r="AE334" s="4">
        <v>32.1</v>
      </c>
      <c r="AF334" s="4">
        <v>32.5</v>
      </c>
      <c r="AG334" s="4">
        <v>33.9</v>
      </c>
      <c r="AH334" s="4">
        <v>34.200000000000003</v>
      </c>
      <c r="AI334" s="4">
        <v>34.5</v>
      </c>
      <c r="AJ334" s="4">
        <v>2020</v>
      </c>
      <c r="AK334" s="2">
        <v>3</v>
      </c>
      <c r="AL334" s="2">
        <v>3</v>
      </c>
      <c r="AM334" s="4">
        <v>12</v>
      </c>
      <c r="AN334" s="4">
        <v>6</v>
      </c>
      <c r="AO334" s="4">
        <v>1</v>
      </c>
      <c r="AP334" s="4">
        <v>683</v>
      </c>
      <c r="AQ334" s="5">
        <v>0.50416666666666665</v>
      </c>
      <c r="AR334">
        <v>22.1</v>
      </c>
      <c r="AS334">
        <v>33</v>
      </c>
      <c r="AT334">
        <v>862</v>
      </c>
      <c r="AU334">
        <v>0.8</v>
      </c>
      <c r="AV334">
        <v>270</v>
      </c>
      <c r="AW334" s="4">
        <f t="shared" si="162"/>
        <v>35.067513282636767</v>
      </c>
      <c r="AX334" s="4">
        <f t="shared" si="163"/>
        <v>18.482119113760582</v>
      </c>
      <c r="AY334" s="4">
        <f t="shared" si="175"/>
        <v>30.261461182012464</v>
      </c>
      <c r="AZ334" s="20">
        <f t="shared" si="164"/>
        <v>210.03727342687941</v>
      </c>
      <c r="BA334" s="21">
        <f t="shared" si="176"/>
        <v>1.1955538846578107</v>
      </c>
      <c r="BB334" s="20">
        <f t="shared" si="165"/>
        <v>35.355339059327378</v>
      </c>
      <c r="BC334" s="4">
        <f t="shared" si="177"/>
        <v>32.736425054932752</v>
      </c>
      <c r="BD334" s="4">
        <f t="shared" si="166"/>
        <v>66.261200000000002</v>
      </c>
      <c r="BE334" s="4">
        <f t="shared" si="167"/>
        <v>514.87525966084286</v>
      </c>
      <c r="BF334" s="20">
        <f t="shared" si="168"/>
        <v>322.80922640573715</v>
      </c>
      <c r="BG334" s="20">
        <f t="shared" si="178"/>
        <v>488.91396674489425</v>
      </c>
      <c r="BH334" s="20">
        <f t="shared" si="169"/>
        <v>877.64001572975963</v>
      </c>
      <c r="BI334" s="20">
        <f t="shared" si="179"/>
        <v>2659.5151991810899</v>
      </c>
      <c r="BJ334" s="4">
        <f t="shared" si="170"/>
        <v>163.91552818057741</v>
      </c>
      <c r="BK334" s="4">
        <f t="shared" si="180"/>
        <v>1781.87518345133</v>
      </c>
      <c r="CZ334" s="4"/>
      <c r="DA334" s="4"/>
      <c r="DB334" s="4"/>
      <c r="DC334" s="4"/>
      <c r="DD334" s="4"/>
      <c r="DE334" s="4"/>
      <c r="DF334" s="4"/>
      <c r="DG334" s="4"/>
      <c r="DH334" s="4"/>
      <c r="DI334" s="4"/>
      <c r="DJ334" s="4"/>
      <c r="DK334" s="4"/>
      <c r="DL334" s="4"/>
      <c r="DM334" s="4"/>
      <c r="DN334" s="4"/>
      <c r="DO334" s="4"/>
      <c r="DP334" s="4"/>
      <c r="DQ334" s="4"/>
      <c r="DR334" s="4"/>
      <c r="DS334" s="4"/>
      <c r="DT334" s="4"/>
      <c r="DU334" s="4"/>
      <c r="DV334" s="4"/>
      <c r="DW334" s="4"/>
      <c r="DX334" s="4"/>
      <c r="DY334" s="4"/>
      <c r="DZ334" s="4"/>
      <c r="EA334" s="4"/>
      <c r="EB334" s="4"/>
      <c r="EC334" s="4"/>
      <c r="ED334" s="4"/>
      <c r="EE334" s="4"/>
      <c r="EF334" s="4"/>
      <c r="EG334" s="4"/>
      <c r="EH334" s="4"/>
      <c r="EI334" s="4"/>
      <c r="EJ334" s="4"/>
      <c r="EK334" s="4"/>
      <c r="EL334" s="4"/>
      <c r="EM334" s="4"/>
      <c r="EN334" s="4"/>
      <c r="EO334" s="4"/>
      <c r="EP334" s="4"/>
      <c r="EQ334" s="4"/>
      <c r="ER334" s="4"/>
      <c r="ES334" s="4"/>
      <c r="ET334" s="4"/>
      <c r="EU334" s="4"/>
      <c r="EV334" s="4"/>
      <c r="EW334" s="4"/>
      <c r="EX334" s="4"/>
      <c r="EY334" s="4"/>
      <c r="EZ334" s="4"/>
      <c r="FA334" s="4"/>
      <c r="FB334" s="4"/>
      <c r="FC334" s="4"/>
      <c r="FD334" s="4"/>
      <c r="FE334" s="4"/>
      <c r="FF334" s="4"/>
      <c r="FG334" s="4"/>
      <c r="FH334" s="4"/>
      <c r="FI334" s="4"/>
      <c r="FJ334" s="4"/>
      <c r="FK334" s="4"/>
      <c r="FL334" s="4"/>
      <c r="FM334" s="4"/>
      <c r="FN334" s="4"/>
      <c r="FO334" s="4"/>
      <c r="FP334" s="4"/>
      <c r="FQ334" s="4"/>
      <c r="FR334" s="4"/>
      <c r="FS334" s="4"/>
      <c r="FT334" s="4"/>
      <c r="FU334" s="4"/>
      <c r="FV334" s="4"/>
      <c r="FW334" s="4"/>
      <c r="FX334" s="4"/>
      <c r="FY334" s="4"/>
      <c r="FZ334" s="4"/>
      <c r="GA334" s="4"/>
      <c r="GB334" s="4"/>
      <c r="GC334" s="4"/>
      <c r="GD334" s="4"/>
      <c r="GE334" s="4"/>
      <c r="GF334" s="4"/>
      <c r="GG334" s="4"/>
      <c r="GH334" s="4"/>
      <c r="GI334" s="4"/>
      <c r="GJ334" s="4"/>
      <c r="GK334" s="4"/>
      <c r="GL334" s="4"/>
      <c r="GM334" s="4"/>
      <c r="GN334" s="4"/>
      <c r="GO334" s="4"/>
      <c r="GP334" s="4"/>
      <c r="GQ334" s="4"/>
      <c r="GR334" s="4"/>
      <c r="GS334" s="4"/>
      <c r="GT334" s="4"/>
      <c r="GU334" s="4"/>
      <c r="GV334" s="4"/>
      <c r="GW334" s="4"/>
      <c r="GX334" s="4"/>
      <c r="GY334" s="4"/>
      <c r="GZ334" s="4"/>
      <c r="HA334" s="4"/>
      <c r="HB334" s="4"/>
      <c r="HC334" s="4"/>
      <c r="HD334" s="4"/>
      <c r="HE334" s="4"/>
      <c r="HF334" s="4"/>
      <c r="HG334" s="4"/>
      <c r="HH334" s="4"/>
      <c r="HI334" s="4"/>
      <c r="HJ334" s="4"/>
      <c r="HK334" s="4"/>
      <c r="HL334" s="4"/>
      <c r="HM334" s="4"/>
      <c r="HN334" s="4"/>
      <c r="HO334" s="4"/>
      <c r="HP334" s="4"/>
      <c r="HQ334" s="4"/>
      <c r="HR334" s="4"/>
      <c r="HS334" s="4"/>
      <c r="HT334" s="4"/>
      <c r="HU334" s="4"/>
      <c r="HV334" s="4"/>
      <c r="HW334" s="4"/>
      <c r="HX334" s="4"/>
      <c r="HY334" s="4"/>
      <c r="HZ334" s="4"/>
      <c r="IA334" s="4"/>
      <c r="IB334" s="4"/>
      <c r="IC334" s="4"/>
      <c r="ID334" s="4"/>
      <c r="IE334" s="4"/>
      <c r="IF334" s="4"/>
      <c r="IG334" s="4"/>
      <c r="IH334" s="4"/>
      <c r="II334" s="4"/>
      <c r="IJ334" s="4"/>
      <c r="IK334" s="4"/>
      <c r="IL334" s="4"/>
      <c r="IM334" s="4"/>
      <c r="IN334" s="4"/>
      <c r="IO334" s="4"/>
      <c r="IP334" s="4"/>
      <c r="IQ334" s="4"/>
      <c r="IR334" s="4"/>
      <c r="IS334" s="4"/>
      <c r="IT334" s="4"/>
      <c r="IU334" s="4"/>
      <c r="IV334" s="4"/>
      <c r="IW334" s="4"/>
      <c r="IX334" s="4"/>
      <c r="IY334" s="4"/>
      <c r="IZ334" s="4"/>
      <c r="JA334" s="4"/>
      <c r="JB334" s="4"/>
      <c r="JC334" s="4"/>
      <c r="JD334" s="4"/>
      <c r="JE334" s="4"/>
      <c r="JF334" s="4"/>
      <c r="JG334" s="4"/>
      <c r="JH334" s="4"/>
      <c r="JI334" s="4"/>
      <c r="JJ334" s="4"/>
      <c r="JK334" s="4"/>
      <c r="JL334" s="4"/>
      <c r="JM334" s="4"/>
      <c r="JN334" s="4"/>
      <c r="JO334" s="4"/>
      <c r="JP334" s="4"/>
      <c r="JQ334" s="4"/>
      <c r="JR334" s="4"/>
      <c r="JS334" s="4"/>
      <c r="JT334" s="4"/>
      <c r="JU334" s="4">
        <v>11</v>
      </c>
      <c r="JV334" s="4">
        <v>20</v>
      </c>
      <c r="JW334" s="4">
        <v>61</v>
      </c>
      <c r="JX334" s="4">
        <v>103</v>
      </c>
      <c r="JY334" s="4">
        <v>141</v>
      </c>
      <c r="JZ334" s="4">
        <v>129</v>
      </c>
      <c r="KA334" s="4">
        <v>145</v>
      </c>
      <c r="KB334" s="4">
        <v>153</v>
      </c>
      <c r="KC334" s="4">
        <v>157</v>
      </c>
      <c r="KD334" s="4">
        <v>195</v>
      </c>
      <c r="KE334" s="4">
        <v>239</v>
      </c>
      <c r="KF334" s="4">
        <v>197</v>
      </c>
      <c r="KG334" s="4">
        <v>159</v>
      </c>
      <c r="KH334" s="4">
        <v>125</v>
      </c>
      <c r="KI334" s="4">
        <v>114</v>
      </c>
      <c r="KJ334" s="4">
        <v>145</v>
      </c>
      <c r="KK334" s="4">
        <v>131</v>
      </c>
      <c r="KL334" s="4">
        <v>77</v>
      </c>
      <c r="KM334" s="4">
        <v>89</v>
      </c>
      <c r="KN334" s="4">
        <v>70</v>
      </c>
      <c r="KO334">
        <v>106</v>
      </c>
      <c r="KP334">
        <v>102</v>
      </c>
      <c r="KQ334">
        <v>124</v>
      </c>
      <c r="KR334">
        <v>194</v>
      </c>
      <c r="KS334">
        <v>145</v>
      </c>
      <c r="KT334">
        <v>150</v>
      </c>
      <c r="KU334">
        <v>137</v>
      </c>
      <c r="KV334">
        <v>103</v>
      </c>
      <c r="KW334">
        <v>74</v>
      </c>
      <c r="KX334">
        <v>56</v>
      </c>
      <c r="KY334">
        <v>22</v>
      </c>
    </row>
    <row r="335" spans="1:342" x14ac:dyDescent="0.2">
      <c r="A335" s="15" t="b">
        <v>1</v>
      </c>
      <c r="B335" s="9" t="s">
        <v>860</v>
      </c>
      <c r="C335" s="9" t="s">
        <v>856</v>
      </c>
      <c r="D335">
        <v>10085</v>
      </c>
      <c r="E335" t="s">
        <v>200</v>
      </c>
      <c r="F335" s="4" t="s">
        <v>201</v>
      </c>
      <c r="G335" s="4">
        <v>2</v>
      </c>
      <c r="H335" s="15">
        <f t="shared" si="152"/>
        <v>4</v>
      </c>
      <c r="I335" s="15">
        <v>0.76588248177250029</v>
      </c>
      <c r="J335" s="15">
        <v>0.87485551945553652</v>
      </c>
      <c r="K335" s="15">
        <v>0.58266386900708211</v>
      </c>
      <c r="L335" s="15">
        <f t="shared" si="153"/>
        <v>5.8782732706104888</v>
      </c>
      <c r="M335" s="15">
        <f t="shared" si="154"/>
        <v>3.2999999999999972</v>
      </c>
      <c r="N335" s="15">
        <f t="shared" si="155"/>
        <v>7.2999999999999972</v>
      </c>
      <c r="O335" s="15">
        <f t="shared" si="156"/>
        <v>6.0362157918480861</v>
      </c>
      <c r="P335" s="15">
        <f t="shared" si="151"/>
        <v>3.8999999999999986</v>
      </c>
      <c r="Q335" s="15">
        <f t="shared" si="171"/>
        <v>4.7999999999999972</v>
      </c>
      <c r="R335" s="15">
        <f t="shared" si="157"/>
        <v>5.5</v>
      </c>
      <c r="S335" s="15">
        <f t="shared" si="158"/>
        <v>6.3999999999999986</v>
      </c>
      <c r="T335" s="15">
        <f t="shared" si="159"/>
        <v>6.6999999999999993</v>
      </c>
      <c r="U335" s="15">
        <f t="shared" si="160"/>
        <v>7.0999999999999979</v>
      </c>
      <c r="V335" s="15">
        <f t="shared" si="172"/>
        <v>0.80757629914913276</v>
      </c>
      <c r="W335" s="15">
        <f t="shared" si="161"/>
        <v>0.23827309079477196</v>
      </c>
      <c r="X335" s="15">
        <f t="shared" si="173"/>
        <v>2.6429541699064987E-2</v>
      </c>
      <c r="Y335" s="21">
        <f t="shared" si="174"/>
        <v>4.1968650201516642</v>
      </c>
      <c r="Z335" s="4">
        <v>28.97827327061049</v>
      </c>
      <c r="AA335" s="2">
        <v>26.4</v>
      </c>
      <c r="AB335" s="2">
        <v>30.4</v>
      </c>
      <c r="AC335" s="4">
        <v>29.136215791848088</v>
      </c>
      <c r="AD335" s="4">
        <v>27</v>
      </c>
      <c r="AE335" s="4">
        <v>27.9</v>
      </c>
      <c r="AF335" s="4">
        <v>28.6</v>
      </c>
      <c r="AG335" s="4">
        <v>29.5</v>
      </c>
      <c r="AH335" s="4">
        <v>29.8</v>
      </c>
      <c r="AI335" s="4">
        <v>30.2</v>
      </c>
      <c r="AJ335" s="4">
        <v>2020</v>
      </c>
      <c r="AK335" s="2">
        <v>3</v>
      </c>
      <c r="AL335" s="2">
        <v>3</v>
      </c>
      <c r="AM335" s="4">
        <v>14</v>
      </c>
      <c r="AN335" s="4">
        <v>28</v>
      </c>
      <c r="AO335" s="4">
        <v>23</v>
      </c>
      <c r="AP335" s="4">
        <v>625</v>
      </c>
      <c r="AQ335" s="5">
        <v>0.60277777777777775</v>
      </c>
      <c r="AR335">
        <v>23.1</v>
      </c>
      <c r="AS335">
        <v>42</v>
      </c>
      <c r="AT335">
        <v>613</v>
      </c>
      <c r="AU335">
        <v>1</v>
      </c>
      <c r="AV335">
        <v>290</v>
      </c>
      <c r="AW335" s="4">
        <f t="shared" si="162"/>
        <v>31.409333234441551</v>
      </c>
      <c r="AX335" s="4">
        <f t="shared" si="163"/>
        <v>18.775442746516742</v>
      </c>
      <c r="AY335" s="4">
        <f t="shared" si="175"/>
        <v>27.435845724389903</v>
      </c>
      <c r="AZ335" s="20">
        <f t="shared" si="164"/>
        <v>207.21565405478853</v>
      </c>
      <c r="BA335" s="21">
        <f t="shared" si="176"/>
        <v>1.1915182597306957</v>
      </c>
      <c r="BB335" s="20">
        <f t="shared" si="165"/>
        <v>31.622776601683793</v>
      </c>
      <c r="BC335" s="4">
        <f t="shared" si="177"/>
        <v>29.280348705262767</v>
      </c>
      <c r="BD335" s="4">
        <f t="shared" si="166"/>
        <v>66.333200000000005</v>
      </c>
      <c r="BE335" s="4">
        <f t="shared" si="167"/>
        <v>362.67246821386675</v>
      </c>
      <c r="BF335" s="20">
        <f t="shared" si="168"/>
        <v>341.45696503459686</v>
      </c>
      <c r="BG335" s="20">
        <f t="shared" si="178"/>
        <v>463.05449682073015</v>
      </c>
      <c r="BH335" s="20">
        <f t="shared" si="169"/>
        <v>1186.8608135859295</v>
      </c>
      <c r="BI335" s="20">
        <f t="shared" si="179"/>
        <v>2825.8590799664989</v>
      </c>
      <c r="BJ335" s="4">
        <f t="shared" si="170"/>
        <v>172.18185642542051</v>
      </c>
      <c r="BK335" s="4">
        <f t="shared" si="180"/>
        <v>1638.9982663805695</v>
      </c>
      <c r="CZ335" s="4"/>
      <c r="DA335" s="4"/>
      <c r="DB335" s="4"/>
      <c r="DC335" s="4"/>
      <c r="DD335" s="4"/>
      <c r="DE335" s="4"/>
      <c r="DF335" s="4"/>
      <c r="DG335" s="4"/>
      <c r="DH335" s="4"/>
      <c r="DI335" s="4"/>
      <c r="DJ335" s="4"/>
      <c r="DK335" s="4"/>
      <c r="DL335" s="4"/>
      <c r="DM335" s="4"/>
      <c r="DN335" s="4"/>
      <c r="DO335" s="4"/>
      <c r="DP335" s="4"/>
      <c r="DQ335" s="4"/>
      <c r="DR335" s="4"/>
      <c r="DS335" s="4"/>
      <c r="DT335" s="4"/>
      <c r="DU335" s="4"/>
      <c r="DV335" s="4"/>
      <c r="DW335" s="4"/>
      <c r="DX335" s="4"/>
      <c r="DY335" s="4"/>
      <c r="DZ335" s="4"/>
      <c r="EA335" s="4"/>
      <c r="EB335" s="4"/>
      <c r="EC335" s="4"/>
      <c r="ED335" s="4"/>
      <c r="EE335" s="4"/>
      <c r="EF335" s="4"/>
      <c r="EG335" s="4"/>
      <c r="EH335" s="4"/>
      <c r="EI335" s="4"/>
      <c r="EJ335" s="4"/>
      <c r="EK335" s="4"/>
      <c r="EL335" s="4"/>
      <c r="EM335" s="4"/>
      <c r="EN335" s="4"/>
      <c r="EO335" s="4"/>
      <c r="EP335" s="4"/>
      <c r="EQ335" s="4"/>
      <c r="ER335" s="4"/>
      <c r="ES335" s="4"/>
      <c r="ET335" s="4"/>
      <c r="EU335" s="4"/>
      <c r="EV335" s="4"/>
      <c r="EW335" s="4"/>
      <c r="EX335" s="4"/>
      <c r="EY335" s="4"/>
      <c r="EZ335" s="4"/>
      <c r="FA335" s="4"/>
      <c r="FB335" s="4"/>
      <c r="FC335" s="4"/>
      <c r="FD335" s="4"/>
      <c r="FE335" s="4"/>
      <c r="FF335" s="4"/>
      <c r="FG335" s="4"/>
      <c r="FH335" s="4"/>
      <c r="FI335" s="4"/>
      <c r="FJ335" s="4"/>
      <c r="FK335" s="4"/>
      <c r="FL335" s="4"/>
      <c r="FM335" s="4"/>
      <c r="FN335" s="4"/>
      <c r="FO335" s="4"/>
      <c r="FP335" s="4"/>
      <c r="FQ335" s="4"/>
      <c r="FR335" s="4"/>
      <c r="FS335" s="4"/>
      <c r="FT335" s="4"/>
      <c r="FU335" s="4"/>
      <c r="FV335" s="4"/>
      <c r="FW335" s="4"/>
      <c r="FX335" s="4"/>
      <c r="FY335" s="4"/>
      <c r="FZ335" s="4"/>
      <c r="GA335" s="4"/>
      <c r="GB335" s="4"/>
      <c r="GC335" s="4"/>
      <c r="GD335" s="4"/>
      <c r="GE335" s="4"/>
      <c r="GF335" s="4"/>
      <c r="GG335" s="4"/>
      <c r="GH335" s="4"/>
      <c r="GI335" s="4"/>
      <c r="GJ335" s="4"/>
      <c r="GK335" s="4"/>
      <c r="GL335" s="4"/>
      <c r="GM335" s="4"/>
      <c r="GN335" s="4"/>
      <c r="GO335" s="4"/>
      <c r="GP335" s="4"/>
      <c r="GQ335" s="4"/>
      <c r="GR335" s="4"/>
      <c r="GS335" s="4"/>
      <c r="GT335" s="4"/>
      <c r="GU335" s="4"/>
      <c r="GV335" s="4"/>
      <c r="GW335" s="4"/>
      <c r="GX335" s="4"/>
      <c r="GY335" s="4"/>
      <c r="GZ335" s="4"/>
      <c r="HA335" s="4"/>
      <c r="HB335" s="4"/>
      <c r="HC335" s="4"/>
      <c r="HD335" s="4"/>
      <c r="HE335" s="4"/>
      <c r="HF335" s="4"/>
      <c r="HG335" s="4"/>
      <c r="HH335" s="4"/>
      <c r="HI335" s="4"/>
      <c r="HJ335" s="4"/>
      <c r="HK335" s="4"/>
      <c r="HL335" s="4">
        <v>2</v>
      </c>
      <c r="HM335" s="4">
        <v>0</v>
      </c>
      <c r="HN335" s="4">
        <v>0</v>
      </c>
      <c r="HO335" s="4">
        <v>1</v>
      </c>
      <c r="HP335" s="4">
        <v>1</v>
      </c>
      <c r="HQ335" s="4">
        <v>0</v>
      </c>
      <c r="HR335" s="4">
        <v>3</v>
      </c>
      <c r="HS335" s="4">
        <v>1</v>
      </c>
      <c r="HT335" s="4">
        <v>5</v>
      </c>
      <c r="HU335" s="4">
        <v>5</v>
      </c>
      <c r="HV335" s="4">
        <v>1</v>
      </c>
      <c r="HW335" s="4">
        <v>2</v>
      </c>
      <c r="HX335" s="4">
        <v>8</v>
      </c>
      <c r="HY335" s="4">
        <v>1</v>
      </c>
      <c r="HZ335" s="4">
        <v>2</v>
      </c>
      <c r="IA335" s="4">
        <v>4</v>
      </c>
      <c r="IB335" s="4">
        <v>6</v>
      </c>
      <c r="IC335" s="4">
        <v>2</v>
      </c>
      <c r="ID335" s="4">
        <v>6</v>
      </c>
      <c r="IE335" s="4">
        <v>13</v>
      </c>
      <c r="IF335" s="4">
        <v>13</v>
      </c>
      <c r="IG335" s="4">
        <v>27</v>
      </c>
      <c r="IH335" s="4">
        <v>28</v>
      </c>
      <c r="II335" s="4">
        <v>23</v>
      </c>
      <c r="IJ335" s="4">
        <v>20</v>
      </c>
      <c r="IK335" s="4">
        <v>39</v>
      </c>
      <c r="IL335" s="4">
        <v>33</v>
      </c>
      <c r="IM335" s="4">
        <v>41</v>
      </c>
      <c r="IN335" s="4">
        <v>32</v>
      </c>
      <c r="IO335" s="4">
        <v>40</v>
      </c>
      <c r="IP335" s="4">
        <v>38</v>
      </c>
      <c r="IQ335" s="4">
        <v>47</v>
      </c>
      <c r="IR335" s="4">
        <v>37</v>
      </c>
      <c r="IS335" s="4">
        <v>40</v>
      </c>
      <c r="IT335" s="4">
        <v>65</v>
      </c>
      <c r="IU335" s="4">
        <v>110</v>
      </c>
      <c r="IV335" s="4">
        <v>135</v>
      </c>
      <c r="IW335" s="4">
        <v>164</v>
      </c>
      <c r="IX335" s="4">
        <v>121</v>
      </c>
      <c r="IY335" s="4">
        <v>104</v>
      </c>
      <c r="IZ335" s="4">
        <v>53</v>
      </c>
      <c r="JA335" s="4">
        <v>75</v>
      </c>
      <c r="JB335" s="4">
        <v>93</v>
      </c>
      <c r="JC335" s="4">
        <v>57</v>
      </c>
      <c r="JD335" s="4">
        <v>44</v>
      </c>
      <c r="JE335" s="4">
        <v>27</v>
      </c>
      <c r="JF335" s="4">
        <v>19</v>
      </c>
      <c r="JG335" s="4">
        <v>9</v>
      </c>
      <c r="JH335" s="4">
        <v>11</v>
      </c>
      <c r="JI335" s="4">
        <v>14</v>
      </c>
      <c r="JJ335" s="4"/>
      <c r="JK335" s="4"/>
      <c r="JL335" s="4"/>
      <c r="JM335" s="4"/>
      <c r="JN335" s="4"/>
      <c r="JO335" s="4"/>
      <c r="JP335" s="4"/>
      <c r="JQ335" s="4"/>
      <c r="JR335" s="4"/>
      <c r="JS335" s="4"/>
      <c r="JT335" s="4"/>
      <c r="JU335" s="4"/>
      <c r="JV335" s="4"/>
      <c r="JW335" s="4"/>
      <c r="JX335" s="4"/>
      <c r="JY335" s="4"/>
      <c r="JZ335" s="4"/>
      <c r="KA335" s="4"/>
      <c r="KB335" s="4"/>
      <c r="KC335" s="4"/>
      <c r="KD335" s="4"/>
      <c r="KE335" s="4"/>
      <c r="KF335" s="4"/>
      <c r="KG335" s="4"/>
      <c r="KH335" s="4"/>
      <c r="KI335" s="4"/>
      <c r="KJ335" s="4"/>
      <c r="KK335" s="4"/>
      <c r="KL335" s="4"/>
      <c r="KM335" s="4"/>
      <c r="KN335" s="4"/>
      <c r="KO335" s="4"/>
      <c r="KP335" s="4"/>
      <c r="KQ335" s="4"/>
      <c r="KR335" s="4"/>
      <c r="KS335" s="4"/>
      <c r="KT335" s="4"/>
      <c r="KU335" s="4"/>
      <c r="KV335" s="4"/>
      <c r="KW335" s="4"/>
      <c r="KX335" s="4"/>
    </row>
    <row r="336" spans="1:342" x14ac:dyDescent="0.2">
      <c r="A336" s="15" t="b">
        <v>1</v>
      </c>
      <c r="B336" s="9" t="s">
        <v>860</v>
      </c>
      <c r="C336" s="9" t="s">
        <v>856</v>
      </c>
      <c r="D336">
        <v>10085</v>
      </c>
      <c r="E336" t="s">
        <v>200</v>
      </c>
      <c r="F336" t="s">
        <v>202</v>
      </c>
      <c r="G336">
        <v>2</v>
      </c>
      <c r="H336" s="15">
        <f t="shared" si="152"/>
        <v>2</v>
      </c>
      <c r="I336" s="15">
        <v>0.55633901809510533</v>
      </c>
      <c r="J336" s="15">
        <v>0.79109698772145975</v>
      </c>
      <c r="K336" s="15">
        <v>0.4575928971136024</v>
      </c>
      <c r="L336" s="15">
        <f t="shared" si="153"/>
        <v>6.2369527182777418</v>
      </c>
      <c r="M336" s="15">
        <f t="shared" si="154"/>
        <v>5.3000000000000007</v>
      </c>
      <c r="N336" s="15">
        <f t="shared" si="155"/>
        <v>7.3000000000000007</v>
      </c>
      <c r="O336" s="15">
        <f t="shared" si="156"/>
        <v>6.2108831907629565</v>
      </c>
      <c r="P336" s="15">
        <f t="shared" ref="P336:P399" si="181">AD336-AR336</f>
        <v>5.3000000000000007</v>
      </c>
      <c r="Q336" s="15">
        <f t="shared" si="171"/>
        <v>5.5</v>
      </c>
      <c r="R336" s="15">
        <f t="shared" si="157"/>
        <v>5.8000000000000007</v>
      </c>
      <c r="S336" s="15">
        <f t="shared" si="158"/>
        <v>6.6000000000000014</v>
      </c>
      <c r="T336" s="15">
        <f t="shared" si="159"/>
        <v>7.1000000000000014</v>
      </c>
      <c r="U336" s="15">
        <f t="shared" si="160"/>
        <v>7.3000000000000007</v>
      </c>
      <c r="V336" s="15">
        <f t="shared" si="172"/>
        <v>0.87077434861795988</v>
      </c>
      <c r="W336" s="15">
        <f t="shared" si="161"/>
        <v>0.14840314438193919</v>
      </c>
      <c r="X336" s="15">
        <f t="shared" si="173"/>
        <v>1.9028625296756904E-2</v>
      </c>
      <c r="Y336" s="21">
        <f t="shared" si="174"/>
        <v>6.7384016973814269</v>
      </c>
      <c r="Z336" s="4">
        <v>29.236952718277742</v>
      </c>
      <c r="AA336" s="2">
        <v>28.3</v>
      </c>
      <c r="AB336" s="2">
        <v>30.3</v>
      </c>
      <c r="AC336" s="4">
        <v>29.210883190762956</v>
      </c>
      <c r="AD336">
        <v>28.3</v>
      </c>
      <c r="AE336">
        <v>28.5</v>
      </c>
      <c r="AF336">
        <v>28.8</v>
      </c>
      <c r="AG336">
        <v>29.6</v>
      </c>
      <c r="AH336">
        <v>30.1</v>
      </c>
      <c r="AI336">
        <v>30.3</v>
      </c>
      <c r="AJ336">
        <v>2020</v>
      </c>
      <c r="AK336" s="2">
        <v>3</v>
      </c>
      <c r="AL336" s="2">
        <v>3</v>
      </c>
      <c r="AM336">
        <v>14</v>
      </c>
      <c r="AN336">
        <v>29</v>
      </c>
      <c r="AO336">
        <v>30</v>
      </c>
      <c r="AP336">
        <v>99</v>
      </c>
      <c r="AQ336" s="5">
        <v>0.60347222222222219</v>
      </c>
      <c r="AR336">
        <v>23</v>
      </c>
      <c r="AS336">
        <v>41</v>
      </c>
      <c r="AT336">
        <v>610</v>
      </c>
      <c r="AU336">
        <v>1.1000000000000001</v>
      </c>
      <c r="AV336">
        <v>289</v>
      </c>
      <c r="AW336" s="4">
        <f t="shared" si="162"/>
        <v>30.841483490900046</v>
      </c>
      <c r="AX336" s="4">
        <f t="shared" si="163"/>
        <v>18.424979836538874</v>
      </c>
      <c r="AY336" s="4">
        <f t="shared" si="175"/>
        <v>26.325747908221338</v>
      </c>
      <c r="AZ336" s="20">
        <f t="shared" si="164"/>
        <v>207.49567516899361</v>
      </c>
      <c r="BA336" s="21">
        <f t="shared" si="176"/>
        <v>1.1919205957967876</v>
      </c>
      <c r="BB336" s="20">
        <f t="shared" si="165"/>
        <v>30.151134457776362</v>
      </c>
      <c r="BC336" s="4">
        <f t="shared" si="177"/>
        <v>27.917717090533667</v>
      </c>
      <c r="BD336" s="4">
        <f t="shared" si="166"/>
        <v>66.326000000000008</v>
      </c>
      <c r="BE336" s="4">
        <f t="shared" si="167"/>
        <v>356.80497418433708</v>
      </c>
      <c r="BF336" s="20">
        <f t="shared" si="168"/>
        <v>339.5473082314258</v>
      </c>
      <c r="BG336" s="20">
        <f t="shared" si="178"/>
        <v>464.64233404708875</v>
      </c>
      <c r="BH336" s="20">
        <f t="shared" si="169"/>
        <v>1151.6185848593589</v>
      </c>
      <c r="BI336" s="20">
        <f t="shared" si="179"/>
        <v>2808.8258167301437</v>
      </c>
      <c r="BJ336" s="4">
        <f t="shared" si="170"/>
        <v>171.33680222977134</v>
      </c>
      <c r="BK336" s="4">
        <f t="shared" si="180"/>
        <v>1657.2072318707851</v>
      </c>
      <c r="IH336">
        <v>1</v>
      </c>
      <c r="II336">
        <v>4</v>
      </c>
      <c r="IJ336">
        <v>2</v>
      </c>
      <c r="IK336">
        <v>1</v>
      </c>
      <c r="IL336">
        <v>3</v>
      </c>
      <c r="IM336">
        <v>8</v>
      </c>
      <c r="IN336">
        <v>32</v>
      </c>
      <c r="IO336">
        <v>39</v>
      </c>
      <c r="IP336">
        <v>17</v>
      </c>
      <c r="IQ336">
        <v>23</v>
      </c>
      <c r="IR336">
        <v>19</v>
      </c>
      <c r="IS336">
        <v>37</v>
      </c>
      <c r="IT336">
        <v>45</v>
      </c>
      <c r="IU336">
        <v>30</v>
      </c>
      <c r="IV336">
        <v>39</v>
      </c>
      <c r="IW336">
        <v>37</v>
      </c>
      <c r="IX336">
        <v>33</v>
      </c>
      <c r="IY336">
        <v>31</v>
      </c>
      <c r="IZ336">
        <v>26</v>
      </c>
      <c r="JA336">
        <v>11</v>
      </c>
      <c r="JB336">
        <v>11</v>
      </c>
      <c r="JC336">
        <v>23</v>
      </c>
      <c r="JD336">
        <v>27</v>
      </c>
      <c r="JE336">
        <v>22</v>
      </c>
      <c r="JF336">
        <v>12</v>
      </c>
      <c r="JG336">
        <v>8</v>
      </c>
    </row>
    <row r="337" spans="1:368" x14ac:dyDescent="0.2">
      <c r="A337" s="15" t="b">
        <v>1</v>
      </c>
      <c r="B337" s="9" t="s">
        <v>860</v>
      </c>
      <c r="C337" s="9" t="s">
        <v>857</v>
      </c>
      <c r="D337">
        <v>10085</v>
      </c>
      <c r="E337" t="s">
        <v>132</v>
      </c>
      <c r="F337" t="s">
        <v>216</v>
      </c>
      <c r="G337">
        <v>4</v>
      </c>
      <c r="H337" s="15">
        <f t="shared" si="152"/>
        <v>5.3999999999999986</v>
      </c>
      <c r="I337" s="15">
        <v>1.0753641899921937</v>
      </c>
      <c r="J337" s="15">
        <v>1.4105567925076343</v>
      </c>
      <c r="K337" s="15">
        <v>0.85694161551663461</v>
      </c>
      <c r="L337" s="15">
        <f t="shared" si="153"/>
        <v>-2.5810742583495454</v>
      </c>
      <c r="M337" s="15">
        <f t="shared" si="154"/>
        <v>-4.8999999999999986</v>
      </c>
      <c r="N337" s="15">
        <f t="shared" si="155"/>
        <v>0.5</v>
      </c>
      <c r="O337" s="15">
        <f t="shared" si="156"/>
        <v>-2.5316613136966559</v>
      </c>
      <c r="P337" s="15">
        <f t="shared" si="181"/>
        <v>-4.6999999999999993</v>
      </c>
      <c r="Q337" s="15">
        <f t="shared" si="171"/>
        <v>-4</v>
      </c>
      <c r="R337" s="15">
        <f t="shared" si="157"/>
        <v>-3.3000000000000007</v>
      </c>
      <c r="S337" s="15">
        <f t="shared" si="158"/>
        <v>-1.8999999999999986</v>
      </c>
      <c r="T337" s="15">
        <f t="shared" si="159"/>
        <v>-1.1999999999999993</v>
      </c>
      <c r="U337" s="15">
        <f t="shared" si="160"/>
        <v>-0.19999999999999929</v>
      </c>
      <c r="V337" s="15">
        <f t="shared" si="172"/>
        <v>0.18369833138978053</v>
      </c>
      <c r="W337" s="15">
        <f t="shared" si="161"/>
        <v>4.4437075853353765</v>
      </c>
      <c r="X337" s="15">
        <f t="shared" si="173"/>
        <v>3.8243430772297873E-2</v>
      </c>
      <c r="Y337" s="21">
        <f t="shared" si="174"/>
        <v>0.22503730967809121</v>
      </c>
      <c r="Z337" s="4">
        <v>28.118925741650454</v>
      </c>
      <c r="AA337" s="2">
        <v>25.8</v>
      </c>
      <c r="AB337" s="2">
        <v>31.2</v>
      </c>
      <c r="AC337" s="4">
        <v>28.168338686303343</v>
      </c>
      <c r="AD337">
        <v>26</v>
      </c>
      <c r="AE337">
        <v>26.7</v>
      </c>
      <c r="AF337">
        <v>27.4</v>
      </c>
      <c r="AG337">
        <v>28.8</v>
      </c>
      <c r="AH337">
        <v>29.5</v>
      </c>
      <c r="AI337">
        <v>30.5</v>
      </c>
      <c r="AJ337">
        <v>2020</v>
      </c>
      <c r="AK337" s="2">
        <v>3</v>
      </c>
      <c r="AL337" s="2">
        <v>5</v>
      </c>
      <c r="AM337">
        <v>10</v>
      </c>
      <c r="AN337">
        <v>54</v>
      </c>
      <c r="AO337">
        <v>9</v>
      </c>
      <c r="AP337">
        <v>258</v>
      </c>
      <c r="AQ337" s="5">
        <v>0.45416666666666666</v>
      </c>
      <c r="AR337">
        <v>30.7</v>
      </c>
      <c r="AS337">
        <v>20</v>
      </c>
      <c r="AT337">
        <v>921</v>
      </c>
      <c r="AU337">
        <v>0.7</v>
      </c>
      <c r="AV337">
        <v>82</v>
      </c>
      <c r="AW337" s="4">
        <f t="shared" si="162"/>
        <v>47.688898325173582</v>
      </c>
      <c r="AX337" s="4">
        <f t="shared" si="163"/>
        <v>23.714951760980405</v>
      </c>
      <c r="AY337" s="4">
        <f t="shared" si="175"/>
        <v>31.448517407183612</v>
      </c>
      <c r="AZ337" s="20">
        <f t="shared" si="164"/>
        <v>187.24879618552652</v>
      </c>
      <c r="BA337" s="21">
        <f t="shared" si="176"/>
        <v>1.1617155979766947</v>
      </c>
      <c r="BB337" s="20">
        <f t="shared" si="165"/>
        <v>37.796447300922722</v>
      </c>
      <c r="BC337" s="4">
        <f t="shared" si="177"/>
        <v>34.99671046381733</v>
      </c>
      <c r="BD337" s="4">
        <f t="shared" si="166"/>
        <v>66.880400000000009</v>
      </c>
      <c r="BE337" s="4">
        <f t="shared" si="167"/>
        <v>630.71175219050178</v>
      </c>
      <c r="BF337" s="20">
        <f t="shared" si="168"/>
        <v>360.93056765858529</v>
      </c>
      <c r="BG337" s="20">
        <f t="shared" si="178"/>
        <v>457.80881546808365</v>
      </c>
      <c r="BH337" s="20">
        <f t="shared" si="169"/>
        <v>883.07930404173646</v>
      </c>
      <c r="BI337" s="20">
        <f t="shared" si="179"/>
        <v>4415.396520208682</v>
      </c>
      <c r="BJ337" s="4">
        <f t="shared" si="170"/>
        <v>250.25270393183206</v>
      </c>
      <c r="BK337" s="4">
        <f t="shared" si="180"/>
        <v>3532.3172161669459</v>
      </c>
      <c r="HJ337">
        <v>3</v>
      </c>
      <c r="HK337">
        <v>0</v>
      </c>
      <c r="HL337">
        <v>4</v>
      </c>
      <c r="HM337">
        <v>2</v>
      </c>
      <c r="HN337">
        <v>3</v>
      </c>
      <c r="HO337">
        <v>6</v>
      </c>
      <c r="HP337">
        <v>13</v>
      </c>
      <c r="HQ337">
        <v>16</v>
      </c>
      <c r="HR337">
        <v>9</v>
      </c>
      <c r="HS337">
        <v>31</v>
      </c>
      <c r="HT337">
        <v>10</v>
      </c>
      <c r="HU337">
        <v>17</v>
      </c>
      <c r="HV337">
        <v>26</v>
      </c>
      <c r="HW337">
        <v>41</v>
      </c>
      <c r="HX337">
        <v>44</v>
      </c>
      <c r="HY337">
        <v>38</v>
      </c>
      <c r="HZ337">
        <v>43</v>
      </c>
      <c r="IA337">
        <v>56</v>
      </c>
      <c r="IB337">
        <v>64</v>
      </c>
      <c r="IC337">
        <v>30</v>
      </c>
      <c r="ID337">
        <v>50</v>
      </c>
      <c r="IE337">
        <v>57</v>
      </c>
      <c r="IF337">
        <v>73</v>
      </c>
      <c r="IG337">
        <v>59</v>
      </c>
      <c r="IH337">
        <v>74</v>
      </c>
      <c r="II337">
        <v>60</v>
      </c>
      <c r="IJ337">
        <v>73</v>
      </c>
      <c r="IK337">
        <v>52</v>
      </c>
      <c r="IL337">
        <v>63</v>
      </c>
      <c r="IM337">
        <v>92</v>
      </c>
      <c r="IN337">
        <v>110</v>
      </c>
      <c r="IO337">
        <v>67</v>
      </c>
      <c r="IP337">
        <v>93</v>
      </c>
      <c r="IQ337">
        <v>80</v>
      </c>
      <c r="IR337">
        <v>64</v>
      </c>
      <c r="IS337">
        <v>66</v>
      </c>
      <c r="IT337">
        <v>58</v>
      </c>
      <c r="IU337">
        <v>48</v>
      </c>
      <c r="IV337">
        <v>55</v>
      </c>
      <c r="IW337">
        <v>23</v>
      </c>
      <c r="IX337">
        <v>22</v>
      </c>
      <c r="IY337">
        <v>45</v>
      </c>
      <c r="IZ337">
        <v>29</v>
      </c>
      <c r="JA337">
        <v>23</v>
      </c>
      <c r="JB337">
        <v>20</v>
      </c>
      <c r="JC337">
        <v>14</v>
      </c>
      <c r="JD337">
        <v>17</v>
      </c>
      <c r="JE337">
        <v>17</v>
      </c>
      <c r="JF337">
        <v>18</v>
      </c>
      <c r="JG337">
        <v>9</v>
      </c>
      <c r="JH337">
        <v>16</v>
      </c>
      <c r="JI337">
        <v>10</v>
      </c>
      <c r="JJ337">
        <v>7</v>
      </c>
      <c r="JK337">
        <v>6</v>
      </c>
      <c r="JL337">
        <v>7</v>
      </c>
      <c r="JM337">
        <v>4</v>
      </c>
      <c r="JN337">
        <v>8</v>
      </c>
      <c r="JO337">
        <v>0</v>
      </c>
      <c r="JP337">
        <v>2</v>
      </c>
      <c r="JQ337">
        <v>6</v>
      </c>
      <c r="JR337">
        <v>1</v>
      </c>
      <c r="JS337">
        <v>0</v>
      </c>
    </row>
    <row r="338" spans="1:368" x14ac:dyDescent="0.2">
      <c r="A338" s="15" t="b">
        <v>1</v>
      </c>
      <c r="B338" s="9" t="s">
        <v>860</v>
      </c>
      <c r="C338" s="9" t="s">
        <v>857</v>
      </c>
      <c r="D338">
        <v>10085</v>
      </c>
      <c r="E338" t="s">
        <v>132</v>
      </c>
      <c r="F338" t="s">
        <v>217</v>
      </c>
      <c r="G338">
        <v>4</v>
      </c>
      <c r="H338" s="15">
        <f t="shared" si="152"/>
        <v>3.5999999999999979</v>
      </c>
      <c r="I338" s="15">
        <v>0.88453266652591456</v>
      </c>
      <c r="J338" s="15">
        <v>1.4855582318775333</v>
      </c>
      <c r="K338" s="15">
        <v>0.75573052492442105</v>
      </c>
      <c r="L338" s="15">
        <f t="shared" si="153"/>
        <v>-2.7271547017780797</v>
      </c>
      <c r="M338" s="15">
        <f t="shared" si="154"/>
        <v>-4.5999999999999979</v>
      </c>
      <c r="N338" s="15">
        <f t="shared" si="155"/>
        <v>-1</v>
      </c>
      <c r="O338" s="15">
        <f t="shared" si="156"/>
        <v>-2.7806657505007699</v>
      </c>
      <c r="P338" s="15">
        <f t="shared" si="181"/>
        <v>-4.3000000000000007</v>
      </c>
      <c r="Q338" s="15">
        <f t="shared" si="171"/>
        <v>-3.8999999999999986</v>
      </c>
      <c r="R338" s="15">
        <f t="shared" si="157"/>
        <v>-3.5</v>
      </c>
      <c r="S338" s="15">
        <f t="shared" si="158"/>
        <v>-2</v>
      </c>
      <c r="T338" s="15">
        <f t="shared" si="159"/>
        <v>-1.5</v>
      </c>
      <c r="U338" s="15">
        <f t="shared" si="160"/>
        <v>-1.1999999999999993</v>
      </c>
      <c r="V338" s="15">
        <f t="shared" si="172"/>
        <v>0.17724032843005638</v>
      </c>
      <c r="W338" s="15">
        <f t="shared" si="161"/>
        <v>4.6420567985723737</v>
      </c>
      <c r="X338" s="15">
        <f t="shared" si="173"/>
        <v>3.162111887781896E-2</v>
      </c>
      <c r="Y338" s="21">
        <f t="shared" si="174"/>
        <v>0.21542175018356985</v>
      </c>
      <c r="Z338" s="4">
        <v>27.97284529822192</v>
      </c>
      <c r="AA338" s="2">
        <v>26.1</v>
      </c>
      <c r="AB338" s="2">
        <v>29.7</v>
      </c>
      <c r="AC338" s="4">
        <v>27.919334249499229</v>
      </c>
      <c r="AD338">
        <v>26.4</v>
      </c>
      <c r="AE338">
        <v>26.8</v>
      </c>
      <c r="AF338">
        <v>27.2</v>
      </c>
      <c r="AG338">
        <v>28.7</v>
      </c>
      <c r="AH338">
        <v>29.2</v>
      </c>
      <c r="AI338">
        <v>29.5</v>
      </c>
      <c r="AJ338">
        <v>2020</v>
      </c>
      <c r="AK338" s="2">
        <v>3</v>
      </c>
      <c r="AL338" s="2">
        <v>5</v>
      </c>
      <c r="AM338">
        <v>10</v>
      </c>
      <c r="AN338">
        <v>54</v>
      </c>
      <c r="AO338">
        <v>38</v>
      </c>
      <c r="AP338">
        <v>448</v>
      </c>
      <c r="AQ338" s="5">
        <v>0.45416666666666666</v>
      </c>
      <c r="AR338">
        <v>30.7</v>
      </c>
      <c r="AS338">
        <v>20</v>
      </c>
      <c r="AT338">
        <v>921</v>
      </c>
      <c r="AU338">
        <v>0.7</v>
      </c>
      <c r="AV338">
        <v>82</v>
      </c>
      <c r="AW338" s="4">
        <f t="shared" si="162"/>
        <v>47.712797663910628</v>
      </c>
      <c r="AX338" s="4">
        <f t="shared" si="163"/>
        <v>23.720430211064958</v>
      </c>
      <c r="AY338" s="4">
        <f t="shared" si="175"/>
        <v>31.448517407183612</v>
      </c>
      <c r="AZ338" s="20">
        <f t="shared" si="164"/>
        <v>187.24879618552652</v>
      </c>
      <c r="BA338" s="21">
        <f t="shared" si="176"/>
        <v>1.1617155979766947</v>
      </c>
      <c r="BB338" s="20">
        <f t="shared" si="165"/>
        <v>37.796447300922722</v>
      </c>
      <c r="BC338" s="4">
        <f t="shared" si="177"/>
        <v>34.99671046381733</v>
      </c>
      <c r="BD338" s="4">
        <f t="shared" si="166"/>
        <v>66.880400000000009</v>
      </c>
      <c r="BE338" s="4">
        <f t="shared" si="167"/>
        <v>631.59901359630453</v>
      </c>
      <c r="BF338" s="20">
        <f t="shared" si="168"/>
        <v>360.93056765858529</v>
      </c>
      <c r="BG338" s="20">
        <f t="shared" si="178"/>
        <v>456.92155406228079</v>
      </c>
      <c r="BH338" s="20">
        <f t="shared" si="169"/>
        <v>883.07930404173646</v>
      </c>
      <c r="BI338" s="20">
        <f t="shared" si="179"/>
        <v>4415.396520208682</v>
      </c>
      <c r="BJ338" s="4">
        <f t="shared" si="170"/>
        <v>250.25270393183206</v>
      </c>
      <c r="BK338" s="4">
        <f t="shared" si="180"/>
        <v>3532.3172161669459</v>
      </c>
      <c r="HK338">
        <v>1</v>
      </c>
      <c r="HL338">
        <v>1</v>
      </c>
      <c r="HM338">
        <v>0</v>
      </c>
      <c r="HN338">
        <v>2</v>
      </c>
      <c r="HO338">
        <v>2</v>
      </c>
      <c r="HP338">
        <v>1</v>
      </c>
      <c r="HQ338">
        <v>6</v>
      </c>
      <c r="HR338">
        <v>4</v>
      </c>
      <c r="HS338">
        <v>16</v>
      </c>
      <c r="HT338">
        <v>22</v>
      </c>
      <c r="HU338">
        <v>52</v>
      </c>
      <c r="HV338">
        <v>85</v>
      </c>
      <c r="HW338">
        <v>76</v>
      </c>
      <c r="HX338">
        <v>123</v>
      </c>
      <c r="HY338">
        <v>117</v>
      </c>
      <c r="HZ338">
        <v>135</v>
      </c>
      <c r="IA338">
        <v>149</v>
      </c>
      <c r="IB338">
        <v>203</v>
      </c>
      <c r="IC338">
        <v>195</v>
      </c>
      <c r="ID338">
        <v>180</v>
      </c>
      <c r="IE338">
        <v>175</v>
      </c>
      <c r="IF338">
        <v>163</v>
      </c>
      <c r="IG338">
        <v>170</v>
      </c>
      <c r="IH338">
        <v>128</v>
      </c>
      <c r="II338">
        <v>153</v>
      </c>
      <c r="IJ338">
        <v>187</v>
      </c>
      <c r="IK338">
        <v>162</v>
      </c>
      <c r="IL338">
        <v>122</v>
      </c>
      <c r="IM338">
        <v>152</v>
      </c>
      <c r="IN338">
        <v>166</v>
      </c>
      <c r="IO338">
        <v>114</v>
      </c>
      <c r="IP338">
        <v>98</v>
      </c>
      <c r="IQ338">
        <v>151</v>
      </c>
      <c r="IR338">
        <v>152</v>
      </c>
      <c r="IS338">
        <v>130</v>
      </c>
      <c r="IT338">
        <v>123</v>
      </c>
      <c r="IU338">
        <v>135</v>
      </c>
      <c r="IV338">
        <v>159</v>
      </c>
      <c r="IW338">
        <v>133</v>
      </c>
      <c r="IX338">
        <v>94</v>
      </c>
      <c r="IY338">
        <v>108</v>
      </c>
      <c r="IZ338">
        <v>101</v>
      </c>
      <c r="JA338">
        <v>55</v>
      </c>
      <c r="JB338">
        <v>6</v>
      </c>
      <c r="JC338">
        <v>2</v>
      </c>
      <c r="JD338">
        <v>0</v>
      </c>
    </row>
    <row r="339" spans="1:368" x14ac:dyDescent="0.2">
      <c r="A339" s="15" t="b">
        <v>1</v>
      </c>
      <c r="B339" s="9" t="s">
        <v>860</v>
      </c>
      <c r="C339" s="9" t="s">
        <v>856</v>
      </c>
      <c r="D339">
        <v>10085</v>
      </c>
      <c r="E339" t="s">
        <v>200</v>
      </c>
      <c r="F339" t="s">
        <v>236</v>
      </c>
      <c r="G339">
        <v>4</v>
      </c>
      <c r="H339" s="15">
        <f t="shared" si="152"/>
        <v>4.7999999999999972</v>
      </c>
      <c r="I339" s="15">
        <v>1.3903953232828734</v>
      </c>
      <c r="J339" s="15">
        <v>2.4346396139940794</v>
      </c>
      <c r="K339" s="15">
        <v>1.2157762092345497</v>
      </c>
      <c r="L339" s="15">
        <f t="shared" si="153"/>
        <v>-2.9289844108247358</v>
      </c>
      <c r="M339" s="15">
        <f t="shared" si="154"/>
        <v>-5.5</v>
      </c>
      <c r="N339" s="15">
        <f t="shared" si="155"/>
        <v>-0.70000000000000284</v>
      </c>
      <c r="O339" s="15">
        <f t="shared" si="156"/>
        <v>-2.8627348816849931</v>
      </c>
      <c r="P339" s="15">
        <f t="shared" si="181"/>
        <v>-5.4000000000000021</v>
      </c>
      <c r="Q339" s="15">
        <f t="shared" si="171"/>
        <v>-4.7000000000000028</v>
      </c>
      <c r="R339" s="15">
        <f t="shared" si="157"/>
        <v>-4.2000000000000028</v>
      </c>
      <c r="S339" s="15">
        <f t="shared" si="158"/>
        <v>-1.7000000000000028</v>
      </c>
      <c r="T339" s="15">
        <f t="shared" si="159"/>
        <v>-1</v>
      </c>
      <c r="U339" s="15">
        <f t="shared" si="160"/>
        <v>-0.70000000000000284</v>
      </c>
      <c r="V339" s="15">
        <f t="shared" si="172"/>
        <v>0.29048879414125367</v>
      </c>
      <c r="W339" s="15">
        <f t="shared" si="161"/>
        <v>2.4424735830385869</v>
      </c>
      <c r="X339" s="15">
        <f t="shared" si="173"/>
        <v>5.1172004179217974E-2</v>
      </c>
      <c r="Y339" s="21">
        <f t="shared" si="174"/>
        <v>0.40942100948168236</v>
      </c>
      <c r="Z339" s="4">
        <v>27.171015589175266</v>
      </c>
      <c r="AA339" s="2">
        <v>24.6</v>
      </c>
      <c r="AB339" s="2">
        <v>29.4</v>
      </c>
      <c r="AC339" s="4">
        <v>27.237265118315008</v>
      </c>
      <c r="AD339">
        <v>24.7</v>
      </c>
      <c r="AE339">
        <v>25.4</v>
      </c>
      <c r="AF339">
        <v>25.9</v>
      </c>
      <c r="AG339">
        <v>28.4</v>
      </c>
      <c r="AH339">
        <v>29.1</v>
      </c>
      <c r="AI339">
        <v>29.4</v>
      </c>
      <c r="AJ339">
        <v>2020</v>
      </c>
      <c r="AK339" s="2">
        <v>3</v>
      </c>
      <c r="AL339" s="2">
        <v>5</v>
      </c>
      <c r="AM339">
        <v>11</v>
      </c>
      <c r="AN339">
        <v>24</v>
      </c>
      <c r="AO339">
        <v>58</v>
      </c>
      <c r="AP339">
        <v>407</v>
      </c>
      <c r="AQ339" s="5">
        <v>0.47500000000000003</v>
      </c>
      <c r="AR339">
        <v>30.1</v>
      </c>
      <c r="AS339">
        <v>14</v>
      </c>
      <c r="AT339">
        <v>898</v>
      </c>
      <c r="AU339">
        <v>1.4</v>
      </c>
      <c r="AV339">
        <v>114</v>
      </c>
      <c r="AW339" s="4">
        <f t="shared" si="162"/>
        <v>42.028818689413114</v>
      </c>
      <c r="AX339" s="4">
        <f t="shared" si="163"/>
        <v>21.087918845195816</v>
      </c>
      <c r="AY339" s="4">
        <f t="shared" si="175"/>
        <v>23.410977361856741</v>
      </c>
      <c r="AZ339" s="20">
        <f t="shared" si="164"/>
        <v>188.73513621334493</v>
      </c>
      <c r="BA339" s="21">
        <f t="shared" si="176"/>
        <v>1.1640141284261123</v>
      </c>
      <c r="BB339" s="20">
        <f t="shared" si="165"/>
        <v>26.726124191242441</v>
      </c>
      <c r="BC339" s="4">
        <f t="shared" si="177"/>
        <v>24.746411288187442</v>
      </c>
      <c r="BD339" s="4">
        <f t="shared" si="166"/>
        <v>66.837199999999996</v>
      </c>
      <c r="BE339" s="4">
        <f t="shared" si="167"/>
        <v>596.07678234297828</v>
      </c>
      <c r="BF339" s="20">
        <f t="shared" si="168"/>
        <v>338.73113944031462</v>
      </c>
      <c r="BG339" s="20">
        <f t="shared" si="178"/>
        <v>452.0743570973363</v>
      </c>
      <c r="BH339" s="20">
        <f t="shared" si="169"/>
        <v>597.30588456550174</v>
      </c>
      <c r="BI339" s="20">
        <f t="shared" si="179"/>
        <v>4266.4706040392985</v>
      </c>
      <c r="BJ339" s="4">
        <f t="shared" si="170"/>
        <v>242.97321794766174</v>
      </c>
      <c r="BK339" s="4">
        <f t="shared" si="180"/>
        <v>3669.1647194737966</v>
      </c>
      <c r="GW339">
        <v>2</v>
      </c>
      <c r="GX339">
        <v>1</v>
      </c>
      <c r="GY339">
        <v>3</v>
      </c>
      <c r="GZ339">
        <v>1</v>
      </c>
      <c r="HA339">
        <v>4</v>
      </c>
      <c r="HB339">
        <v>2</v>
      </c>
      <c r="HC339">
        <v>6</v>
      </c>
      <c r="HD339">
        <v>8</v>
      </c>
      <c r="HE339">
        <v>5</v>
      </c>
      <c r="HF339">
        <v>15</v>
      </c>
      <c r="HG339">
        <v>15</v>
      </c>
      <c r="HH339">
        <v>14</v>
      </c>
      <c r="HI339">
        <v>16</v>
      </c>
      <c r="HJ339">
        <v>24</v>
      </c>
      <c r="HK339">
        <v>26</v>
      </c>
      <c r="HL339">
        <v>22</v>
      </c>
      <c r="HM339">
        <v>27</v>
      </c>
      <c r="HN339">
        <v>29</v>
      </c>
      <c r="HO339">
        <v>21</v>
      </c>
      <c r="HP339">
        <v>28</v>
      </c>
      <c r="HQ339">
        <v>21</v>
      </c>
      <c r="HR339">
        <v>28</v>
      </c>
      <c r="HS339">
        <v>30</v>
      </c>
      <c r="HT339">
        <v>23</v>
      </c>
      <c r="HU339">
        <v>12</v>
      </c>
      <c r="HV339">
        <v>15</v>
      </c>
      <c r="HW339">
        <v>22</v>
      </c>
      <c r="HX339">
        <v>16</v>
      </c>
      <c r="HY339">
        <v>13</v>
      </c>
      <c r="HZ339">
        <v>20</v>
      </c>
      <c r="IA339">
        <v>8</v>
      </c>
      <c r="IB339">
        <v>25</v>
      </c>
      <c r="IC339">
        <v>15</v>
      </c>
      <c r="ID339">
        <v>28</v>
      </c>
      <c r="IE339">
        <v>18</v>
      </c>
      <c r="IF339">
        <v>27</v>
      </c>
      <c r="IG339">
        <v>17</v>
      </c>
      <c r="IH339">
        <v>20</v>
      </c>
      <c r="II339">
        <v>19</v>
      </c>
      <c r="IJ339">
        <v>23</v>
      </c>
      <c r="IK339">
        <v>25</v>
      </c>
      <c r="IL339">
        <v>29</v>
      </c>
      <c r="IM339">
        <v>19</v>
      </c>
      <c r="IN339">
        <v>27</v>
      </c>
      <c r="IO339">
        <v>27</v>
      </c>
      <c r="IP339">
        <v>13</v>
      </c>
      <c r="IQ339">
        <v>23</v>
      </c>
      <c r="IR339">
        <v>30</v>
      </c>
      <c r="IS339">
        <v>22</v>
      </c>
      <c r="IT339">
        <v>16</v>
      </c>
      <c r="IU339">
        <v>23</v>
      </c>
      <c r="IV339">
        <v>21</v>
      </c>
      <c r="IW339">
        <v>26</v>
      </c>
      <c r="IX339">
        <v>30</v>
      </c>
    </row>
    <row r="340" spans="1:368" x14ac:dyDescent="0.2">
      <c r="A340" s="15" t="b">
        <v>1</v>
      </c>
      <c r="B340" s="9" t="s">
        <v>860</v>
      </c>
      <c r="C340" s="9" t="s">
        <v>856</v>
      </c>
      <c r="D340">
        <v>10085</v>
      </c>
      <c r="E340" t="s">
        <v>200</v>
      </c>
      <c r="F340" s="4" t="s">
        <v>237</v>
      </c>
      <c r="G340" s="4">
        <v>4</v>
      </c>
      <c r="H340" s="15">
        <f t="shared" si="152"/>
        <v>3.0999999999999979</v>
      </c>
      <c r="I340" s="15">
        <v>0.68197028582003227</v>
      </c>
      <c r="J340" s="15">
        <v>1.0157152405715237</v>
      </c>
      <c r="K340" s="15">
        <v>0.56324849803248289</v>
      </c>
      <c r="L340" s="15">
        <f t="shared" si="153"/>
        <v>-4.2069212701729093</v>
      </c>
      <c r="M340" s="15">
        <f t="shared" si="154"/>
        <v>-5.3999999999999986</v>
      </c>
      <c r="N340" s="15">
        <f t="shared" si="155"/>
        <v>-2.3000000000000007</v>
      </c>
      <c r="O340" s="15">
        <f t="shared" si="156"/>
        <v>-4.3286188238136383</v>
      </c>
      <c r="P340" s="15">
        <f t="shared" si="181"/>
        <v>-5.1999999999999993</v>
      </c>
      <c r="Q340" s="15">
        <f t="shared" si="171"/>
        <v>-5</v>
      </c>
      <c r="R340" s="15">
        <f t="shared" si="157"/>
        <v>-4.6999999999999993</v>
      </c>
      <c r="S340" s="15">
        <f t="shared" si="158"/>
        <v>-3.6999999999999993</v>
      </c>
      <c r="T340" s="15">
        <f t="shared" si="159"/>
        <v>-3.1999999999999993</v>
      </c>
      <c r="U340" s="15">
        <f t="shared" si="160"/>
        <v>-2.6999999999999993</v>
      </c>
      <c r="V340" s="15">
        <f t="shared" si="172"/>
        <v>0.20056879079767131</v>
      </c>
      <c r="W340" s="15">
        <f t="shared" si="161"/>
        <v>3.9858205557452582</v>
      </c>
      <c r="X340" s="15">
        <f t="shared" si="173"/>
        <v>2.6236610634255902E-2</v>
      </c>
      <c r="Y340" s="21">
        <f t="shared" si="174"/>
        <v>0.25088936795174477</v>
      </c>
      <c r="Z340" s="4">
        <v>25.99307872982709</v>
      </c>
      <c r="AA340" s="2">
        <v>24.8</v>
      </c>
      <c r="AB340" s="2">
        <v>27.9</v>
      </c>
      <c r="AC340" s="4">
        <v>25.871381176186361</v>
      </c>
      <c r="AD340" s="4">
        <v>25</v>
      </c>
      <c r="AE340" s="4">
        <v>25.2</v>
      </c>
      <c r="AF340" s="4">
        <v>25.5</v>
      </c>
      <c r="AG340" s="4">
        <v>26.5</v>
      </c>
      <c r="AH340" s="4">
        <v>27</v>
      </c>
      <c r="AI340" s="4">
        <v>27.5</v>
      </c>
      <c r="AJ340" s="4">
        <v>2020</v>
      </c>
      <c r="AK340" s="2">
        <v>3</v>
      </c>
      <c r="AL340" s="2">
        <v>5</v>
      </c>
      <c r="AM340" s="4">
        <v>11</v>
      </c>
      <c r="AN340" s="4">
        <v>25</v>
      </c>
      <c r="AO340" s="4">
        <v>15</v>
      </c>
      <c r="AP340" s="4">
        <v>741</v>
      </c>
      <c r="AQ340" s="5">
        <v>0.47569444444444442</v>
      </c>
      <c r="AR340">
        <v>30.2</v>
      </c>
      <c r="AS340">
        <v>14</v>
      </c>
      <c r="AT340">
        <v>898</v>
      </c>
      <c r="AU340">
        <v>1.1000000000000001</v>
      </c>
      <c r="AV340">
        <v>126</v>
      </c>
      <c r="AW340" s="4">
        <f t="shared" si="162"/>
        <v>43.621375526471141</v>
      </c>
      <c r="AX340" s="4">
        <f t="shared" si="163"/>
        <v>21.570326488451297</v>
      </c>
      <c r="AY340" s="4">
        <f t="shared" si="175"/>
        <v>25.993152403078096</v>
      </c>
      <c r="AZ340" s="20">
        <f t="shared" si="164"/>
        <v>188.48639142180056</v>
      </c>
      <c r="BA340" s="21">
        <f t="shared" si="176"/>
        <v>1.163630408588161</v>
      </c>
      <c r="BB340" s="20">
        <f t="shared" si="165"/>
        <v>30.151134457776362</v>
      </c>
      <c r="BC340" s="4">
        <f t="shared" si="177"/>
        <v>27.917717090533667</v>
      </c>
      <c r="BD340" s="4">
        <f t="shared" si="166"/>
        <v>66.844400000000007</v>
      </c>
      <c r="BE340" s="4">
        <f t="shared" si="167"/>
        <v>603.83627378965048</v>
      </c>
      <c r="BF340" s="20">
        <f t="shared" si="168"/>
        <v>339.43987267856585</v>
      </c>
      <c r="BG340" s="20">
        <f t="shared" si="178"/>
        <v>445.02359888891539</v>
      </c>
      <c r="BH340" s="20">
        <f t="shared" si="169"/>
        <v>600.73775557038323</v>
      </c>
      <c r="BI340" s="20">
        <f t="shared" si="179"/>
        <v>4290.9839683598802</v>
      </c>
      <c r="BJ340" s="4">
        <f t="shared" si="170"/>
        <v>244.17159176218931</v>
      </c>
      <c r="BK340" s="4">
        <f t="shared" si="180"/>
        <v>3690.2462127894969</v>
      </c>
      <c r="CZ340" s="4"/>
      <c r="DA340" s="4"/>
      <c r="DB340" s="4"/>
      <c r="DC340" s="4"/>
      <c r="DD340" s="4"/>
      <c r="DE340" s="4"/>
      <c r="DF340" s="4"/>
      <c r="DG340" s="4"/>
      <c r="DH340" s="4"/>
      <c r="DI340" s="4"/>
      <c r="DJ340" s="4"/>
      <c r="DK340" s="4"/>
      <c r="DL340" s="4"/>
      <c r="DM340" s="4"/>
      <c r="DN340" s="4"/>
      <c r="DO340" s="4"/>
      <c r="DP340" s="4"/>
      <c r="DQ340" s="4"/>
      <c r="DR340" s="4"/>
      <c r="DS340" s="4"/>
      <c r="DT340" s="4"/>
      <c r="DU340" s="4"/>
      <c r="DV340" s="4"/>
      <c r="DW340" s="4"/>
      <c r="DX340" s="4"/>
      <c r="DY340" s="4"/>
      <c r="DZ340" s="4"/>
      <c r="EA340" s="4"/>
      <c r="EB340" s="4"/>
      <c r="EC340" s="4"/>
      <c r="ED340" s="4"/>
      <c r="EE340" s="4"/>
      <c r="EF340" s="4"/>
      <c r="EG340" s="4"/>
      <c r="EH340" s="4"/>
      <c r="EI340" s="4"/>
      <c r="EJ340" s="4"/>
      <c r="EK340" s="4"/>
      <c r="EL340" s="4"/>
      <c r="EM340" s="4"/>
      <c r="EN340" s="4"/>
      <c r="EO340" s="4"/>
      <c r="EP340" s="4"/>
      <c r="EQ340" s="4"/>
      <c r="ER340" s="4"/>
      <c r="ES340" s="4"/>
      <c r="ET340" s="4"/>
      <c r="EU340" s="4"/>
      <c r="EV340" s="4"/>
      <c r="EW340" s="4"/>
      <c r="EX340" s="4"/>
      <c r="EY340" s="4"/>
      <c r="EZ340" s="4"/>
      <c r="FA340" s="4"/>
      <c r="FB340" s="4"/>
      <c r="FC340" s="4"/>
      <c r="FD340" s="4"/>
      <c r="FE340" s="4"/>
      <c r="FF340" s="4"/>
      <c r="FG340" s="4"/>
      <c r="FH340" s="4"/>
      <c r="FI340" s="4"/>
      <c r="FJ340" s="4"/>
      <c r="FK340" s="4"/>
      <c r="FL340" s="4"/>
      <c r="FM340" s="4"/>
      <c r="FN340" s="4"/>
      <c r="FO340" s="4"/>
      <c r="FP340" s="4"/>
      <c r="FQ340" s="4"/>
      <c r="FR340" s="4"/>
      <c r="FS340" s="4"/>
      <c r="FT340" s="4"/>
      <c r="FU340" s="4"/>
      <c r="FV340" s="4"/>
      <c r="FW340" s="4"/>
      <c r="FX340" s="4"/>
      <c r="FY340" s="4"/>
      <c r="FZ340" s="4"/>
      <c r="GA340" s="4"/>
      <c r="GB340" s="4"/>
      <c r="GC340" s="4"/>
      <c r="GD340" s="4"/>
      <c r="GE340" s="4"/>
      <c r="GF340" s="4"/>
      <c r="GG340" s="4"/>
      <c r="GH340" s="4"/>
      <c r="GI340" s="4"/>
      <c r="GJ340" s="4"/>
      <c r="GK340" s="4"/>
      <c r="GL340" s="4"/>
      <c r="GM340" s="4"/>
      <c r="GN340" s="4"/>
      <c r="GO340" s="4"/>
      <c r="GP340" s="4"/>
      <c r="GQ340" s="4"/>
      <c r="GR340" s="4"/>
      <c r="GS340" s="4"/>
      <c r="GT340" s="4"/>
      <c r="GU340" s="4"/>
      <c r="GV340" s="4"/>
      <c r="GW340" s="4"/>
      <c r="GX340" s="4"/>
      <c r="GY340" s="4"/>
      <c r="GZ340" s="4"/>
      <c r="HA340" s="4"/>
      <c r="HB340" s="4"/>
      <c r="HC340" s="4">
        <v>1</v>
      </c>
      <c r="HD340" s="4">
        <v>2</v>
      </c>
      <c r="HE340" s="4">
        <v>18</v>
      </c>
      <c r="HF340" s="4">
        <v>33</v>
      </c>
      <c r="HG340" s="4">
        <v>81</v>
      </c>
      <c r="HH340" s="4">
        <v>101</v>
      </c>
      <c r="HI340" s="4">
        <v>110</v>
      </c>
      <c r="HJ340" s="4">
        <v>90</v>
      </c>
      <c r="HK340" s="4">
        <v>133</v>
      </c>
      <c r="HL340" s="4">
        <v>150</v>
      </c>
      <c r="HM340" s="4">
        <v>109</v>
      </c>
      <c r="HN340" s="4">
        <v>113</v>
      </c>
      <c r="HO340" s="4">
        <v>159</v>
      </c>
      <c r="HP340" s="4">
        <v>122</v>
      </c>
      <c r="HQ340" s="4">
        <v>89</v>
      </c>
      <c r="HR340" s="4">
        <v>79</v>
      </c>
      <c r="HS340" s="4">
        <v>84</v>
      </c>
      <c r="HT340" s="4">
        <v>75</v>
      </c>
      <c r="HU340" s="4">
        <v>90</v>
      </c>
      <c r="HV340" s="4">
        <v>77</v>
      </c>
      <c r="HW340" s="4">
        <v>77</v>
      </c>
      <c r="HX340" s="4">
        <v>60</v>
      </c>
      <c r="HY340" s="4">
        <v>54</v>
      </c>
      <c r="HZ340" s="4">
        <v>56</v>
      </c>
      <c r="IA340" s="4">
        <v>60</v>
      </c>
      <c r="IB340" s="4">
        <v>38</v>
      </c>
      <c r="IC340" s="4">
        <v>28</v>
      </c>
      <c r="ID340" s="4">
        <v>21</v>
      </c>
      <c r="IE340" s="4">
        <v>21</v>
      </c>
      <c r="IF340" s="4">
        <v>12</v>
      </c>
      <c r="IG340" s="4">
        <v>15</v>
      </c>
      <c r="IH340" s="4">
        <v>8</v>
      </c>
      <c r="II340" s="4">
        <v>3</v>
      </c>
      <c r="IJ340" s="4">
        <v>5</v>
      </c>
      <c r="IK340" s="4">
        <v>2</v>
      </c>
      <c r="IL340" s="4">
        <v>0</v>
      </c>
      <c r="IM340" s="4">
        <v>1</v>
      </c>
      <c r="IN340" s="4"/>
      <c r="IO340" s="4"/>
      <c r="IP340" s="4"/>
      <c r="IQ340" s="4"/>
      <c r="IR340" s="4"/>
      <c r="IS340" s="4"/>
      <c r="IT340" s="4"/>
      <c r="IU340" s="4"/>
      <c r="IV340" s="4"/>
      <c r="IW340" s="4"/>
      <c r="IX340" s="4"/>
      <c r="IY340" s="4"/>
      <c r="IZ340" s="4"/>
      <c r="JA340" s="4"/>
      <c r="JB340" s="4"/>
      <c r="JC340" s="4"/>
      <c r="JD340" s="4"/>
      <c r="JE340" s="4"/>
      <c r="JF340" s="4"/>
      <c r="JG340" s="4"/>
      <c r="JH340" s="4"/>
      <c r="JI340" s="4"/>
      <c r="JJ340" s="4"/>
      <c r="JK340" s="4"/>
      <c r="JL340" s="4"/>
      <c r="JM340" s="4"/>
      <c r="JN340" s="4"/>
      <c r="JO340" s="4"/>
      <c r="JP340" s="4"/>
      <c r="JQ340" s="4"/>
      <c r="JR340" s="4"/>
      <c r="JS340" s="4"/>
      <c r="JT340" s="4"/>
      <c r="JU340" s="4"/>
      <c r="JV340" s="4"/>
      <c r="JW340" s="4"/>
      <c r="JX340" s="4"/>
      <c r="JY340" s="4"/>
      <c r="JZ340" s="4"/>
      <c r="KA340" s="4"/>
      <c r="KB340" s="4"/>
      <c r="KC340" s="4"/>
      <c r="KD340" s="4"/>
      <c r="KE340" s="4"/>
      <c r="KF340" s="4"/>
      <c r="KG340" s="4"/>
      <c r="KH340" s="4"/>
      <c r="KI340" s="4"/>
      <c r="KJ340" s="4"/>
      <c r="KK340" s="4"/>
      <c r="KL340" s="4"/>
      <c r="KM340" s="4"/>
      <c r="KN340" s="4"/>
      <c r="KO340" s="4"/>
      <c r="KP340" s="4"/>
      <c r="KQ340" s="4"/>
      <c r="KR340" s="4"/>
      <c r="KS340" s="4"/>
      <c r="KT340" s="4"/>
      <c r="KU340" s="4"/>
      <c r="KV340" s="4"/>
      <c r="KW340" s="4"/>
      <c r="KX340" s="4"/>
      <c r="KY340" s="4"/>
      <c r="KZ340" s="4"/>
      <c r="LA340" s="4"/>
      <c r="LB340" s="4"/>
      <c r="LC340" s="4"/>
      <c r="LD340" s="4"/>
      <c r="LE340" s="4"/>
      <c r="LF340" s="4"/>
      <c r="LG340" s="4"/>
    </row>
    <row r="341" spans="1:368" x14ac:dyDescent="0.2">
      <c r="A341" s="15" t="b">
        <v>1</v>
      </c>
      <c r="B341" s="9" t="s">
        <v>860</v>
      </c>
      <c r="C341" s="9" t="s">
        <v>856</v>
      </c>
      <c r="D341">
        <v>10085</v>
      </c>
      <c r="E341" t="s">
        <v>200</v>
      </c>
      <c r="F341" s="4" t="s">
        <v>278</v>
      </c>
      <c r="G341" s="4">
        <v>7</v>
      </c>
      <c r="H341" s="15">
        <f t="shared" si="152"/>
        <v>5.2999999999999972</v>
      </c>
      <c r="I341" s="15">
        <v>1.0286109498565474</v>
      </c>
      <c r="J341" s="15">
        <v>1.4069169673232409</v>
      </c>
      <c r="K341" s="15">
        <v>0.82261094955706127</v>
      </c>
      <c r="L341" s="15">
        <f t="shared" si="153"/>
        <v>5.0980809000203031</v>
      </c>
      <c r="M341" s="15">
        <f t="shared" si="154"/>
        <v>1.8000000000000007</v>
      </c>
      <c r="N341" s="15">
        <f t="shared" si="155"/>
        <v>7.0999999999999979</v>
      </c>
      <c r="O341" s="15">
        <f t="shared" si="156"/>
        <v>5.2176920880527398</v>
      </c>
      <c r="P341" s="15">
        <f t="shared" si="181"/>
        <v>2.5</v>
      </c>
      <c r="Q341" s="15">
        <f t="shared" si="171"/>
        <v>3.8000000000000007</v>
      </c>
      <c r="R341" s="15">
        <f t="shared" si="157"/>
        <v>4.4000000000000021</v>
      </c>
      <c r="S341" s="15">
        <f t="shared" si="158"/>
        <v>5.8000000000000007</v>
      </c>
      <c r="T341" s="15">
        <f t="shared" si="159"/>
        <v>6.3000000000000007</v>
      </c>
      <c r="U341" s="15">
        <f t="shared" si="160"/>
        <v>6.9000000000000021</v>
      </c>
      <c r="V341" s="15">
        <f t="shared" si="172"/>
        <v>0.32469932748466296</v>
      </c>
      <c r="W341" s="15">
        <f t="shared" si="161"/>
        <v>2.0797723165818218</v>
      </c>
      <c r="X341" s="15">
        <f t="shared" si="173"/>
        <v>3.1266594333650408E-2</v>
      </c>
      <c r="Y341" s="21">
        <f t="shared" si="174"/>
        <v>0.48082186306024821</v>
      </c>
      <c r="Z341" s="4">
        <v>32.898080900020304</v>
      </c>
      <c r="AA341" s="2">
        <v>29.6</v>
      </c>
      <c r="AB341" s="2">
        <v>34.9</v>
      </c>
      <c r="AC341" s="4">
        <v>33.01769208805274</v>
      </c>
      <c r="AD341" s="4">
        <v>30.3</v>
      </c>
      <c r="AE341" s="4">
        <v>31.6</v>
      </c>
      <c r="AF341" s="4">
        <v>32.200000000000003</v>
      </c>
      <c r="AG341" s="4">
        <v>33.6</v>
      </c>
      <c r="AH341" s="4">
        <v>34.1</v>
      </c>
      <c r="AI341" s="4">
        <v>34.700000000000003</v>
      </c>
      <c r="AJ341" s="4">
        <v>2020</v>
      </c>
      <c r="AK341" s="2">
        <v>3</v>
      </c>
      <c r="AL341" s="2">
        <v>8</v>
      </c>
      <c r="AM341" s="4">
        <v>11</v>
      </c>
      <c r="AN341" s="4">
        <v>15</v>
      </c>
      <c r="AO341" s="4">
        <v>50</v>
      </c>
      <c r="AP341" s="4">
        <v>211</v>
      </c>
      <c r="AQ341" s="5">
        <v>0.46875</v>
      </c>
      <c r="AR341">
        <v>27.8</v>
      </c>
      <c r="AS341">
        <v>30</v>
      </c>
      <c r="AT341">
        <v>892</v>
      </c>
      <c r="AU341">
        <v>0.3</v>
      </c>
      <c r="AV341">
        <v>54</v>
      </c>
      <c r="AW341" s="4">
        <f t="shared" si="162"/>
        <v>49.59341944717255</v>
      </c>
      <c r="AX341" s="4">
        <f t="shared" si="163"/>
        <v>24.870597115356983</v>
      </c>
      <c r="AY341" s="4">
        <f t="shared" si="175"/>
        <v>44.523569224006209</v>
      </c>
      <c r="AZ341" s="20">
        <f t="shared" si="164"/>
        <v>194.57122196725015</v>
      </c>
      <c r="BA341" s="21">
        <f t="shared" si="176"/>
        <v>1.1729100662741938</v>
      </c>
      <c r="BB341" s="20">
        <f t="shared" si="165"/>
        <v>57.735026918962582</v>
      </c>
      <c r="BC341" s="4">
        <f t="shared" si="177"/>
        <v>53.458358258298681</v>
      </c>
      <c r="BD341" s="4">
        <f t="shared" si="166"/>
        <v>66.671599999999998</v>
      </c>
      <c r="BE341" s="4">
        <f t="shared" si="167"/>
        <v>576.98720253347994</v>
      </c>
      <c r="BF341" s="20">
        <f t="shared" si="168"/>
        <v>359.86323863742064</v>
      </c>
      <c r="BG341" s="20">
        <f t="shared" si="178"/>
        <v>487.55603610394076</v>
      </c>
      <c r="BH341" s="20">
        <f t="shared" si="169"/>
        <v>1120.5850824823283</v>
      </c>
      <c r="BI341" s="20">
        <f t="shared" si="179"/>
        <v>3735.2836082744275</v>
      </c>
      <c r="BJ341" s="4">
        <f t="shared" si="170"/>
        <v>216.97697090766803</v>
      </c>
      <c r="BK341" s="4">
        <f t="shared" si="180"/>
        <v>2614.6985257920992</v>
      </c>
      <c r="CZ341" s="4"/>
      <c r="DA341" s="4"/>
      <c r="DB341" s="4"/>
      <c r="DC341" s="4"/>
      <c r="DD341" s="4"/>
      <c r="DE341" s="4"/>
      <c r="DF341" s="4"/>
      <c r="DG341" s="4"/>
      <c r="DH341" s="4"/>
      <c r="DI341" s="4"/>
      <c r="DJ341" s="4"/>
      <c r="DK341" s="4"/>
      <c r="DL341" s="4"/>
      <c r="DM341" s="4"/>
      <c r="DN341" s="4"/>
      <c r="DO341" s="4"/>
      <c r="DP341" s="4"/>
      <c r="DQ341" s="4"/>
      <c r="DR341" s="4"/>
      <c r="DS341" s="4"/>
      <c r="DT341" s="4"/>
      <c r="DU341" s="4"/>
      <c r="DV341" s="4"/>
      <c r="DW341" s="4"/>
      <c r="DX341" s="4"/>
      <c r="DY341" s="4"/>
      <c r="DZ341" s="4"/>
      <c r="EA341" s="4"/>
      <c r="EB341" s="4"/>
      <c r="EC341" s="4"/>
      <c r="ED341" s="4"/>
      <c r="EE341" s="4"/>
      <c r="EF341" s="4"/>
      <c r="EG341" s="4"/>
      <c r="EH341" s="4"/>
      <c r="EI341" s="4"/>
      <c r="EJ341" s="4"/>
      <c r="EK341" s="4"/>
      <c r="EL341" s="4"/>
      <c r="EM341" s="4"/>
      <c r="EN341" s="4"/>
      <c r="EO341" s="4"/>
      <c r="EP341" s="4"/>
      <c r="EQ341" s="4"/>
      <c r="ER341" s="4"/>
      <c r="ES341" s="4"/>
      <c r="ET341" s="4"/>
      <c r="EU341" s="4"/>
      <c r="EV341" s="4"/>
      <c r="EW341" s="4"/>
      <c r="EX341" s="4"/>
      <c r="EY341" s="4"/>
      <c r="EZ341" s="4"/>
      <c r="FA341" s="4"/>
      <c r="FB341" s="4"/>
      <c r="FC341" s="4"/>
      <c r="FD341" s="4"/>
      <c r="FE341" s="4"/>
      <c r="FF341" s="4"/>
      <c r="FG341" s="4"/>
      <c r="FH341" s="4"/>
      <c r="FI341" s="4"/>
      <c r="FJ341" s="4"/>
      <c r="FK341" s="4"/>
      <c r="FL341" s="4"/>
      <c r="FM341" s="4"/>
      <c r="FN341" s="4"/>
      <c r="FO341" s="4"/>
      <c r="FP341" s="4"/>
      <c r="FQ341" s="4"/>
      <c r="FR341" s="4"/>
      <c r="FS341" s="4"/>
      <c r="FT341" s="4"/>
      <c r="FU341" s="4"/>
      <c r="FV341" s="4"/>
      <c r="FW341" s="4"/>
      <c r="FX341" s="4"/>
      <c r="FY341" s="4"/>
      <c r="FZ341" s="4"/>
      <c r="GA341" s="4"/>
      <c r="GB341" s="4"/>
      <c r="GC341" s="4"/>
      <c r="GD341" s="4"/>
      <c r="GE341" s="4"/>
      <c r="GF341" s="4"/>
      <c r="GG341" s="4"/>
      <c r="GH341" s="4"/>
      <c r="GI341" s="4"/>
      <c r="GJ341" s="4"/>
      <c r="GK341" s="4"/>
      <c r="GL341" s="4"/>
      <c r="GM341" s="4"/>
      <c r="GN341" s="4"/>
      <c r="GO341" s="4"/>
      <c r="GP341" s="4"/>
      <c r="GQ341" s="4"/>
      <c r="GR341" s="4"/>
      <c r="GS341" s="4"/>
      <c r="GT341" s="4"/>
      <c r="GU341" s="4"/>
      <c r="GV341" s="4"/>
      <c r="GW341" s="4"/>
      <c r="GX341" s="4"/>
      <c r="GY341" s="4"/>
      <c r="GZ341" s="4"/>
      <c r="HA341" s="4"/>
      <c r="HB341" s="4"/>
      <c r="HC341" s="4"/>
      <c r="HD341" s="4"/>
      <c r="HE341" s="4"/>
      <c r="HF341" s="4"/>
      <c r="HG341" s="4"/>
      <c r="HH341" s="4"/>
      <c r="HI341" s="4"/>
      <c r="HJ341" s="4"/>
      <c r="HK341" s="4"/>
      <c r="HL341" s="4"/>
      <c r="HM341" s="4"/>
      <c r="HN341" s="4"/>
      <c r="HO341" s="4"/>
      <c r="HP341" s="4"/>
      <c r="HQ341" s="4"/>
      <c r="HR341" s="4"/>
      <c r="HS341" s="4"/>
      <c r="HT341" s="4"/>
      <c r="HU341" s="4"/>
      <c r="HV341" s="4"/>
      <c r="HW341" s="4"/>
      <c r="HX341" s="4"/>
      <c r="HY341" s="4"/>
      <c r="HZ341" s="4"/>
      <c r="IA341" s="4"/>
      <c r="IB341" s="4"/>
      <c r="IC341" s="4"/>
      <c r="ID341" s="4"/>
      <c r="IE341" s="4"/>
      <c r="IF341" s="4"/>
      <c r="IG341" s="4"/>
      <c r="IH341" s="4"/>
      <c r="II341" s="4"/>
      <c r="IJ341" s="4"/>
      <c r="IK341" s="4"/>
      <c r="IL341" s="4"/>
      <c r="IM341" s="4"/>
      <c r="IN341" s="4"/>
      <c r="IO341" s="4"/>
      <c r="IP341" s="4"/>
      <c r="IQ341" s="4"/>
      <c r="IR341" s="4"/>
      <c r="IS341" s="4"/>
      <c r="IT341" s="4"/>
      <c r="IU341" s="4"/>
      <c r="IV341" s="4"/>
      <c r="IW341" s="4"/>
      <c r="IX341" s="4">
        <v>3</v>
      </c>
      <c r="IY341" s="4">
        <v>0</v>
      </c>
      <c r="IZ341" s="4">
        <v>5</v>
      </c>
      <c r="JA341" s="4">
        <v>1</v>
      </c>
      <c r="JB341" s="4">
        <v>4</v>
      </c>
      <c r="JC341" s="4">
        <v>4</v>
      </c>
      <c r="JD341" s="4">
        <v>2</v>
      </c>
      <c r="JE341" s="4">
        <v>1</v>
      </c>
      <c r="JF341" s="4">
        <v>9</v>
      </c>
      <c r="JG341" s="4">
        <v>2</v>
      </c>
      <c r="JH341" s="4">
        <v>3</v>
      </c>
      <c r="JI341" s="4">
        <v>1</v>
      </c>
      <c r="JJ341" s="4">
        <v>6</v>
      </c>
      <c r="JK341" s="4">
        <v>7</v>
      </c>
      <c r="JL341" s="4">
        <v>6</v>
      </c>
      <c r="JM341" s="4">
        <v>4</v>
      </c>
      <c r="JN341" s="4">
        <v>7</v>
      </c>
      <c r="JO341" s="4">
        <v>13</v>
      </c>
      <c r="JP341" s="4">
        <v>13</v>
      </c>
      <c r="JQ341" s="4">
        <v>14</v>
      </c>
      <c r="JR341" s="4">
        <v>10</v>
      </c>
      <c r="JS341" s="4">
        <v>19</v>
      </c>
      <c r="JT341" s="4">
        <v>18</v>
      </c>
      <c r="JU341" s="4">
        <v>19</v>
      </c>
      <c r="JV341" s="4">
        <v>31</v>
      </c>
      <c r="JW341" s="4">
        <v>31</v>
      </c>
      <c r="JX341" s="4">
        <v>25</v>
      </c>
      <c r="JY341" s="4">
        <v>50</v>
      </c>
      <c r="JZ341" s="4">
        <v>33</v>
      </c>
      <c r="KA341" s="4">
        <v>38</v>
      </c>
      <c r="KB341" s="4">
        <v>42</v>
      </c>
      <c r="KC341" s="4">
        <v>43</v>
      </c>
      <c r="KD341" s="4">
        <v>46</v>
      </c>
      <c r="KE341" s="4">
        <v>44</v>
      </c>
      <c r="KF341" s="4">
        <v>41</v>
      </c>
      <c r="KG341" s="4">
        <v>38</v>
      </c>
      <c r="KH341" s="4">
        <v>46</v>
      </c>
      <c r="KI341" s="4">
        <v>38</v>
      </c>
      <c r="KJ341" s="4">
        <v>49</v>
      </c>
      <c r="KK341" s="4">
        <v>52</v>
      </c>
      <c r="KL341" s="4">
        <v>57</v>
      </c>
      <c r="KM341" s="4">
        <v>61</v>
      </c>
      <c r="KN341" s="4">
        <v>43</v>
      </c>
      <c r="KO341" s="4">
        <v>64</v>
      </c>
      <c r="KP341" s="4">
        <v>36</v>
      </c>
      <c r="KQ341" s="4">
        <v>36</v>
      </c>
      <c r="KR341" s="4">
        <v>37</v>
      </c>
      <c r="KS341">
        <v>20</v>
      </c>
      <c r="KT341">
        <v>17</v>
      </c>
      <c r="KU341">
        <v>26</v>
      </c>
      <c r="KV341">
        <v>11</v>
      </c>
      <c r="KW341">
        <v>4</v>
      </c>
      <c r="KX341">
        <v>13</v>
      </c>
      <c r="KY341">
        <v>1</v>
      </c>
      <c r="KZ341">
        <v>8</v>
      </c>
      <c r="LA341">
        <v>12</v>
      </c>
      <c r="LB341">
        <v>2</v>
      </c>
    </row>
    <row r="342" spans="1:368" x14ac:dyDescent="0.2">
      <c r="A342" s="15" t="b">
        <v>1</v>
      </c>
      <c r="B342" s="9" t="s">
        <v>860</v>
      </c>
      <c r="C342" s="9" t="s">
        <v>856</v>
      </c>
      <c r="D342">
        <v>10085</v>
      </c>
      <c r="E342" t="s">
        <v>200</v>
      </c>
      <c r="F342" s="4" t="s">
        <v>279</v>
      </c>
      <c r="G342" s="4">
        <v>7</v>
      </c>
      <c r="H342" s="15">
        <f t="shared" si="152"/>
        <v>7.0999999999999979</v>
      </c>
      <c r="I342" s="15">
        <v>1.2234952539085528</v>
      </c>
      <c r="J342" s="15">
        <v>1.4436983357554709</v>
      </c>
      <c r="K342" s="15">
        <v>0.93687212994273639</v>
      </c>
      <c r="L342" s="15">
        <f t="shared" si="153"/>
        <v>1.913723061086273</v>
      </c>
      <c r="M342" s="15">
        <f t="shared" si="154"/>
        <v>-0.89999999999999858</v>
      </c>
      <c r="N342" s="15">
        <f t="shared" si="155"/>
        <v>6.1999999999999993</v>
      </c>
      <c r="O342" s="15">
        <f t="shared" si="156"/>
        <v>1.7867052312621929</v>
      </c>
      <c r="P342" s="15">
        <f t="shared" si="181"/>
        <v>-0.30000000000000071</v>
      </c>
      <c r="Q342" s="15">
        <f t="shared" si="171"/>
        <v>0.5</v>
      </c>
      <c r="R342" s="15">
        <f t="shared" si="157"/>
        <v>1.1000000000000014</v>
      </c>
      <c r="S342" s="15">
        <f t="shared" si="158"/>
        <v>2.6000000000000014</v>
      </c>
      <c r="T342" s="15">
        <f t="shared" si="159"/>
        <v>3.5</v>
      </c>
      <c r="U342" s="15">
        <f t="shared" si="160"/>
        <v>5.3000000000000007</v>
      </c>
      <c r="V342" s="15">
        <f t="shared" si="172"/>
        <v>0.11710371078566303</v>
      </c>
      <c r="W342" s="15">
        <f t="shared" si="161"/>
        <v>7.539439043313644</v>
      </c>
      <c r="X342" s="15">
        <f t="shared" si="173"/>
        <v>4.1315144718033756E-2</v>
      </c>
      <c r="Y342" s="21">
        <f t="shared" si="174"/>
        <v>0.13263586246338188</v>
      </c>
      <c r="Z342" s="4">
        <v>29.613723061086272</v>
      </c>
      <c r="AA342" s="2">
        <v>26.8</v>
      </c>
      <c r="AB342" s="2">
        <v>33.9</v>
      </c>
      <c r="AC342" s="4">
        <v>29.486705231262192</v>
      </c>
      <c r="AD342" s="4">
        <v>27.4</v>
      </c>
      <c r="AE342" s="4">
        <v>28.2</v>
      </c>
      <c r="AF342" s="4">
        <v>28.8</v>
      </c>
      <c r="AG342" s="4">
        <v>30.3</v>
      </c>
      <c r="AH342" s="4">
        <v>31.2</v>
      </c>
      <c r="AI342" s="4">
        <v>33</v>
      </c>
      <c r="AJ342" s="4">
        <v>2020</v>
      </c>
      <c r="AK342" s="2">
        <v>3</v>
      </c>
      <c r="AL342" s="2">
        <v>8</v>
      </c>
      <c r="AM342" s="4">
        <v>11</v>
      </c>
      <c r="AN342" s="4">
        <v>16</v>
      </c>
      <c r="AO342" s="4">
        <v>28</v>
      </c>
      <c r="AP342" s="4">
        <v>618</v>
      </c>
      <c r="AQ342" s="5">
        <v>0.4694444444444445</v>
      </c>
      <c r="AR342">
        <v>27.7</v>
      </c>
      <c r="AS342">
        <v>30</v>
      </c>
      <c r="AT342">
        <v>891</v>
      </c>
      <c r="AU342">
        <v>0.2</v>
      </c>
      <c r="AV342">
        <v>37</v>
      </c>
      <c r="AW342" s="4">
        <f t="shared" si="162"/>
        <v>53.924257413056409</v>
      </c>
      <c r="AX342" s="4">
        <f t="shared" si="163"/>
        <v>26.38927437036704</v>
      </c>
      <c r="AY342" s="4">
        <f t="shared" si="175"/>
        <v>51.881174618305636</v>
      </c>
      <c r="AZ342" s="20">
        <f t="shared" si="164"/>
        <v>194.83004630391406</v>
      </c>
      <c r="BA342" s="21">
        <f t="shared" si="176"/>
        <v>1.173299931677642</v>
      </c>
      <c r="BB342" s="20">
        <f t="shared" si="165"/>
        <v>70.710678118654755</v>
      </c>
      <c r="BC342" s="4">
        <f t="shared" si="177"/>
        <v>65.472850109865504</v>
      </c>
      <c r="BD342" s="4">
        <f t="shared" si="166"/>
        <v>66.664400000000001</v>
      </c>
      <c r="BE342" s="4">
        <f t="shared" si="167"/>
        <v>596.03053045141428</v>
      </c>
      <c r="BF342" s="20">
        <f t="shared" si="168"/>
        <v>359.10287336402109</v>
      </c>
      <c r="BG342" s="20">
        <f t="shared" si="178"/>
        <v>466.96234291260674</v>
      </c>
      <c r="BH342" s="20">
        <f t="shared" si="169"/>
        <v>1114.067330322843</v>
      </c>
      <c r="BI342" s="20">
        <f t="shared" si="179"/>
        <v>3713.55776774281</v>
      </c>
      <c r="BJ342" s="4">
        <f t="shared" si="170"/>
        <v>215.91206602493907</v>
      </c>
      <c r="BK342" s="4">
        <f t="shared" si="180"/>
        <v>2599.4904374199668</v>
      </c>
      <c r="CZ342" s="4"/>
      <c r="DA342" s="4"/>
      <c r="DB342" s="4"/>
      <c r="DC342" s="4"/>
      <c r="DD342" s="4"/>
      <c r="DE342" s="4"/>
      <c r="DF342" s="4"/>
      <c r="DG342" s="4"/>
      <c r="DH342" s="4"/>
      <c r="DI342" s="4"/>
      <c r="DJ342" s="4"/>
      <c r="DK342" s="4"/>
      <c r="DL342" s="4"/>
      <c r="DM342" s="4"/>
      <c r="DN342" s="4"/>
      <c r="DO342" s="4"/>
      <c r="DP342" s="4"/>
      <c r="DQ342" s="4"/>
      <c r="DR342" s="4"/>
      <c r="DS342" s="4"/>
      <c r="DT342" s="4"/>
      <c r="DU342" s="4"/>
      <c r="DV342" s="4"/>
      <c r="DW342" s="4"/>
      <c r="DX342" s="4"/>
      <c r="DY342" s="4"/>
      <c r="DZ342" s="4"/>
      <c r="EA342" s="4"/>
      <c r="EB342" s="4"/>
      <c r="EC342" s="4"/>
      <c r="ED342" s="4"/>
      <c r="EE342" s="4"/>
      <c r="EF342" s="4"/>
      <c r="EG342" s="4"/>
      <c r="EH342" s="4"/>
      <c r="EI342" s="4"/>
      <c r="EJ342" s="4"/>
      <c r="EK342" s="4"/>
      <c r="EL342" s="4"/>
      <c r="EM342" s="4"/>
      <c r="EN342" s="4"/>
      <c r="EO342" s="4"/>
      <c r="EP342" s="4"/>
      <c r="EQ342" s="4"/>
      <c r="ER342" s="4"/>
      <c r="ES342" s="4"/>
      <c r="ET342" s="4"/>
      <c r="EU342" s="4"/>
      <c r="EV342" s="4"/>
      <c r="EW342" s="4"/>
      <c r="EX342" s="4"/>
      <c r="EY342" s="4"/>
      <c r="EZ342" s="4"/>
      <c r="FA342" s="4"/>
      <c r="FB342" s="4"/>
      <c r="FC342" s="4"/>
      <c r="FD342" s="4"/>
      <c r="FE342" s="4"/>
      <c r="FF342" s="4"/>
      <c r="FG342" s="4"/>
      <c r="FH342" s="4"/>
      <c r="FI342" s="4"/>
      <c r="FJ342" s="4"/>
      <c r="FK342" s="4"/>
      <c r="FL342" s="4"/>
      <c r="FM342" s="4"/>
      <c r="FN342" s="4"/>
      <c r="FO342" s="4"/>
      <c r="FP342" s="4"/>
      <c r="FQ342" s="4"/>
      <c r="FR342" s="4"/>
      <c r="FS342" s="4"/>
      <c r="FT342" s="4"/>
      <c r="FU342" s="4"/>
      <c r="FV342" s="4"/>
      <c r="FW342" s="4"/>
      <c r="FX342" s="4"/>
      <c r="FY342" s="4"/>
      <c r="FZ342" s="4"/>
      <c r="GA342" s="4"/>
      <c r="GB342" s="4"/>
      <c r="GC342" s="4"/>
      <c r="GD342" s="4"/>
      <c r="GE342" s="4"/>
      <c r="GF342" s="4"/>
      <c r="GG342" s="4"/>
      <c r="GH342" s="4"/>
      <c r="GI342" s="4"/>
      <c r="GJ342" s="4"/>
      <c r="GK342" s="4"/>
      <c r="GL342" s="4"/>
      <c r="GM342" s="4"/>
      <c r="GN342" s="4"/>
      <c r="GO342" s="4"/>
      <c r="GP342" s="4"/>
      <c r="GQ342" s="4"/>
      <c r="GR342" s="4"/>
      <c r="GS342" s="4"/>
      <c r="GT342" s="4"/>
      <c r="GU342" s="4"/>
      <c r="GV342" s="4"/>
      <c r="GW342" s="4"/>
      <c r="GX342" s="4"/>
      <c r="GY342" s="4"/>
      <c r="GZ342" s="4"/>
      <c r="HA342" s="4"/>
      <c r="HB342" s="4"/>
      <c r="HC342" s="4"/>
      <c r="HD342" s="4"/>
      <c r="HE342" s="4"/>
      <c r="HF342" s="4"/>
      <c r="HG342" s="4"/>
      <c r="HH342" s="4"/>
      <c r="HI342" s="4"/>
      <c r="HJ342" s="4"/>
      <c r="HK342" s="4"/>
      <c r="HL342" s="4"/>
      <c r="HM342" s="4"/>
      <c r="HN342" s="4"/>
      <c r="HO342" s="4"/>
      <c r="HP342" s="4"/>
      <c r="HQ342" s="4"/>
      <c r="HR342" s="4"/>
      <c r="HS342" s="4"/>
      <c r="HT342" s="4"/>
      <c r="HU342" s="4"/>
      <c r="HV342" s="4"/>
      <c r="HW342" s="4"/>
      <c r="HX342" s="4">
        <v>4</v>
      </c>
      <c r="HY342" s="4">
        <v>5</v>
      </c>
      <c r="HZ342" s="4">
        <v>7</v>
      </c>
      <c r="IA342" s="4">
        <v>9</v>
      </c>
      <c r="IB342" s="4">
        <v>3</v>
      </c>
      <c r="IC342" s="4">
        <v>7</v>
      </c>
      <c r="ID342" s="4">
        <v>7</v>
      </c>
      <c r="IE342" s="4">
        <v>9</v>
      </c>
      <c r="IF342" s="4">
        <v>13</v>
      </c>
      <c r="IG342" s="4">
        <v>28</v>
      </c>
      <c r="IH342" s="4">
        <v>22</v>
      </c>
      <c r="II342" s="4">
        <v>28</v>
      </c>
      <c r="IJ342" s="4">
        <v>16</v>
      </c>
      <c r="IK342" s="4">
        <v>36</v>
      </c>
      <c r="IL342" s="4">
        <v>34</v>
      </c>
      <c r="IM342" s="4">
        <v>31</v>
      </c>
      <c r="IN342" s="4">
        <v>37</v>
      </c>
      <c r="IO342" s="4">
        <v>49</v>
      </c>
      <c r="IP342" s="4">
        <v>51</v>
      </c>
      <c r="IQ342" s="4">
        <v>85</v>
      </c>
      <c r="IR342" s="4">
        <v>60</v>
      </c>
      <c r="IS342" s="4">
        <v>91</v>
      </c>
      <c r="IT342" s="4">
        <v>63</v>
      </c>
      <c r="IU342" s="4">
        <v>86</v>
      </c>
      <c r="IV342" s="4">
        <v>78</v>
      </c>
      <c r="IW342" s="4">
        <v>65</v>
      </c>
      <c r="IX342" s="4">
        <v>79</v>
      </c>
      <c r="IY342" s="4">
        <v>87</v>
      </c>
      <c r="IZ342" s="4">
        <v>84</v>
      </c>
      <c r="JA342" s="4">
        <v>61</v>
      </c>
      <c r="JB342" s="4">
        <v>64</v>
      </c>
      <c r="JC342" s="4">
        <v>73</v>
      </c>
      <c r="JD342" s="4">
        <v>59</v>
      </c>
      <c r="JE342" s="4">
        <v>72</v>
      </c>
      <c r="JF342" s="4">
        <v>53</v>
      </c>
      <c r="JG342" s="4">
        <v>72</v>
      </c>
      <c r="JH342" s="4">
        <v>45</v>
      </c>
      <c r="JI342" s="4">
        <v>36</v>
      </c>
      <c r="JJ342" s="4">
        <v>30</v>
      </c>
      <c r="JK342" s="4">
        <v>45</v>
      </c>
      <c r="JL342" s="4">
        <v>26</v>
      </c>
      <c r="JM342" s="4">
        <v>23</v>
      </c>
      <c r="JN342" s="4">
        <v>33</v>
      </c>
      <c r="JO342" s="4">
        <v>13</v>
      </c>
      <c r="JP342" s="4">
        <v>27</v>
      </c>
      <c r="JQ342" s="4">
        <v>27</v>
      </c>
      <c r="JR342" s="4">
        <v>15</v>
      </c>
      <c r="JS342" s="4">
        <v>13</v>
      </c>
      <c r="JT342" s="4">
        <v>16</v>
      </c>
      <c r="JU342" s="4">
        <v>17</v>
      </c>
      <c r="JV342" s="4">
        <v>5</v>
      </c>
      <c r="JW342" s="4">
        <v>16</v>
      </c>
      <c r="JX342" s="4">
        <v>6</v>
      </c>
      <c r="JY342" s="4">
        <v>7</v>
      </c>
      <c r="JZ342" s="4">
        <v>2</v>
      </c>
      <c r="KA342" s="4">
        <v>3</v>
      </c>
      <c r="KB342" s="4">
        <v>5</v>
      </c>
      <c r="KC342" s="4">
        <v>7</v>
      </c>
      <c r="KD342" s="4">
        <v>4</v>
      </c>
      <c r="KE342" s="4">
        <v>4</v>
      </c>
      <c r="KF342" s="4">
        <v>7</v>
      </c>
      <c r="KG342" s="4">
        <v>2</v>
      </c>
      <c r="KH342" s="4">
        <v>3</v>
      </c>
      <c r="KI342" s="4">
        <v>7</v>
      </c>
      <c r="KJ342" s="4">
        <v>4</v>
      </c>
      <c r="KK342" s="4">
        <v>7</v>
      </c>
      <c r="KL342" s="4">
        <v>2</v>
      </c>
      <c r="KM342" s="4">
        <v>4</v>
      </c>
      <c r="KN342" s="4">
        <v>7</v>
      </c>
      <c r="KO342" s="4">
        <v>3</v>
      </c>
      <c r="KP342" s="4">
        <v>0</v>
      </c>
      <c r="KQ342" s="4">
        <v>2</v>
      </c>
      <c r="KR342" s="4"/>
      <c r="KS342" s="4"/>
      <c r="KT342" s="4"/>
      <c r="KU342" s="4"/>
      <c r="KV342" s="4"/>
      <c r="KW342" s="4"/>
      <c r="KX342" s="4"/>
      <c r="KY342" s="4"/>
      <c r="KZ342" s="4"/>
      <c r="LA342" s="4"/>
      <c r="LB342" s="4"/>
      <c r="LC342" s="4"/>
      <c r="LD342" s="4"/>
      <c r="LE342" s="4"/>
    </row>
    <row r="343" spans="1:368" x14ac:dyDescent="0.2">
      <c r="A343" s="15" t="b">
        <v>1</v>
      </c>
      <c r="B343" s="9" t="s">
        <v>860</v>
      </c>
      <c r="C343" s="9" t="s">
        <v>857</v>
      </c>
      <c r="D343">
        <v>10085</v>
      </c>
      <c r="E343" t="s">
        <v>132</v>
      </c>
      <c r="F343" t="s">
        <v>296</v>
      </c>
      <c r="G343">
        <v>7</v>
      </c>
      <c r="H343" s="15">
        <f t="shared" si="152"/>
        <v>4.8999999999999986</v>
      </c>
      <c r="I343" s="15">
        <v>1.0975520990260823</v>
      </c>
      <c r="J343" s="15">
        <v>1.617843609806755</v>
      </c>
      <c r="K343" s="15">
        <v>0.9088296347130298</v>
      </c>
      <c r="L343" s="15">
        <f t="shared" si="153"/>
        <v>7.610183825133543</v>
      </c>
      <c r="M343" s="15">
        <f t="shared" si="154"/>
        <v>4.9000000000000021</v>
      </c>
      <c r="N343" s="15">
        <f t="shared" si="155"/>
        <v>9.8000000000000007</v>
      </c>
      <c r="O343" s="15">
        <f t="shared" si="156"/>
        <v>7.6156277127988581</v>
      </c>
      <c r="P343" s="15">
        <f t="shared" si="181"/>
        <v>5.3000000000000007</v>
      </c>
      <c r="Q343" s="15">
        <f t="shared" si="171"/>
        <v>6.1999999999999993</v>
      </c>
      <c r="R343" s="15">
        <f t="shared" si="157"/>
        <v>6.8000000000000007</v>
      </c>
      <c r="S343" s="15">
        <f t="shared" si="158"/>
        <v>8.4000000000000021</v>
      </c>
      <c r="T343" s="15">
        <f t="shared" si="159"/>
        <v>9.0999999999999979</v>
      </c>
      <c r="U343" s="15">
        <f t="shared" si="160"/>
        <v>9.5999999999999979</v>
      </c>
      <c r="V343" s="15">
        <f t="shared" si="172"/>
        <v>0.49912161319180331</v>
      </c>
      <c r="W343" s="15">
        <f t="shared" si="161"/>
        <v>1.0035197306026464</v>
      </c>
      <c r="X343" s="15">
        <f t="shared" si="173"/>
        <v>3.1083160157462913E-2</v>
      </c>
      <c r="Y343" s="21">
        <f t="shared" si="174"/>
        <v>0.99649261444961057</v>
      </c>
      <c r="Z343" s="4">
        <v>35.310183825133542</v>
      </c>
      <c r="AA343" s="2">
        <v>32.6</v>
      </c>
      <c r="AB343" s="2">
        <v>37.5</v>
      </c>
      <c r="AC343" s="4">
        <v>35.315627712798857</v>
      </c>
      <c r="AD343">
        <v>33</v>
      </c>
      <c r="AE343">
        <v>33.9</v>
      </c>
      <c r="AF343">
        <v>34.5</v>
      </c>
      <c r="AG343">
        <v>36.1</v>
      </c>
      <c r="AH343">
        <v>36.799999999999997</v>
      </c>
      <c r="AI343">
        <v>37.299999999999997</v>
      </c>
      <c r="AJ343">
        <v>2020</v>
      </c>
      <c r="AK343" s="2">
        <v>3</v>
      </c>
      <c r="AL343" s="2">
        <v>8</v>
      </c>
      <c r="AM343">
        <v>11</v>
      </c>
      <c r="AN343">
        <v>56</v>
      </c>
      <c r="AO343">
        <v>35</v>
      </c>
      <c r="AP343">
        <v>517</v>
      </c>
      <c r="AQ343" s="5">
        <v>0.49722222222222223</v>
      </c>
      <c r="AR343">
        <v>27.7</v>
      </c>
      <c r="AS343">
        <v>31</v>
      </c>
      <c r="AT343">
        <v>892</v>
      </c>
      <c r="AU343">
        <v>0.4</v>
      </c>
      <c r="AV343">
        <v>185</v>
      </c>
      <c r="AW343" s="4">
        <f t="shared" si="162"/>
        <v>46.675824883045657</v>
      </c>
      <c r="AX343" s="4">
        <f t="shared" si="163"/>
        <v>23.984406452438861</v>
      </c>
      <c r="AY343" s="4">
        <f t="shared" si="175"/>
        <v>39.788834999047936</v>
      </c>
      <c r="AZ343" s="20">
        <f t="shared" si="164"/>
        <v>194.83004630391406</v>
      </c>
      <c r="BA343" s="21">
        <f t="shared" si="176"/>
        <v>1.173299931677642</v>
      </c>
      <c r="BB343" s="20">
        <f t="shared" si="165"/>
        <v>50</v>
      </c>
      <c r="BC343" s="4">
        <f t="shared" si="177"/>
        <v>46.296296296296291</v>
      </c>
      <c r="BD343" s="4">
        <f t="shared" si="166"/>
        <v>66.664400000000001</v>
      </c>
      <c r="BE343" s="4">
        <f t="shared" si="167"/>
        <v>562.36016233030682</v>
      </c>
      <c r="BF343" s="20">
        <f t="shared" si="168"/>
        <v>360.78895066395961</v>
      </c>
      <c r="BG343" s="20">
        <f t="shared" si="178"/>
        <v>503.10878833365291</v>
      </c>
      <c r="BH343" s="20">
        <f t="shared" si="169"/>
        <v>1151.2029080002712</v>
      </c>
      <c r="BI343" s="20">
        <f t="shared" si="179"/>
        <v>3713.55776774281</v>
      </c>
      <c r="BJ343" s="4">
        <f t="shared" si="170"/>
        <v>215.91206602493907</v>
      </c>
      <c r="BK343" s="4">
        <f t="shared" si="180"/>
        <v>2562.3548597425388</v>
      </c>
      <c r="JZ343">
        <v>2</v>
      </c>
      <c r="KA343">
        <v>2</v>
      </c>
      <c r="KB343">
        <v>2</v>
      </c>
      <c r="KC343">
        <v>3</v>
      </c>
      <c r="KD343">
        <v>4</v>
      </c>
      <c r="KE343">
        <v>3</v>
      </c>
      <c r="KF343">
        <v>7</v>
      </c>
      <c r="KG343">
        <v>8</v>
      </c>
      <c r="KH343">
        <v>11</v>
      </c>
      <c r="KI343">
        <v>15</v>
      </c>
      <c r="KJ343">
        <v>13</v>
      </c>
      <c r="KK343">
        <v>15</v>
      </c>
      <c r="KL343">
        <v>15</v>
      </c>
      <c r="KM343">
        <v>20</v>
      </c>
      <c r="KN343">
        <v>17</v>
      </c>
      <c r="KO343">
        <v>27</v>
      </c>
      <c r="KP343">
        <v>26</v>
      </c>
      <c r="KQ343">
        <v>40</v>
      </c>
      <c r="KR343">
        <v>40</v>
      </c>
      <c r="KS343">
        <v>29</v>
      </c>
      <c r="KT343">
        <v>56</v>
      </c>
      <c r="KU343">
        <v>79</v>
      </c>
      <c r="KV343">
        <v>61</v>
      </c>
      <c r="KW343">
        <v>71</v>
      </c>
      <c r="KX343">
        <v>70</v>
      </c>
      <c r="KY343">
        <v>42</v>
      </c>
      <c r="KZ343">
        <v>90</v>
      </c>
      <c r="LA343">
        <v>85</v>
      </c>
      <c r="LB343">
        <v>83</v>
      </c>
      <c r="LC343">
        <v>83</v>
      </c>
      <c r="LD343">
        <v>71</v>
      </c>
      <c r="LE343">
        <v>61</v>
      </c>
      <c r="LF343">
        <v>87</v>
      </c>
      <c r="LG343">
        <v>65</v>
      </c>
      <c r="LH343">
        <v>59</v>
      </c>
      <c r="LI343">
        <v>67</v>
      </c>
      <c r="LJ343">
        <v>66</v>
      </c>
      <c r="LK343">
        <v>67</v>
      </c>
      <c r="LL343">
        <v>83</v>
      </c>
      <c r="LM343">
        <v>97</v>
      </c>
      <c r="LN343">
        <v>79</v>
      </c>
      <c r="LO343">
        <v>55</v>
      </c>
      <c r="LP343">
        <v>48</v>
      </c>
      <c r="LQ343">
        <v>37</v>
      </c>
      <c r="LR343">
        <v>78</v>
      </c>
      <c r="LS343">
        <v>44</v>
      </c>
      <c r="LT343">
        <v>65</v>
      </c>
      <c r="LU343">
        <v>43</v>
      </c>
      <c r="LV343">
        <v>40</v>
      </c>
      <c r="LW343">
        <v>34</v>
      </c>
      <c r="LX343">
        <v>43</v>
      </c>
      <c r="LY343">
        <v>28</v>
      </c>
      <c r="LZ343">
        <v>20</v>
      </c>
      <c r="MA343">
        <v>17</v>
      </c>
      <c r="MB343">
        <v>6</v>
      </c>
      <c r="MC343">
        <v>6</v>
      </c>
    </row>
    <row r="344" spans="1:368" x14ac:dyDescent="0.2">
      <c r="A344" s="15" t="b">
        <v>1</v>
      </c>
      <c r="B344" s="9" t="s">
        <v>860</v>
      </c>
      <c r="C344" s="9" t="s">
        <v>857</v>
      </c>
      <c r="D344">
        <v>10085</v>
      </c>
      <c r="E344" t="s">
        <v>132</v>
      </c>
      <c r="F344" s="4" t="s">
        <v>297</v>
      </c>
      <c r="G344" s="4">
        <v>7</v>
      </c>
      <c r="H344" s="15">
        <f t="shared" si="152"/>
        <v>5.0999999999999979</v>
      </c>
      <c r="I344" s="15">
        <v>0.99380936649046103</v>
      </c>
      <c r="J344" s="15">
        <v>1.3203539482625075</v>
      </c>
      <c r="K344" s="15">
        <v>0.7829571580221385</v>
      </c>
      <c r="L344" s="15">
        <f t="shared" si="153"/>
        <v>5.8166725596571425</v>
      </c>
      <c r="M344" s="15">
        <f t="shared" si="154"/>
        <v>2.6999999999999993</v>
      </c>
      <c r="N344" s="15">
        <f t="shared" si="155"/>
        <v>7.7999999999999972</v>
      </c>
      <c r="O344" s="15">
        <f t="shared" si="156"/>
        <v>5.8867099776589384</v>
      </c>
      <c r="P344" s="15">
        <f t="shared" si="181"/>
        <v>3.1999999999999993</v>
      </c>
      <c r="Q344" s="15">
        <f t="shared" si="171"/>
        <v>4.6000000000000014</v>
      </c>
      <c r="R344" s="15">
        <f t="shared" si="157"/>
        <v>5.2000000000000028</v>
      </c>
      <c r="S344" s="15">
        <f t="shared" si="158"/>
        <v>6.5</v>
      </c>
      <c r="T344" s="15">
        <f t="shared" si="159"/>
        <v>7.1000000000000014</v>
      </c>
      <c r="U344" s="15">
        <f t="shared" si="160"/>
        <v>7.6000000000000014</v>
      </c>
      <c r="V344" s="15">
        <f t="shared" si="172"/>
        <v>0.40932785464019505</v>
      </c>
      <c r="W344" s="15">
        <f t="shared" si="161"/>
        <v>1.4430294412263103</v>
      </c>
      <c r="X344" s="15">
        <f t="shared" si="173"/>
        <v>2.9388147658148452E-2</v>
      </c>
      <c r="Y344" s="21">
        <f t="shared" si="174"/>
        <v>0.69298655414139265</v>
      </c>
      <c r="Z344" s="4">
        <v>33.816672559657142</v>
      </c>
      <c r="AA344" s="2">
        <v>30.7</v>
      </c>
      <c r="AB344" s="2">
        <v>35.799999999999997</v>
      </c>
      <c r="AC344" s="4">
        <v>33.886709977658938</v>
      </c>
      <c r="AD344" s="4">
        <v>31.2</v>
      </c>
      <c r="AE344" s="4">
        <v>32.6</v>
      </c>
      <c r="AF344" s="4">
        <v>33.200000000000003</v>
      </c>
      <c r="AG344" s="4">
        <v>34.5</v>
      </c>
      <c r="AH344" s="4">
        <v>35.1</v>
      </c>
      <c r="AI344" s="4">
        <v>35.6</v>
      </c>
      <c r="AJ344" s="4">
        <v>2020</v>
      </c>
      <c r="AK344" s="2">
        <v>3</v>
      </c>
      <c r="AL344" s="2">
        <v>8</v>
      </c>
      <c r="AM344" s="4">
        <v>12</v>
      </c>
      <c r="AN344" s="4">
        <v>0</v>
      </c>
      <c r="AO344" s="4">
        <v>1</v>
      </c>
      <c r="AP344" s="4">
        <v>734</v>
      </c>
      <c r="AQ344" s="5">
        <v>0.5</v>
      </c>
      <c r="AR344">
        <v>28</v>
      </c>
      <c r="AS344">
        <v>32</v>
      </c>
      <c r="AT344">
        <v>890</v>
      </c>
      <c r="AU344">
        <v>0.4</v>
      </c>
      <c r="AV344">
        <v>357</v>
      </c>
      <c r="AW344" s="4">
        <f t="shared" si="162"/>
        <v>47.3855732604857</v>
      </c>
      <c r="AX344" s="4">
        <f t="shared" si="163"/>
        <v>24.413606819503233</v>
      </c>
      <c r="AY344" s="4">
        <f t="shared" si="175"/>
        <v>39.756401549968153</v>
      </c>
      <c r="AZ344" s="20">
        <f t="shared" si="164"/>
        <v>194.05486140392671</v>
      </c>
      <c r="BA344" s="21">
        <f t="shared" si="176"/>
        <v>1.17213111222055</v>
      </c>
      <c r="BB344" s="20">
        <f t="shared" si="165"/>
        <v>50</v>
      </c>
      <c r="BC344" s="4">
        <f t="shared" si="177"/>
        <v>46.296296296296291</v>
      </c>
      <c r="BD344" s="4">
        <f t="shared" si="166"/>
        <v>66.686000000000007</v>
      </c>
      <c r="BE344" s="4">
        <f t="shared" si="167"/>
        <v>574.39921180689907</v>
      </c>
      <c r="BF344" s="20">
        <f t="shared" si="168"/>
        <v>364.73498489203672</v>
      </c>
      <c r="BG344" s="20">
        <f t="shared" si="178"/>
        <v>493.43577308513767</v>
      </c>
      <c r="BH344" s="20">
        <f t="shared" si="169"/>
        <v>1209.3015974090497</v>
      </c>
      <c r="BI344" s="20">
        <f t="shared" si="179"/>
        <v>3779.0674919032804</v>
      </c>
      <c r="BJ344" s="4">
        <f t="shared" si="170"/>
        <v>219.12256330365972</v>
      </c>
      <c r="BK344" s="4">
        <f t="shared" si="180"/>
        <v>2569.7658944942305</v>
      </c>
      <c r="CZ344" s="4"/>
      <c r="DA344" s="4"/>
      <c r="DB344" s="4"/>
      <c r="DC344" s="4"/>
      <c r="DD344" s="4"/>
      <c r="DE344" s="4"/>
      <c r="DF344" s="4"/>
      <c r="DG344" s="4"/>
      <c r="DH344" s="4"/>
      <c r="DI344" s="4"/>
      <c r="DJ344" s="4"/>
      <c r="DK344" s="4"/>
      <c r="DL344" s="4"/>
      <c r="DM344" s="4"/>
      <c r="DN344" s="4"/>
      <c r="DO344" s="4"/>
      <c r="DP344" s="4"/>
      <c r="DQ344" s="4"/>
      <c r="DR344" s="4"/>
      <c r="DS344" s="4"/>
      <c r="DT344" s="4"/>
      <c r="DU344" s="4"/>
      <c r="DV344" s="4"/>
      <c r="DW344" s="4"/>
      <c r="DX344" s="4"/>
      <c r="DY344" s="4"/>
      <c r="DZ344" s="4"/>
      <c r="EA344" s="4"/>
      <c r="EB344" s="4"/>
      <c r="EC344" s="4"/>
      <c r="ED344" s="4"/>
      <c r="EE344" s="4"/>
      <c r="EF344" s="4"/>
      <c r="EG344" s="4"/>
      <c r="EH344" s="4"/>
      <c r="EI344" s="4"/>
      <c r="EJ344" s="4"/>
      <c r="EK344" s="4"/>
      <c r="EL344" s="4"/>
      <c r="EM344" s="4"/>
      <c r="EN344" s="4"/>
      <c r="EO344" s="4"/>
      <c r="EP344" s="4"/>
      <c r="EQ344" s="4"/>
      <c r="ER344" s="4"/>
      <c r="ES344" s="4"/>
      <c r="ET344" s="4"/>
      <c r="EU344" s="4"/>
      <c r="EV344" s="4"/>
      <c r="EW344" s="4"/>
      <c r="EX344" s="4"/>
      <c r="EY344" s="4"/>
      <c r="EZ344" s="4"/>
      <c r="FA344" s="4"/>
      <c r="FB344" s="4"/>
      <c r="FC344" s="4"/>
      <c r="FD344" s="4"/>
      <c r="FE344" s="4"/>
      <c r="FF344" s="4"/>
      <c r="FG344" s="4"/>
      <c r="FH344" s="4"/>
      <c r="FI344" s="4"/>
      <c r="FJ344" s="4"/>
      <c r="FK344" s="4"/>
      <c r="FL344" s="4"/>
      <c r="FM344" s="4"/>
      <c r="FN344" s="4"/>
      <c r="FO344" s="4"/>
      <c r="FP344" s="4"/>
      <c r="FQ344" s="4"/>
      <c r="FR344" s="4"/>
      <c r="FS344" s="4"/>
      <c r="FT344" s="4"/>
      <c r="FU344" s="4"/>
      <c r="FV344" s="4"/>
      <c r="FW344" s="4"/>
      <c r="FX344" s="4"/>
      <c r="FY344" s="4"/>
      <c r="FZ344" s="4"/>
      <c r="GA344" s="4"/>
      <c r="GB344" s="4"/>
      <c r="GC344" s="4"/>
      <c r="GD344" s="4"/>
      <c r="GE344" s="4"/>
      <c r="GF344" s="4"/>
      <c r="GG344" s="4"/>
      <c r="GH344" s="4"/>
      <c r="GI344" s="4"/>
      <c r="GJ344" s="4"/>
      <c r="GK344" s="4"/>
      <c r="GL344" s="4"/>
      <c r="GM344" s="4"/>
      <c r="GN344" s="4"/>
      <c r="GO344" s="4"/>
      <c r="GP344" s="4"/>
      <c r="GQ344" s="4"/>
      <c r="GR344" s="4"/>
      <c r="GS344" s="4"/>
      <c r="GT344" s="4"/>
      <c r="GU344" s="4"/>
      <c r="GV344" s="4"/>
      <c r="GW344" s="4"/>
      <c r="GX344" s="4"/>
      <c r="GY344" s="4"/>
      <c r="GZ344" s="4"/>
      <c r="HA344" s="4"/>
      <c r="HB344" s="4"/>
      <c r="HC344" s="4"/>
      <c r="HD344" s="4"/>
      <c r="HE344" s="4"/>
      <c r="HF344" s="4"/>
      <c r="HG344" s="4"/>
      <c r="HH344" s="4"/>
      <c r="HI344" s="4"/>
      <c r="HJ344" s="4"/>
      <c r="HK344" s="4"/>
      <c r="HL344" s="4"/>
      <c r="HM344" s="4"/>
      <c r="HN344" s="4"/>
      <c r="HO344" s="4"/>
      <c r="HP344" s="4"/>
      <c r="HQ344" s="4"/>
      <c r="HR344" s="4"/>
      <c r="HS344" s="4"/>
      <c r="HT344" s="4"/>
      <c r="HU344" s="4"/>
      <c r="HV344" s="4"/>
      <c r="HW344" s="4"/>
      <c r="HX344" s="4"/>
      <c r="HY344" s="4"/>
      <c r="HZ344" s="4"/>
      <c r="IA344" s="4"/>
      <c r="IB344" s="4"/>
      <c r="IC344" s="4"/>
      <c r="ID344" s="4"/>
      <c r="IE344" s="4"/>
      <c r="IF344" s="4"/>
      <c r="IG344" s="4"/>
      <c r="IH344" s="4"/>
      <c r="II344" s="4"/>
      <c r="IJ344" s="4"/>
      <c r="IK344" s="4"/>
      <c r="IL344" s="4"/>
      <c r="IM344" s="4"/>
      <c r="IN344" s="4"/>
      <c r="IO344" s="4"/>
      <c r="IP344" s="4"/>
      <c r="IQ344" s="4"/>
      <c r="IR344" s="4"/>
      <c r="IS344" s="4"/>
      <c r="IT344" s="4"/>
      <c r="IU344" s="4"/>
      <c r="IV344" s="4"/>
      <c r="IW344" s="4"/>
      <c r="IX344" s="4"/>
      <c r="IY344" s="4"/>
      <c r="IZ344" s="4"/>
      <c r="JA344" s="4"/>
      <c r="JB344" s="4"/>
      <c r="JC344" s="4"/>
      <c r="JD344" s="4"/>
      <c r="JE344" s="4"/>
      <c r="JF344" s="4"/>
      <c r="JG344" s="4"/>
      <c r="JH344" s="4">
        <v>4</v>
      </c>
      <c r="JI344" s="4">
        <v>3</v>
      </c>
      <c r="JJ344" s="4">
        <v>4</v>
      </c>
      <c r="JK344" s="4">
        <v>8</v>
      </c>
      <c r="JL344" s="4">
        <v>2</v>
      </c>
      <c r="JM344" s="4">
        <v>6</v>
      </c>
      <c r="JN344" s="4">
        <v>7</v>
      </c>
      <c r="JO344" s="4">
        <v>3</v>
      </c>
      <c r="JP344" s="4">
        <v>5</v>
      </c>
      <c r="JQ344" s="4">
        <v>5</v>
      </c>
      <c r="JR344" s="4">
        <v>1</v>
      </c>
      <c r="JS344" s="4">
        <v>11</v>
      </c>
      <c r="JT344" s="4">
        <v>2</v>
      </c>
      <c r="JU344" s="4">
        <v>6</v>
      </c>
      <c r="JV344" s="4">
        <v>5</v>
      </c>
      <c r="JW344" s="4">
        <v>6</v>
      </c>
      <c r="JX344" s="4">
        <v>13</v>
      </c>
      <c r="JY344" s="4">
        <v>17</v>
      </c>
      <c r="JZ344" s="4">
        <v>25</v>
      </c>
      <c r="KA344" s="4">
        <v>22</v>
      </c>
      <c r="KB344" s="4">
        <v>20</v>
      </c>
      <c r="KC344" s="4">
        <v>20</v>
      </c>
      <c r="KD344" s="4">
        <v>29</v>
      </c>
      <c r="KE344" s="4">
        <v>39</v>
      </c>
      <c r="KF344" s="4">
        <v>38</v>
      </c>
      <c r="KG344" s="4">
        <v>42</v>
      </c>
      <c r="KH344" s="4">
        <v>54</v>
      </c>
      <c r="KI344" s="4">
        <v>84</v>
      </c>
      <c r="KJ344" s="4">
        <v>54</v>
      </c>
      <c r="KK344" s="4">
        <v>62</v>
      </c>
      <c r="KL344" s="4">
        <v>81</v>
      </c>
      <c r="KM344" s="4">
        <v>71</v>
      </c>
      <c r="KN344" s="4">
        <v>62</v>
      </c>
      <c r="KO344" s="4">
        <v>74</v>
      </c>
      <c r="KP344" s="4">
        <v>75</v>
      </c>
      <c r="KQ344" s="4">
        <v>78</v>
      </c>
      <c r="KR344" s="4">
        <v>70</v>
      </c>
      <c r="KS344" s="4">
        <v>79</v>
      </c>
      <c r="KT344" s="4">
        <v>85</v>
      </c>
      <c r="KU344" s="4">
        <v>92</v>
      </c>
      <c r="KV344" s="4">
        <v>58</v>
      </c>
      <c r="KW344" s="4">
        <v>76</v>
      </c>
      <c r="KX344" s="4">
        <v>74</v>
      </c>
      <c r="KY344" s="4">
        <v>60</v>
      </c>
      <c r="KZ344">
        <v>26</v>
      </c>
      <c r="LA344">
        <v>49</v>
      </c>
      <c r="LB344">
        <v>25</v>
      </c>
      <c r="LC344">
        <v>32</v>
      </c>
      <c r="LD344">
        <v>25</v>
      </c>
      <c r="LE344">
        <v>41</v>
      </c>
      <c r="LF344">
        <v>27</v>
      </c>
      <c r="LG344">
        <v>15</v>
      </c>
      <c r="LH344">
        <v>24</v>
      </c>
      <c r="LI344">
        <v>8</v>
      </c>
      <c r="LJ344">
        <v>5</v>
      </c>
    </row>
    <row r="345" spans="1:368" x14ac:dyDescent="0.2">
      <c r="A345" s="15" t="b">
        <v>1</v>
      </c>
      <c r="B345" s="9" t="s">
        <v>860</v>
      </c>
      <c r="C345" s="9" t="s">
        <v>856</v>
      </c>
      <c r="D345">
        <v>10088</v>
      </c>
      <c r="E345" t="s">
        <v>37</v>
      </c>
      <c r="F345" t="s">
        <v>38</v>
      </c>
      <c r="G345">
        <v>4</v>
      </c>
      <c r="H345" s="15">
        <f t="shared" si="152"/>
        <v>5.3000000000000007</v>
      </c>
      <c r="I345" s="15">
        <v>1.1557867558300503</v>
      </c>
      <c r="J345" s="15">
        <v>1.7910825253806593</v>
      </c>
      <c r="K345" s="15">
        <v>0.97269789789597594</v>
      </c>
      <c r="L345" s="15">
        <f t="shared" si="153"/>
        <v>7.6288483001053002</v>
      </c>
      <c r="M345" s="15">
        <f t="shared" si="154"/>
        <v>4.6999999999999993</v>
      </c>
      <c r="N345" s="15">
        <f t="shared" si="155"/>
        <v>10</v>
      </c>
      <c r="O345" s="15">
        <f t="shared" si="156"/>
        <v>7.58987485967425</v>
      </c>
      <c r="P345" s="15">
        <f t="shared" si="181"/>
        <v>5.3000000000000007</v>
      </c>
      <c r="Q345" s="15">
        <f t="shared" si="171"/>
        <v>6.0999999999999979</v>
      </c>
      <c r="R345" s="15">
        <f t="shared" si="157"/>
        <v>6.8000000000000007</v>
      </c>
      <c r="S345" s="15">
        <f t="shared" si="158"/>
        <v>8.5999999999999979</v>
      </c>
      <c r="T345" s="15">
        <f t="shared" si="159"/>
        <v>9.1999999999999993</v>
      </c>
      <c r="U345" s="15">
        <f t="shared" si="160"/>
        <v>9.5999999999999979</v>
      </c>
      <c r="V345" s="15">
        <f t="shared" si="172"/>
        <v>1.1190006578045917</v>
      </c>
      <c r="W345" s="15">
        <f t="shared" si="161"/>
        <v>-0.10634547618413684</v>
      </c>
      <c r="X345" s="15">
        <f t="shared" si="173"/>
        <v>3.9273937737682882E-2</v>
      </c>
      <c r="Y345" s="21">
        <f t="shared" si="174"/>
        <v>-9.4033148929485559</v>
      </c>
      <c r="Z345" s="4">
        <v>29.428848300105301</v>
      </c>
      <c r="AA345" s="2">
        <v>26.5</v>
      </c>
      <c r="AB345" s="2">
        <v>31.8</v>
      </c>
      <c r="AC345" s="4">
        <v>29.389874859674251</v>
      </c>
      <c r="AD345">
        <v>27.1</v>
      </c>
      <c r="AE345">
        <v>27.9</v>
      </c>
      <c r="AF345">
        <v>28.6</v>
      </c>
      <c r="AG345">
        <v>30.4</v>
      </c>
      <c r="AH345">
        <v>31</v>
      </c>
      <c r="AI345">
        <v>31.4</v>
      </c>
      <c r="AJ345">
        <v>2020</v>
      </c>
      <c r="AK345" s="2">
        <v>4</v>
      </c>
      <c r="AL345" s="2">
        <v>2</v>
      </c>
      <c r="AM345">
        <v>11</v>
      </c>
      <c r="AN345">
        <v>35</v>
      </c>
      <c r="AO345">
        <v>20</v>
      </c>
      <c r="AP345">
        <v>888</v>
      </c>
      <c r="AQ345" s="5">
        <v>0.4826388888888889</v>
      </c>
      <c r="AR345">
        <v>21.8</v>
      </c>
      <c r="AS345">
        <v>44</v>
      </c>
      <c r="AT345">
        <v>622</v>
      </c>
      <c r="AU345">
        <v>1.8</v>
      </c>
      <c r="AV345">
        <v>279</v>
      </c>
      <c r="AW345" s="4">
        <f t="shared" si="162"/>
        <v>28.140705069995651</v>
      </c>
      <c r="AX345" s="4">
        <f t="shared" si="163"/>
        <v>17.316031880164367</v>
      </c>
      <c r="AY345" s="4">
        <f t="shared" si="175"/>
        <v>21.200748744435998</v>
      </c>
      <c r="AZ345" s="20">
        <f t="shared" si="164"/>
        <v>210.8931118032593</v>
      </c>
      <c r="BA345" s="21">
        <f t="shared" si="176"/>
        <v>1.1967699082733296</v>
      </c>
      <c r="BB345" s="20">
        <f t="shared" si="165"/>
        <v>23.570226039551585</v>
      </c>
      <c r="BC345" s="4">
        <f t="shared" si="177"/>
        <v>21.824283369955168</v>
      </c>
      <c r="BD345" s="4">
        <f t="shared" si="166"/>
        <v>66.239599999999996</v>
      </c>
      <c r="BE345" s="4">
        <f t="shared" si="167"/>
        <v>359.71875059994949</v>
      </c>
      <c r="BF345" s="20">
        <f t="shared" si="168"/>
        <v>334.16162192135863</v>
      </c>
      <c r="BG345" s="20">
        <f t="shared" si="178"/>
        <v>465.8228713214092</v>
      </c>
      <c r="BH345" s="20">
        <f t="shared" si="169"/>
        <v>1148.9763425330102</v>
      </c>
      <c r="BI345" s="20">
        <f t="shared" si="179"/>
        <v>2611.3098693932052</v>
      </c>
      <c r="BJ345" s="4">
        <f t="shared" si="170"/>
        <v>161.51390258242057</v>
      </c>
      <c r="BK345" s="4">
        <f t="shared" si="180"/>
        <v>1462.333526860195</v>
      </c>
      <c r="HS345">
        <v>2</v>
      </c>
      <c r="HT345">
        <v>5</v>
      </c>
      <c r="HU345">
        <v>7</v>
      </c>
      <c r="HV345">
        <v>1</v>
      </c>
      <c r="HW345">
        <v>4</v>
      </c>
      <c r="HX345">
        <v>6</v>
      </c>
      <c r="HY345">
        <v>13</v>
      </c>
      <c r="HZ345">
        <v>26</v>
      </c>
      <c r="IA345">
        <v>15</v>
      </c>
      <c r="IB345">
        <v>20</v>
      </c>
      <c r="IC345">
        <v>13</v>
      </c>
      <c r="ID345">
        <v>16</v>
      </c>
      <c r="IE345">
        <v>30</v>
      </c>
      <c r="IF345">
        <v>30</v>
      </c>
      <c r="IG345">
        <v>29</v>
      </c>
      <c r="IH345">
        <v>25</v>
      </c>
      <c r="II345">
        <v>35</v>
      </c>
      <c r="IJ345">
        <v>65</v>
      </c>
      <c r="IK345">
        <v>52</v>
      </c>
      <c r="IL345">
        <v>54</v>
      </c>
      <c r="IM345">
        <v>58</v>
      </c>
      <c r="IN345">
        <v>65</v>
      </c>
      <c r="IO345">
        <v>59</v>
      </c>
      <c r="IP345">
        <v>79</v>
      </c>
      <c r="IQ345">
        <v>69</v>
      </c>
      <c r="IR345">
        <v>75</v>
      </c>
      <c r="IS345">
        <v>55</v>
      </c>
      <c r="IT345">
        <v>50</v>
      </c>
      <c r="IU345">
        <v>87</v>
      </c>
      <c r="IV345">
        <v>67</v>
      </c>
      <c r="IW345">
        <v>54</v>
      </c>
      <c r="IX345">
        <v>48</v>
      </c>
      <c r="IY345">
        <v>43</v>
      </c>
      <c r="IZ345">
        <v>47</v>
      </c>
      <c r="JA345">
        <v>62</v>
      </c>
      <c r="JB345">
        <v>66</v>
      </c>
      <c r="JC345">
        <v>48</v>
      </c>
      <c r="JD345">
        <v>58</v>
      </c>
      <c r="JE345">
        <v>70</v>
      </c>
      <c r="JF345">
        <v>78</v>
      </c>
      <c r="JG345">
        <v>67</v>
      </c>
      <c r="JH345">
        <v>62</v>
      </c>
      <c r="JI345">
        <v>46</v>
      </c>
      <c r="JJ345">
        <v>21</v>
      </c>
      <c r="JK345">
        <v>38</v>
      </c>
      <c r="JL345">
        <v>62</v>
      </c>
      <c r="JM345">
        <v>38</v>
      </c>
      <c r="JN345">
        <v>51</v>
      </c>
      <c r="JO345">
        <v>58</v>
      </c>
      <c r="JP345">
        <v>31</v>
      </c>
      <c r="JQ345">
        <v>12</v>
      </c>
      <c r="JR345">
        <v>13</v>
      </c>
      <c r="JS345">
        <v>9</v>
      </c>
      <c r="JT345">
        <v>4</v>
      </c>
      <c r="JU345">
        <v>5</v>
      </c>
    </row>
    <row r="346" spans="1:368" x14ac:dyDescent="0.2">
      <c r="A346" s="15" t="b">
        <v>1</v>
      </c>
      <c r="B346" s="9" t="s">
        <v>860</v>
      </c>
      <c r="C346" s="9" t="s">
        <v>856</v>
      </c>
      <c r="D346">
        <v>10088</v>
      </c>
      <c r="E346" t="s">
        <v>37</v>
      </c>
      <c r="F346" t="s">
        <v>39</v>
      </c>
      <c r="G346">
        <v>4</v>
      </c>
      <c r="H346" s="15">
        <f t="shared" si="152"/>
        <v>4.3000000000000007</v>
      </c>
      <c r="I346" s="15">
        <v>0.88203622186930042</v>
      </c>
      <c r="J346" s="15">
        <v>1.1142645868200134</v>
      </c>
      <c r="K346" s="15">
        <v>0.69255660568294453</v>
      </c>
      <c r="L346" s="15">
        <f t="shared" si="153"/>
        <v>7.6850541701352562</v>
      </c>
      <c r="M346" s="15">
        <f t="shared" si="154"/>
        <v>5.3000000000000007</v>
      </c>
      <c r="N346" s="15">
        <f t="shared" si="155"/>
        <v>9.6000000000000014</v>
      </c>
      <c r="O346" s="15">
        <f t="shared" si="156"/>
        <v>7.7246890405831437</v>
      </c>
      <c r="P346" s="15">
        <f t="shared" si="181"/>
        <v>5.6999999999999993</v>
      </c>
      <c r="Q346" s="15">
        <f t="shared" si="171"/>
        <v>6.5</v>
      </c>
      <c r="R346" s="15">
        <f t="shared" si="157"/>
        <v>7.1999999999999993</v>
      </c>
      <c r="S346" s="15">
        <f t="shared" si="158"/>
        <v>8.3000000000000007</v>
      </c>
      <c r="T346" s="15">
        <f t="shared" si="159"/>
        <v>8.8000000000000007</v>
      </c>
      <c r="U346" s="15">
        <f t="shared" si="160"/>
        <v>9.3000000000000007</v>
      </c>
      <c r="V346" s="15">
        <f t="shared" si="172"/>
        <v>0.49877531609190318</v>
      </c>
      <c r="W346" s="15">
        <f t="shared" si="161"/>
        <v>1.0049107638994355</v>
      </c>
      <c r="X346" s="15">
        <f t="shared" si="173"/>
        <v>2.971314173166225E-2</v>
      </c>
      <c r="Y346" s="21">
        <f t="shared" si="174"/>
        <v>0.99511323385533268</v>
      </c>
      <c r="Z346" s="4">
        <v>29.685054170135256</v>
      </c>
      <c r="AA346" s="2">
        <v>27.3</v>
      </c>
      <c r="AB346" s="2">
        <v>31.6</v>
      </c>
      <c r="AC346" s="4">
        <v>29.724689040583144</v>
      </c>
      <c r="AD346">
        <v>27.7</v>
      </c>
      <c r="AE346">
        <v>28.5</v>
      </c>
      <c r="AF346">
        <v>29.2</v>
      </c>
      <c r="AG346">
        <v>30.3</v>
      </c>
      <c r="AH346">
        <v>30.8</v>
      </c>
      <c r="AI346">
        <v>31.3</v>
      </c>
      <c r="AJ346">
        <v>2020</v>
      </c>
      <c r="AK346" s="2">
        <v>4</v>
      </c>
      <c r="AL346" s="2">
        <v>2</v>
      </c>
      <c r="AM346">
        <v>11</v>
      </c>
      <c r="AN346">
        <v>36</v>
      </c>
      <c r="AO346">
        <v>35</v>
      </c>
      <c r="AP346">
        <v>455</v>
      </c>
      <c r="AQ346" s="5">
        <v>0.48333333333333334</v>
      </c>
      <c r="AR346">
        <v>22</v>
      </c>
      <c r="AS346">
        <v>43</v>
      </c>
      <c r="AT346">
        <v>1009</v>
      </c>
      <c r="AU346">
        <v>0.8</v>
      </c>
      <c r="AV346">
        <v>282</v>
      </c>
      <c r="AW346" s="4">
        <f t="shared" si="162"/>
        <v>38.726665088040605</v>
      </c>
      <c r="AX346" s="4">
        <f t="shared" si="163"/>
        <v>20.687627490356782</v>
      </c>
      <c r="AY346" s="4">
        <f t="shared" si="175"/>
        <v>30.267366150590174</v>
      </c>
      <c r="AZ346" s="20">
        <f t="shared" si="164"/>
        <v>210.32206968895161</v>
      </c>
      <c r="BA346" s="21">
        <f t="shared" si="176"/>
        <v>1.1959589511950488</v>
      </c>
      <c r="BB346" s="20">
        <f t="shared" si="165"/>
        <v>35.355339059327378</v>
      </c>
      <c r="BC346" s="4">
        <f t="shared" si="177"/>
        <v>32.736425054932752</v>
      </c>
      <c r="BD346" s="4">
        <f t="shared" si="166"/>
        <v>66.254000000000005</v>
      </c>
      <c r="BE346" s="4">
        <f t="shared" si="167"/>
        <v>664.22782741769174</v>
      </c>
      <c r="BF346" s="20">
        <f t="shared" si="168"/>
        <v>334.52037649222473</v>
      </c>
      <c r="BG346" s="20">
        <f t="shared" si="178"/>
        <v>467.402549074533</v>
      </c>
      <c r="BH346" s="20">
        <f t="shared" si="169"/>
        <v>1136.6452791528914</v>
      </c>
      <c r="BI346" s="20">
        <f t="shared" si="179"/>
        <v>2643.3611143090498</v>
      </c>
      <c r="BJ346" s="4">
        <f t="shared" si="170"/>
        <v>163.1110444347477</v>
      </c>
      <c r="BK346" s="4">
        <f t="shared" si="180"/>
        <v>1506.7158351561586</v>
      </c>
      <c r="HS346">
        <v>0</v>
      </c>
      <c r="HT346">
        <v>0</v>
      </c>
      <c r="HU346">
        <v>0</v>
      </c>
      <c r="HV346">
        <v>0</v>
      </c>
      <c r="HW346">
        <v>1</v>
      </c>
      <c r="HX346">
        <v>1</v>
      </c>
      <c r="HY346">
        <v>3</v>
      </c>
      <c r="HZ346">
        <v>2</v>
      </c>
      <c r="IA346">
        <v>2</v>
      </c>
      <c r="IB346">
        <v>3</v>
      </c>
      <c r="IC346">
        <v>5</v>
      </c>
      <c r="ID346">
        <v>4</v>
      </c>
      <c r="IE346">
        <v>7</v>
      </c>
      <c r="IF346">
        <v>13</v>
      </c>
      <c r="IG346">
        <v>13</v>
      </c>
      <c r="IH346">
        <v>7</v>
      </c>
      <c r="II346">
        <v>24</v>
      </c>
      <c r="IJ346">
        <v>9</v>
      </c>
      <c r="IK346">
        <v>28</v>
      </c>
      <c r="IL346">
        <v>19</v>
      </c>
      <c r="IM346">
        <v>33</v>
      </c>
      <c r="IN346">
        <v>47</v>
      </c>
      <c r="IO346">
        <v>38</v>
      </c>
      <c r="IP346">
        <v>26</v>
      </c>
      <c r="IQ346">
        <v>41</v>
      </c>
      <c r="IR346">
        <v>33</v>
      </c>
      <c r="IS346">
        <v>48</v>
      </c>
      <c r="IT346">
        <v>49</v>
      </c>
      <c r="IU346">
        <v>58</v>
      </c>
      <c r="IV346">
        <v>63</v>
      </c>
      <c r="IW346">
        <v>91</v>
      </c>
      <c r="IX346">
        <v>89</v>
      </c>
      <c r="IY346">
        <v>101</v>
      </c>
      <c r="IZ346">
        <v>108</v>
      </c>
      <c r="JA346">
        <v>107</v>
      </c>
      <c r="JB346">
        <v>86</v>
      </c>
      <c r="JC346">
        <v>90</v>
      </c>
      <c r="JD346">
        <v>106</v>
      </c>
      <c r="JE346">
        <v>74</v>
      </c>
      <c r="JF346">
        <v>84</v>
      </c>
      <c r="JG346">
        <v>73</v>
      </c>
      <c r="JH346">
        <v>63</v>
      </c>
      <c r="JI346">
        <v>60</v>
      </c>
      <c r="JJ346">
        <v>49</v>
      </c>
      <c r="JK346">
        <v>56</v>
      </c>
      <c r="JL346">
        <v>41</v>
      </c>
      <c r="JM346">
        <v>35</v>
      </c>
      <c r="JN346">
        <v>26</v>
      </c>
      <c r="JO346">
        <v>30</v>
      </c>
      <c r="JP346">
        <v>20</v>
      </c>
      <c r="JQ346">
        <v>9</v>
      </c>
      <c r="JR346">
        <v>5</v>
      </c>
      <c r="JS346">
        <v>6</v>
      </c>
      <c r="JT346">
        <v>10</v>
      </c>
      <c r="JU346">
        <v>2</v>
      </c>
      <c r="JV346">
        <v>4</v>
      </c>
      <c r="JW346">
        <v>0</v>
      </c>
      <c r="JX346">
        <v>0</v>
      </c>
      <c r="JY346">
        <v>1</v>
      </c>
    </row>
    <row r="347" spans="1:368" x14ac:dyDescent="0.2">
      <c r="A347" s="15" t="b">
        <v>1</v>
      </c>
      <c r="B347" s="9" t="s">
        <v>860</v>
      </c>
      <c r="C347" s="9" t="s">
        <v>871</v>
      </c>
      <c r="D347">
        <v>10088</v>
      </c>
      <c r="E347" t="s">
        <v>79</v>
      </c>
      <c r="F347" t="s">
        <v>82</v>
      </c>
      <c r="G347">
        <v>4</v>
      </c>
      <c r="H347" s="15">
        <f t="shared" si="152"/>
        <v>2.9000000000000021</v>
      </c>
      <c r="I347" s="15">
        <v>0.65800487758553949</v>
      </c>
      <c r="J347" s="15">
        <v>0.59070923510920181</v>
      </c>
      <c r="K347" s="15">
        <v>0.46221757288788617</v>
      </c>
      <c r="L347" s="15">
        <f t="shared" si="153"/>
        <v>5.1099179711478939</v>
      </c>
      <c r="M347" s="15">
        <f t="shared" si="154"/>
        <v>4.1999999999999993</v>
      </c>
      <c r="N347" s="15">
        <f t="shared" si="155"/>
        <v>7.1000000000000014</v>
      </c>
      <c r="O347" s="15">
        <f t="shared" si="156"/>
        <v>4.9344419350348403</v>
      </c>
      <c r="P347" s="15">
        <f t="shared" si="181"/>
        <v>4.3000000000000007</v>
      </c>
      <c r="Q347" s="15">
        <f t="shared" si="171"/>
        <v>4.5</v>
      </c>
      <c r="R347" s="15">
        <f t="shared" si="157"/>
        <v>4.6999999999999993</v>
      </c>
      <c r="S347" s="15">
        <f t="shared" si="158"/>
        <v>5.3000000000000007</v>
      </c>
      <c r="T347" s="15">
        <f t="shared" si="159"/>
        <v>6</v>
      </c>
      <c r="U347" s="15">
        <f t="shared" si="160"/>
        <v>7.1999999999999993</v>
      </c>
      <c r="V347" s="15">
        <f t="shared" si="172"/>
        <v>0.46466363857663595</v>
      </c>
      <c r="W347" s="15">
        <f t="shared" si="161"/>
        <v>1.1520943688712415</v>
      </c>
      <c r="X347" s="15">
        <f t="shared" si="173"/>
        <v>2.3408281669868896E-2</v>
      </c>
      <c r="Y347" s="21">
        <f t="shared" si="174"/>
        <v>0.86798445250604328</v>
      </c>
      <c r="Z347" s="4">
        <v>28.109917971147894</v>
      </c>
      <c r="AA347" s="2">
        <v>27.2</v>
      </c>
      <c r="AB347" s="2">
        <v>30.1</v>
      </c>
      <c r="AC347" s="4">
        <v>27.93444193503484</v>
      </c>
      <c r="AD347">
        <v>27.3</v>
      </c>
      <c r="AE347">
        <v>27.5</v>
      </c>
      <c r="AF347">
        <v>27.7</v>
      </c>
      <c r="AG347">
        <v>28.3</v>
      </c>
      <c r="AH347">
        <v>29</v>
      </c>
      <c r="AI347">
        <v>30.2</v>
      </c>
      <c r="AJ347">
        <v>2020</v>
      </c>
      <c r="AK347" s="2">
        <v>4</v>
      </c>
      <c r="AL347" s="2">
        <v>2</v>
      </c>
      <c r="AM347">
        <v>12</v>
      </c>
      <c r="AN347">
        <v>38</v>
      </c>
      <c r="AO347">
        <v>31</v>
      </c>
      <c r="AP347">
        <v>586</v>
      </c>
      <c r="AQ347" s="5">
        <v>0.52638888888888891</v>
      </c>
      <c r="AR347">
        <v>23</v>
      </c>
      <c r="AS347">
        <v>43</v>
      </c>
      <c r="AT347">
        <v>1101</v>
      </c>
      <c r="AU347">
        <v>1.6</v>
      </c>
      <c r="AV347">
        <v>276</v>
      </c>
      <c r="AW347" s="4">
        <f t="shared" si="162"/>
        <v>37.042206120696164</v>
      </c>
      <c r="AX347" s="4">
        <f t="shared" si="163"/>
        <v>20.35683073203602</v>
      </c>
      <c r="AY347" s="4">
        <f t="shared" si="175"/>
        <v>22.311777952231981</v>
      </c>
      <c r="AZ347" s="20">
        <f t="shared" si="164"/>
        <v>207.49567516899361</v>
      </c>
      <c r="BA347" s="21">
        <f t="shared" si="176"/>
        <v>1.1919205957967876</v>
      </c>
      <c r="BB347" s="20">
        <f t="shared" si="165"/>
        <v>25</v>
      </c>
      <c r="BC347" s="4">
        <f t="shared" si="177"/>
        <v>23.148148148148145</v>
      </c>
      <c r="BD347" s="4">
        <f t="shared" si="166"/>
        <v>66.326000000000008</v>
      </c>
      <c r="BE347" s="4">
        <f t="shared" si="167"/>
        <v>753.90140109507411</v>
      </c>
      <c r="BF347" s="20">
        <f t="shared" si="168"/>
        <v>341.8654679372076</v>
      </c>
      <c r="BG347" s="20">
        <f t="shared" si="178"/>
        <v>457.75406684213357</v>
      </c>
      <c r="BH347" s="20">
        <f t="shared" si="169"/>
        <v>1207.7951011939617</v>
      </c>
      <c r="BI347" s="20">
        <f t="shared" si="179"/>
        <v>2808.8258167301437</v>
      </c>
      <c r="BJ347" s="4">
        <f t="shared" si="170"/>
        <v>171.33680222977134</v>
      </c>
      <c r="BK347" s="4">
        <f t="shared" si="180"/>
        <v>1601.030715536182</v>
      </c>
      <c r="IB347">
        <v>9</v>
      </c>
      <c r="IC347">
        <v>14</v>
      </c>
      <c r="ID347">
        <v>31</v>
      </c>
      <c r="IE347">
        <v>54</v>
      </c>
      <c r="IF347">
        <v>70</v>
      </c>
      <c r="IG347">
        <v>104</v>
      </c>
      <c r="IH347">
        <v>81</v>
      </c>
      <c r="II347">
        <v>93</v>
      </c>
      <c r="IJ347">
        <v>85</v>
      </c>
      <c r="IK347">
        <v>59</v>
      </c>
      <c r="IL347">
        <v>49</v>
      </c>
      <c r="IM347">
        <v>35</v>
      </c>
      <c r="IN347">
        <v>44</v>
      </c>
      <c r="IO347">
        <v>27</v>
      </c>
      <c r="IP347">
        <v>16</v>
      </c>
      <c r="IQ347">
        <v>4</v>
      </c>
      <c r="IR347">
        <v>12</v>
      </c>
      <c r="IS347">
        <v>9</v>
      </c>
      <c r="IT347">
        <v>6</v>
      </c>
      <c r="IU347">
        <v>14</v>
      </c>
      <c r="IV347">
        <v>1</v>
      </c>
      <c r="IW347">
        <v>6</v>
      </c>
      <c r="IX347">
        <v>14</v>
      </c>
      <c r="IY347">
        <v>4</v>
      </c>
      <c r="IZ347">
        <v>5</v>
      </c>
      <c r="JA347">
        <v>5</v>
      </c>
      <c r="JB347">
        <v>2</v>
      </c>
      <c r="JC347">
        <v>7</v>
      </c>
      <c r="JD347">
        <v>2</v>
      </c>
      <c r="JE347">
        <v>7</v>
      </c>
      <c r="JF347">
        <v>5</v>
      </c>
      <c r="JG347">
        <v>1</v>
      </c>
      <c r="JH347">
        <v>1</v>
      </c>
      <c r="JI347">
        <v>1</v>
      </c>
      <c r="JJ347">
        <v>2</v>
      </c>
      <c r="JK347">
        <v>3</v>
      </c>
      <c r="JL347">
        <v>1</v>
      </c>
      <c r="JM347">
        <v>0</v>
      </c>
      <c r="JN347">
        <v>2</v>
      </c>
      <c r="JO347">
        <v>1</v>
      </c>
      <c r="JP347">
        <v>0</v>
      </c>
    </row>
    <row r="348" spans="1:368" x14ac:dyDescent="0.2">
      <c r="A348" s="15" t="b">
        <v>1</v>
      </c>
      <c r="B348" s="9" t="s">
        <v>860</v>
      </c>
      <c r="C348" s="9" t="s">
        <v>871</v>
      </c>
      <c r="D348">
        <v>10088</v>
      </c>
      <c r="E348" t="s">
        <v>79</v>
      </c>
      <c r="F348" t="s">
        <v>83</v>
      </c>
      <c r="G348">
        <v>4</v>
      </c>
      <c r="H348" s="15">
        <f t="shared" si="152"/>
        <v>2.6999999999999993</v>
      </c>
      <c r="I348" s="15">
        <v>0.58536873686775004</v>
      </c>
      <c r="J348" s="15">
        <v>0.81953262391874659</v>
      </c>
      <c r="K348" s="15">
        <v>0.47556160480153387</v>
      </c>
      <c r="L348" s="15">
        <f t="shared" si="153"/>
        <v>5.164017235591853</v>
      </c>
      <c r="M348" s="15">
        <f t="shared" si="154"/>
        <v>4</v>
      </c>
      <c r="N348" s="15">
        <f t="shared" si="155"/>
        <v>6.6999999999999993</v>
      </c>
      <c r="O348" s="15">
        <f t="shared" si="156"/>
        <v>5.0866840073624182</v>
      </c>
      <c r="P348" s="15">
        <f t="shared" si="181"/>
        <v>4.1999999999999993</v>
      </c>
      <c r="Q348" s="15">
        <f t="shared" si="171"/>
        <v>4.5</v>
      </c>
      <c r="R348" s="15">
        <f t="shared" si="157"/>
        <v>4.6999999999999993</v>
      </c>
      <c r="S348" s="15">
        <f t="shared" si="158"/>
        <v>5.5</v>
      </c>
      <c r="T348" s="15">
        <f t="shared" si="159"/>
        <v>6</v>
      </c>
      <c r="U348" s="15">
        <f t="shared" si="160"/>
        <v>6.5</v>
      </c>
      <c r="V348" s="15">
        <f t="shared" si="172"/>
        <v>0.53105642531038477</v>
      </c>
      <c r="W348" s="15">
        <f t="shared" si="161"/>
        <v>0.88303907520850233</v>
      </c>
      <c r="X348" s="15">
        <f t="shared" si="173"/>
        <v>2.056521860645151E-2</v>
      </c>
      <c r="Y348" s="21">
        <f t="shared" si="174"/>
        <v>1.1324527170713039</v>
      </c>
      <c r="Z348" s="4">
        <v>28.464017235591854</v>
      </c>
      <c r="AA348" s="2">
        <v>27.3</v>
      </c>
      <c r="AB348" s="2">
        <v>30</v>
      </c>
      <c r="AC348" s="4">
        <v>28.386684007362419</v>
      </c>
      <c r="AD348">
        <v>27.5</v>
      </c>
      <c r="AE348">
        <v>27.8</v>
      </c>
      <c r="AF348">
        <v>28</v>
      </c>
      <c r="AG348">
        <v>28.8</v>
      </c>
      <c r="AH348">
        <v>29.3</v>
      </c>
      <c r="AI348">
        <v>29.8</v>
      </c>
      <c r="AJ348">
        <v>2020</v>
      </c>
      <c r="AK348" s="2">
        <v>4</v>
      </c>
      <c r="AL348" s="2">
        <v>2</v>
      </c>
      <c r="AM348">
        <v>12</v>
      </c>
      <c r="AN348">
        <v>39</v>
      </c>
      <c r="AO348">
        <v>0</v>
      </c>
      <c r="AP348">
        <v>826.00000000000011</v>
      </c>
      <c r="AQ348" s="5">
        <v>0.52708333333333335</v>
      </c>
      <c r="AR348">
        <v>23.3</v>
      </c>
      <c r="AS348">
        <v>42</v>
      </c>
      <c r="AT348">
        <v>979</v>
      </c>
      <c r="AU348">
        <v>1.5</v>
      </c>
      <c r="AV348">
        <v>275</v>
      </c>
      <c r="AW348" s="4">
        <f t="shared" si="162"/>
        <v>35.890555013433669</v>
      </c>
      <c r="AX348" s="4">
        <f t="shared" si="163"/>
        <v>20.053814350642206</v>
      </c>
      <c r="AY348" s="4">
        <f t="shared" si="175"/>
        <v>22.95222074870474</v>
      </c>
      <c r="AZ348" s="20">
        <f t="shared" si="164"/>
        <v>206.65702750384432</v>
      </c>
      <c r="BA348" s="21">
        <f t="shared" si="176"/>
        <v>1.1907144019066236</v>
      </c>
      <c r="BB348" s="20">
        <f t="shared" si="165"/>
        <v>25.819888974716111</v>
      </c>
      <c r="BC348" s="4">
        <f t="shared" si="177"/>
        <v>23.90730460621862</v>
      </c>
      <c r="BD348" s="4">
        <f t="shared" si="166"/>
        <v>66.3476</v>
      </c>
      <c r="BE348" s="4">
        <f t="shared" si="167"/>
        <v>656.43817752388213</v>
      </c>
      <c r="BF348" s="20">
        <f t="shared" si="168"/>
        <v>342.93813665263872</v>
      </c>
      <c r="BG348" s="20">
        <f t="shared" si="178"/>
        <v>459.90995912875684</v>
      </c>
      <c r="BH348" s="20">
        <f t="shared" si="169"/>
        <v>1201.2824451147267</v>
      </c>
      <c r="BI348" s="20">
        <f t="shared" si="179"/>
        <v>2860.1962978922061</v>
      </c>
      <c r="BJ348" s="4">
        <f t="shared" si="170"/>
        <v>173.88448910726089</v>
      </c>
      <c r="BK348" s="4">
        <f t="shared" si="180"/>
        <v>1658.9138527774796</v>
      </c>
      <c r="ID348">
        <v>5</v>
      </c>
      <c r="IE348">
        <v>9</v>
      </c>
      <c r="IF348">
        <v>13</v>
      </c>
      <c r="IG348">
        <v>27</v>
      </c>
      <c r="IH348">
        <v>48</v>
      </c>
      <c r="II348">
        <v>73</v>
      </c>
      <c r="IJ348">
        <v>63</v>
      </c>
      <c r="IK348">
        <v>89</v>
      </c>
      <c r="IL348">
        <v>88</v>
      </c>
      <c r="IM348">
        <v>72</v>
      </c>
      <c r="IN348">
        <v>63</v>
      </c>
      <c r="IO348">
        <v>85</v>
      </c>
      <c r="IP348">
        <v>63</v>
      </c>
      <c r="IQ348">
        <v>70</v>
      </c>
      <c r="IR348">
        <v>55</v>
      </c>
      <c r="IS348">
        <v>52</v>
      </c>
      <c r="IT348">
        <v>51</v>
      </c>
      <c r="IU348">
        <v>32</v>
      </c>
      <c r="IV348">
        <v>37</v>
      </c>
      <c r="IW348">
        <v>33</v>
      </c>
      <c r="IX348">
        <v>27</v>
      </c>
      <c r="IY348">
        <v>15</v>
      </c>
      <c r="IZ348">
        <v>8</v>
      </c>
      <c r="JA348">
        <v>19</v>
      </c>
      <c r="JB348">
        <v>20</v>
      </c>
      <c r="JC348">
        <v>14</v>
      </c>
      <c r="JD348">
        <v>6</v>
      </c>
      <c r="JE348">
        <v>10</v>
      </c>
    </row>
    <row r="349" spans="1:368" x14ac:dyDescent="0.2">
      <c r="A349" s="15" t="b">
        <v>1</v>
      </c>
      <c r="B349" s="9" t="s">
        <v>860</v>
      </c>
      <c r="C349" s="9"/>
      <c r="D349">
        <v>10446</v>
      </c>
      <c r="E349" s="14" t="s">
        <v>1068</v>
      </c>
      <c r="F349" t="s">
        <v>968</v>
      </c>
      <c r="G349">
        <v>4</v>
      </c>
      <c r="H349" s="15">
        <f t="shared" si="152"/>
        <v>2.5</v>
      </c>
      <c r="I349" s="15">
        <v>0.54536467955772372</v>
      </c>
      <c r="J349" s="15">
        <v>0.74104359501811246</v>
      </c>
      <c r="K349" s="15">
        <v>0.43617779304721965</v>
      </c>
      <c r="L349" s="15">
        <f t="shared" si="153"/>
        <v>6.9441381557861064</v>
      </c>
      <c r="M349" s="15">
        <f t="shared" si="154"/>
        <v>5.5</v>
      </c>
      <c r="N349" s="15">
        <f t="shared" si="155"/>
        <v>8</v>
      </c>
      <c r="O349" s="15">
        <f t="shared" si="156"/>
        <v>6.9870748248709589</v>
      </c>
      <c r="P349" s="15">
        <f t="shared" si="181"/>
        <v>5.7000000000000028</v>
      </c>
      <c r="Q349" s="15">
        <f t="shared" si="171"/>
        <v>6.2000000000000028</v>
      </c>
      <c r="R349" s="15">
        <f t="shared" si="157"/>
        <v>6.6000000000000014</v>
      </c>
      <c r="S349" s="15">
        <f t="shared" si="158"/>
        <v>7.3000000000000043</v>
      </c>
      <c r="T349" s="15">
        <f t="shared" si="159"/>
        <v>7.6000000000000014</v>
      </c>
      <c r="U349" s="15">
        <f t="shared" si="160"/>
        <v>8</v>
      </c>
      <c r="V349" s="15">
        <f t="shared" si="172"/>
        <v>1.0548075355905084</v>
      </c>
      <c r="W349" s="15">
        <f t="shared" si="161"/>
        <v>-5.1959749756457542E-2</v>
      </c>
      <c r="X349" s="15">
        <f t="shared" si="173"/>
        <v>1.3896716941338049E-2</v>
      </c>
      <c r="Y349" s="21">
        <f t="shared" si="174"/>
        <v>-19.245666206768448</v>
      </c>
      <c r="Z349" s="4">
        <v>39.244138155786104</v>
      </c>
      <c r="AA349" s="2">
        <v>37.799999999999997</v>
      </c>
      <c r="AB349" s="2">
        <v>40.299999999999997</v>
      </c>
      <c r="AC349" s="4">
        <v>39.287074824870956</v>
      </c>
      <c r="AD349">
        <v>38</v>
      </c>
      <c r="AE349">
        <v>38.5</v>
      </c>
      <c r="AF349">
        <v>38.9</v>
      </c>
      <c r="AG349">
        <v>39.6</v>
      </c>
      <c r="AH349">
        <v>39.9</v>
      </c>
      <c r="AI349">
        <v>40.299999999999997</v>
      </c>
      <c r="AJ349">
        <v>2020</v>
      </c>
      <c r="AK349" s="2">
        <v>10</v>
      </c>
      <c r="AL349" s="2">
        <v>25</v>
      </c>
      <c r="AM349">
        <v>11</v>
      </c>
      <c r="AN349">
        <v>44</v>
      </c>
      <c r="AO349">
        <v>35</v>
      </c>
      <c r="AP349">
        <v>198</v>
      </c>
      <c r="AQ349" s="5">
        <v>0.48888888888888887</v>
      </c>
      <c r="AR349">
        <v>32.299999999999997</v>
      </c>
      <c r="AS349">
        <v>29</v>
      </c>
      <c r="AT349">
        <v>722</v>
      </c>
      <c r="AU349">
        <v>3.1</v>
      </c>
      <c r="AV349">
        <v>227</v>
      </c>
      <c r="AW349" s="4">
        <f t="shared" si="162"/>
        <v>38.42088009239297</v>
      </c>
      <c r="AX349" s="4">
        <f t="shared" si="163"/>
        <v>23.399988265691238</v>
      </c>
      <c r="AY349" s="4">
        <f t="shared" si="175"/>
        <v>16.358175910460695</v>
      </c>
      <c r="AZ349" s="20">
        <f t="shared" si="164"/>
        <v>183.35614909114619</v>
      </c>
      <c r="BA349" s="21">
        <f t="shared" si="176"/>
        <v>1.1556303304803359</v>
      </c>
      <c r="BB349" s="20">
        <f t="shared" si="165"/>
        <v>17.960530202677489</v>
      </c>
      <c r="BC349" s="4">
        <f t="shared" si="177"/>
        <v>16.630120558034712</v>
      </c>
      <c r="BD349" s="4">
        <f t="shared" si="166"/>
        <v>66.995599999999996</v>
      </c>
      <c r="BE349" s="4">
        <f t="shared" si="167"/>
        <v>434.57425181964584</v>
      </c>
      <c r="BF349" s="20">
        <f t="shared" si="168"/>
        <v>393.46299464867707</v>
      </c>
      <c r="BG349" s="20">
        <f t="shared" si="178"/>
        <v>529.26874282903123</v>
      </c>
      <c r="BH349" s="20">
        <f t="shared" si="169"/>
        <v>1402.1011010645261</v>
      </c>
      <c r="BI349" s="20">
        <f t="shared" si="179"/>
        <v>4834.8313829811241</v>
      </c>
      <c r="BJ349" s="4">
        <f t="shared" si="170"/>
        <v>270.74873754395799</v>
      </c>
      <c r="BK349" s="4">
        <f t="shared" si="180"/>
        <v>3432.730281916598</v>
      </c>
      <c r="MB349">
        <v>1</v>
      </c>
      <c r="MC349">
        <v>4</v>
      </c>
      <c r="MD349">
        <v>19</v>
      </c>
      <c r="ME349">
        <v>11</v>
      </c>
      <c r="MF349">
        <v>20</v>
      </c>
      <c r="MG349">
        <v>28</v>
      </c>
      <c r="MH349">
        <v>19</v>
      </c>
      <c r="MI349">
        <v>30</v>
      </c>
      <c r="MJ349">
        <v>63</v>
      </c>
      <c r="MK349">
        <v>57</v>
      </c>
      <c r="ML349">
        <v>73</v>
      </c>
      <c r="MM349">
        <v>93</v>
      </c>
      <c r="MN349">
        <v>104</v>
      </c>
      <c r="MO349">
        <v>109</v>
      </c>
      <c r="MP349">
        <v>96</v>
      </c>
      <c r="MQ349">
        <v>131</v>
      </c>
      <c r="MR349">
        <v>146</v>
      </c>
      <c r="MS349">
        <v>160</v>
      </c>
      <c r="MT349">
        <v>155</v>
      </c>
      <c r="MU349">
        <v>129</v>
      </c>
      <c r="MV349">
        <v>150</v>
      </c>
      <c r="MW349">
        <v>83</v>
      </c>
      <c r="MX349">
        <v>90</v>
      </c>
      <c r="MY349">
        <v>49</v>
      </c>
      <c r="MZ349">
        <v>35</v>
      </c>
      <c r="NA349">
        <v>46</v>
      </c>
      <c r="NB349">
        <v>35</v>
      </c>
      <c r="NC349">
        <v>39</v>
      </c>
    </row>
    <row r="350" spans="1:368" x14ac:dyDescent="0.2">
      <c r="A350" s="15" t="b">
        <v>1</v>
      </c>
      <c r="B350" s="9" t="s">
        <v>860</v>
      </c>
      <c r="C350" s="9"/>
      <c r="D350">
        <v>10446</v>
      </c>
      <c r="E350" s="14" t="s">
        <v>1068</v>
      </c>
      <c r="F350" t="s">
        <v>969</v>
      </c>
      <c r="G350">
        <v>4</v>
      </c>
      <c r="H350" s="15">
        <f t="shared" si="152"/>
        <v>3.1999999999999957</v>
      </c>
      <c r="I350" s="15">
        <v>0.66997188127951091</v>
      </c>
      <c r="J350" s="15">
        <v>0.96217261148558464</v>
      </c>
      <c r="K350" s="15">
        <v>0.55451834382570098</v>
      </c>
      <c r="L350" s="15">
        <f t="shared" si="153"/>
        <v>6.9102291616952343</v>
      </c>
      <c r="M350" s="15">
        <f t="shared" si="154"/>
        <v>4.9000000000000057</v>
      </c>
      <c r="N350" s="15">
        <f t="shared" si="155"/>
        <v>8.1000000000000014</v>
      </c>
      <c r="O350" s="15">
        <f t="shared" si="156"/>
        <v>6.964709221603826</v>
      </c>
      <c r="P350" s="15">
        <f t="shared" si="181"/>
        <v>5.5</v>
      </c>
      <c r="Q350" s="15">
        <f t="shared" si="171"/>
        <v>6</v>
      </c>
      <c r="R350" s="15">
        <f t="shared" si="157"/>
        <v>6.4000000000000057</v>
      </c>
      <c r="S350" s="15">
        <f t="shared" si="158"/>
        <v>7.4000000000000057</v>
      </c>
      <c r="T350" s="15">
        <f t="shared" si="159"/>
        <v>7.8000000000000043</v>
      </c>
      <c r="U350" s="15">
        <f t="shared" si="160"/>
        <v>8</v>
      </c>
      <c r="V350" s="15">
        <f t="shared" si="172"/>
        <v>1.0523256373537835</v>
      </c>
      <c r="W350" s="15">
        <f t="shared" si="161"/>
        <v>-4.9723807437936696E-2</v>
      </c>
      <c r="X350" s="15">
        <f t="shared" si="173"/>
        <v>1.7086660690420332E-2</v>
      </c>
      <c r="Y350" s="21">
        <f t="shared" si="174"/>
        <v>-20.11109067317825</v>
      </c>
      <c r="Z350" s="4">
        <v>39.210229161695231</v>
      </c>
      <c r="AA350" s="2">
        <v>37.200000000000003</v>
      </c>
      <c r="AB350" s="2">
        <v>40.4</v>
      </c>
      <c r="AC350" s="4">
        <v>39.264709221603823</v>
      </c>
      <c r="AD350">
        <v>37.799999999999997</v>
      </c>
      <c r="AE350">
        <v>38.299999999999997</v>
      </c>
      <c r="AF350">
        <v>38.700000000000003</v>
      </c>
      <c r="AG350">
        <v>39.700000000000003</v>
      </c>
      <c r="AH350">
        <v>40.1</v>
      </c>
      <c r="AI350">
        <v>40.299999999999997</v>
      </c>
      <c r="AJ350">
        <v>2020</v>
      </c>
      <c r="AK350" s="2">
        <v>10</v>
      </c>
      <c r="AL350" s="2">
        <v>25</v>
      </c>
      <c r="AM350">
        <v>11</v>
      </c>
      <c r="AN350">
        <v>44</v>
      </c>
      <c r="AO350">
        <v>38</v>
      </c>
      <c r="AP350">
        <v>78</v>
      </c>
      <c r="AQ350" s="5">
        <v>0.48888888888888887</v>
      </c>
      <c r="AR350">
        <v>32.299999999999997</v>
      </c>
      <c r="AS350">
        <v>29</v>
      </c>
      <c r="AT350">
        <v>722</v>
      </c>
      <c r="AU350">
        <v>3.1</v>
      </c>
      <c r="AV350">
        <v>227</v>
      </c>
      <c r="AW350" s="4">
        <f t="shared" si="162"/>
        <v>38.424116129833145</v>
      </c>
      <c r="AX350" s="4">
        <f t="shared" si="163"/>
        <v>23.400638698549745</v>
      </c>
      <c r="AY350" s="4">
        <f t="shared" si="175"/>
        <v>16.358175910460695</v>
      </c>
      <c r="AZ350" s="20">
        <f t="shared" si="164"/>
        <v>183.35614909114619</v>
      </c>
      <c r="BA350" s="21">
        <f t="shared" si="176"/>
        <v>1.1556303304803359</v>
      </c>
      <c r="BB350" s="20">
        <f t="shared" si="165"/>
        <v>17.960530202677489</v>
      </c>
      <c r="BC350" s="4">
        <f t="shared" si="177"/>
        <v>16.630120558034712</v>
      </c>
      <c r="BD350" s="4">
        <f t="shared" si="166"/>
        <v>66.995599999999996</v>
      </c>
      <c r="BE350" s="4">
        <f t="shared" si="167"/>
        <v>434.80400612428775</v>
      </c>
      <c r="BF350" s="20">
        <f t="shared" si="168"/>
        <v>393.46299464867707</v>
      </c>
      <c r="BG350" s="20">
        <f t="shared" si="178"/>
        <v>529.03898852438931</v>
      </c>
      <c r="BH350" s="20">
        <f t="shared" si="169"/>
        <v>1402.1011010645261</v>
      </c>
      <c r="BI350" s="20">
        <f t="shared" si="179"/>
        <v>4834.8313829811241</v>
      </c>
      <c r="BJ350" s="4">
        <f t="shared" si="170"/>
        <v>270.74873754395799</v>
      </c>
      <c r="BK350" s="4">
        <f t="shared" si="180"/>
        <v>3432.730281916598</v>
      </c>
      <c r="LX350">
        <v>7</v>
      </c>
      <c r="LY350">
        <v>3</v>
      </c>
      <c r="LZ350">
        <v>1</v>
      </c>
      <c r="MA350">
        <v>2</v>
      </c>
      <c r="MB350">
        <v>6</v>
      </c>
      <c r="MC350">
        <v>6</v>
      </c>
      <c r="MD350">
        <v>19</v>
      </c>
      <c r="ME350">
        <v>26</v>
      </c>
      <c r="MF350">
        <v>23</v>
      </c>
      <c r="MG350">
        <v>32</v>
      </c>
      <c r="MH350">
        <v>32</v>
      </c>
      <c r="MI350">
        <v>40</v>
      </c>
      <c r="MJ350">
        <v>48</v>
      </c>
      <c r="MK350">
        <v>67</v>
      </c>
      <c r="ML350">
        <v>37</v>
      </c>
      <c r="MM350">
        <v>37</v>
      </c>
      <c r="MN350">
        <v>59</v>
      </c>
      <c r="MO350">
        <v>79</v>
      </c>
      <c r="MP350">
        <v>69</v>
      </c>
      <c r="MQ350">
        <v>73</v>
      </c>
      <c r="MR350">
        <v>64</v>
      </c>
      <c r="MS350">
        <v>58</v>
      </c>
      <c r="MT350">
        <v>93</v>
      </c>
      <c r="MU350">
        <v>106</v>
      </c>
      <c r="MV350">
        <v>74</v>
      </c>
      <c r="MW350">
        <v>52</v>
      </c>
      <c r="MX350">
        <v>71</v>
      </c>
      <c r="MY350">
        <v>53</v>
      </c>
      <c r="MZ350">
        <v>51</v>
      </c>
      <c r="NA350">
        <v>54</v>
      </c>
      <c r="NB350">
        <v>40</v>
      </c>
      <c r="NC350">
        <v>18</v>
      </c>
      <c r="ND350">
        <v>3</v>
      </c>
    </row>
    <row r="351" spans="1:368" x14ac:dyDescent="0.2">
      <c r="A351" s="15" t="b">
        <v>1</v>
      </c>
      <c r="B351" s="9" t="s">
        <v>860</v>
      </c>
      <c r="C351" s="9"/>
      <c r="D351">
        <v>10446</v>
      </c>
      <c r="E351" s="14" t="s">
        <v>1068</v>
      </c>
      <c r="F351" t="s">
        <v>970</v>
      </c>
      <c r="G351">
        <v>4</v>
      </c>
      <c r="H351" s="15">
        <f t="shared" si="152"/>
        <v>1.6000000000000014</v>
      </c>
      <c r="I351" s="15">
        <v>0.35007307946396093</v>
      </c>
      <c r="J351" s="15">
        <v>0.46131222748999789</v>
      </c>
      <c r="K351" s="15">
        <v>0.28052551766505074</v>
      </c>
      <c r="L351" s="15">
        <f t="shared" si="153"/>
        <v>4.7972919035785111</v>
      </c>
      <c r="M351" s="15">
        <f t="shared" si="154"/>
        <v>4.1000000000000014</v>
      </c>
      <c r="N351" s="15">
        <f t="shared" si="155"/>
        <v>5.7000000000000028</v>
      </c>
      <c r="O351" s="15">
        <f t="shared" si="156"/>
        <v>4.7524880469648707</v>
      </c>
      <c r="P351" s="15">
        <f t="shared" si="181"/>
        <v>4.3000000000000043</v>
      </c>
      <c r="Q351" s="15">
        <f t="shared" si="171"/>
        <v>4.4000000000000057</v>
      </c>
      <c r="R351" s="15">
        <f t="shared" si="157"/>
        <v>4.5</v>
      </c>
      <c r="S351" s="15">
        <f t="shared" si="158"/>
        <v>5</v>
      </c>
      <c r="T351" s="15">
        <f t="shared" si="159"/>
        <v>5.3000000000000043</v>
      </c>
      <c r="U351" s="15">
        <f t="shared" si="160"/>
        <v>5.6000000000000014</v>
      </c>
      <c r="V351" s="15">
        <f t="shared" si="172"/>
        <v>0.8994661684615598</v>
      </c>
      <c r="W351" s="15">
        <f t="shared" si="161"/>
        <v>0.11177055353887569</v>
      </c>
      <c r="X351" s="15">
        <f t="shared" si="173"/>
        <v>9.4366208825661449E-3</v>
      </c>
      <c r="Y351" s="21">
        <f t="shared" si="174"/>
        <v>8.9469003090530741</v>
      </c>
      <c r="Z351" s="4">
        <v>37.097291903578508</v>
      </c>
      <c r="AA351" s="2">
        <v>36.4</v>
      </c>
      <c r="AB351" s="2">
        <v>38</v>
      </c>
      <c r="AC351" s="4">
        <v>37.052488046964868</v>
      </c>
      <c r="AD351">
        <v>36.6</v>
      </c>
      <c r="AE351">
        <v>36.700000000000003</v>
      </c>
      <c r="AF351">
        <v>36.799999999999997</v>
      </c>
      <c r="AG351">
        <v>37.299999999999997</v>
      </c>
      <c r="AH351">
        <v>37.6</v>
      </c>
      <c r="AI351">
        <v>37.9</v>
      </c>
      <c r="AJ351">
        <v>2020</v>
      </c>
      <c r="AK351" s="2">
        <v>10</v>
      </c>
      <c r="AL351" s="2">
        <v>25</v>
      </c>
      <c r="AM351">
        <v>11</v>
      </c>
      <c r="AN351">
        <v>44</v>
      </c>
      <c r="AO351">
        <v>54</v>
      </c>
      <c r="AP351">
        <v>719</v>
      </c>
      <c r="AQ351" s="5">
        <v>0.48888888888888887</v>
      </c>
      <c r="AR351">
        <v>32.299999999999997</v>
      </c>
      <c r="AS351">
        <v>29</v>
      </c>
      <c r="AT351">
        <v>722</v>
      </c>
      <c r="AU351">
        <v>3.1</v>
      </c>
      <c r="AV351">
        <v>227</v>
      </c>
      <c r="AW351" s="4">
        <f t="shared" si="162"/>
        <v>38.623690865157329</v>
      </c>
      <c r="AX351" s="4">
        <f t="shared" si="163"/>
        <v>23.440752562490669</v>
      </c>
      <c r="AY351" s="4">
        <f t="shared" si="175"/>
        <v>16.358175910460695</v>
      </c>
      <c r="AZ351" s="20">
        <f t="shared" si="164"/>
        <v>183.35614909114619</v>
      </c>
      <c r="BA351" s="21">
        <f t="shared" si="176"/>
        <v>1.1556303304803359</v>
      </c>
      <c r="BB351" s="20">
        <f t="shared" si="165"/>
        <v>17.960530202677489</v>
      </c>
      <c r="BC351" s="4">
        <f t="shared" si="177"/>
        <v>16.630120558034712</v>
      </c>
      <c r="BD351" s="4">
        <f t="shared" si="166"/>
        <v>66.995599999999996</v>
      </c>
      <c r="BE351" s="4">
        <f t="shared" si="167"/>
        <v>448.97354383397089</v>
      </c>
      <c r="BF351" s="20">
        <f t="shared" si="168"/>
        <v>393.46299464867707</v>
      </c>
      <c r="BG351" s="20">
        <f t="shared" si="178"/>
        <v>514.86945081470617</v>
      </c>
      <c r="BH351" s="20">
        <f t="shared" si="169"/>
        <v>1402.1011010645261</v>
      </c>
      <c r="BI351" s="20">
        <f t="shared" si="179"/>
        <v>4834.8313829811241</v>
      </c>
      <c r="BJ351" s="4">
        <f t="shared" si="170"/>
        <v>270.74873754395799</v>
      </c>
      <c r="BK351" s="4">
        <f t="shared" si="180"/>
        <v>3432.730281916598</v>
      </c>
      <c r="LO351">
        <v>5</v>
      </c>
      <c r="LP351">
        <v>49</v>
      </c>
      <c r="LQ351">
        <v>124</v>
      </c>
      <c r="LR351">
        <v>115</v>
      </c>
      <c r="LS351">
        <v>171</v>
      </c>
      <c r="LT351">
        <v>175</v>
      </c>
      <c r="LU351">
        <v>145</v>
      </c>
      <c r="LV351">
        <v>173</v>
      </c>
      <c r="LW351">
        <v>109</v>
      </c>
      <c r="LX351">
        <v>83</v>
      </c>
      <c r="LY351">
        <v>67</v>
      </c>
      <c r="LZ351">
        <v>62</v>
      </c>
      <c r="MA351">
        <v>38</v>
      </c>
      <c r="MB351">
        <v>36</v>
      </c>
      <c r="MC351">
        <v>37</v>
      </c>
      <c r="MD351">
        <v>18</v>
      </c>
      <c r="ME351">
        <v>11</v>
      </c>
      <c r="MF351">
        <v>3</v>
      </c>
    </row>
    <row r="352" spans="1:368" x14ac:dyDescent="0.2">
      <c r="A352" s="15" t="b">
        <v>1</v>
      </c>
      <c r="B352" s="9" t="s">
        <v>860</v>
      </c>
      <c r="C352" s="9"/>
      <c r="D352">
        <v>10446</v>
      </c>
      <c r="E352" s="14" t="s">
        <v>347</v>
      </c>
      <c r="F352" t="s">
        <v>991</v>
      </c>
      <c r="G352">
        <v>4</v>
      </c>
      <c r="H352" s="15">
        <f t="shared" si="152"/>
        <v>2.1999999999999957</v>
      </c>
      <c r="I352" s="15">
        <v>0.50078005710373374</v>
      </c>
      <c r="J352" s="15">
        <v>0.79311262601252963</v>
      </c>
      <c r="K352" s="15">
        <v>0.42233122174059978</v>
      </c>
      <c r="L352" s="15">
        <f t="shared" si="153"/>
        <v>1.2443014506423964</v>
      </c>
      <c r="M352" s="15">
        <f t="shared" si="154"/>
        <v>0</v>
      </c>
      <c r="N352" s="15">
        <f t="shared" si="155"/>
        <v>2.1999999999999957</v>
      </c>
      <c r="O352" s="15">
        <f t="shared" si="156"/>
        <v>1.318350847247892</v>
      </c>
      <c r="P352" s="15">
        <f t="shared" si="181"/>
        <v>0.19999999999999574</v>
      </c>
      <c r="Q352" s="15">
        <f t="shared" si="171"/>
        <v>0.5</v>
      </c>
      <c r="R352" s="15">
        <f t="shared" si="157"/>
        <v>0.89999999999999858</v>
      </c>
      <c r="S352" s="15">
        <f t="shared" si="158"/>
        <v>1.6000000000000014</v>
      </c>
      <c r="T352" s="15">
        <f t="shared" si="159"/>
        <v>1.8999999999999986</v>
      </c>
      <c r="U352" s="15">
        <f t="shared" si="160"/>
        <v>2.1000000000000014</v>
      </c>
      <c r="V352" s="15">
        <f t="shared" si="172"/>
        <v>0.57441372307243999</v>
      </c>
      <c r="W352" s="15">
        <f t="shared" si="161"/>
        <v>0.74090548298737069</v>
      </c>
      <c r="X352" s="15">
        <f t="shared" si="173"/>
        <v>1.479658422952111E-2</v>
      </c>
      <c r="Y352" s="21">
        <f t="shared" si="174"/>
        <v>1.3496998240152662</v>
      </c>
      <c r="Z352" s="4">
        <v>33.844301450642398</v>
      </c>
      <c r="AA352" s="2">
        <v>32.6</v>
      </c>
      <c r="AB352" s="2">
        <v>34.799999999999997</v>
      </c>
      <c r="AC352" s="4">
        <v>33.918350847247893</v>
      </c>
      <c r="AD352">
        <v>32.799999999999997</v>
      </c>
      <c r="AE352">
        <v>33.1</v>
      </c>
      <c r="AF352">
        <v>33.5</v>
      </c>
      <c r="AG352">
        <v>34.200000000000003</v>
      </c>
      <c r="AH352">
        <v>34.5</v>
      </c>
      <c r="AI352">
        <v>34.700000000000003</v>
      </c>
      <c r="AJ352">
        <v>2020</v>
      </c>
      <c r="AK352" s="2">
        <v>10</v>
      </c>
      <c r="AL352" s="2">
        <v>25</v>
      </c>
      <c r="AM352">
        <v>11</v>
      </c>
      <c r="AN352">
        <v>57</v>
      </c>
      <c r="AO352">
        <v>14</v>
      </c>
      <c r="AP352">
        <v>708</v>
      </c>
      <c r="AQ352" s="5">
        <v>0.49791666666666662</v>
      </c>
      <c r="AR352">
        <v>32.6</v>
      </c>
      <c r="AS352">
        <v>36</v>
      </c>
      <c r="AT352">
        <v>719</v>
      </c>
      <c r="AU352">
        <v>2.2999999999999998</v>
      </c>
      <c r="AV352">
        <v>243</v>
      </c>
      <c r="AW352" s="4">
        <f t="shared" si="162"/>
        <v>40.386242239753003</v>
      </c>
      <c r="AX352" s="4">
        <f t="shared" si="163"/>
        <v>25.014645118861523</v>
      </c>
      <c r="AY352" s="4">
        <f t="shared" si="175"/>
        <v>18.714802217631949</v>
      </c>
      <c r="AZ352" s="20">
        <f t="shared" si="164"/>
        <v>182.63757588937506</v>
      </c>
      <c r="BA352" s="21">
        <f t="shared" si="176"/>
        <v>1.154496433181418</v>
      </c>
      <c r="BB352" s="20">
        <f t="shared" si="165"/>
        <v>20.851441405707476</v>
      </c>
      <c r="BC352" s="4">
        <f t="shared" si="177"/>
        <v>19.306890190469883</v>
      </c>
      <c r="BD352" s="4">
        <f t="shared" si="166"/>
        <v>67.017200000000003</v>
      </c>
      <c r="BE352" s="4">
        <f t="shared" si="167"/>
        <v>482.72670654453032</v>
      </c>
      <c r="BF352" s="20">
        <f t="shared" si="168"/>
        <v>408.33014686036302</v>
      </c>
      <c r="BG352" s="20">
        <f t="shared" si="178"/>
        <v>493.61344031583269</v>
      </c>
      <c r="BH352" s="20">
        <f t="shared" si="169"/>
        <v>1770.1965562327723</v>
      </c>
      <c r="BI352" s="20">
        <f t="shared" si="179"/>
        <v>4917.2126562021458</v>
      </c>
      <c r="BJ352" s="4">
        <f t="shared" si="170"/>
        <v>274.77462688448958</v>
      </c>
      <c r="BK352" s="4">
        <f t="shared" si="180"/>
        <v>3147.0160999693735</v>
      </c>
      <c r="KD352">
        <v>7</v>
      </c>
      <c r="KE352">
        <v>13</v>
      </c>
      <c r="KF352">
        <v>15</v>
      </c>
      <c r="KG352">
        <v>33</v>
      </c>
      <c r="KH352">
        <v>41</v>
      </c>
      <c r="KI352">
        <v>31</v>
      </c>
      <c r="KJ352">
        <v>41</v>
      </c>
      <c r="KK352">
        <v>49</v>
      </c>
      <c r="KL352">
        <v>56</v>
      </c>
      <c r="KM352">
        <v>53</v>
      </c>
      <c r="KN352">
        <v>58</v>
      </c>
      <c r="KO352">
        <v>56</v>
      </c>
      <c r="KP352">
        <v>55</v>
      </c>
      <c r="KQ352">
        <v>80</v>
      </c>
      <c r="KR352">
        <v>64</v>
      </c>
      <c r="KS352">
        <v>86</v>
      </c>
      <c r="KT352">
        <v>80</v>
      </c>
      <c r="KU352">
        <v>59</v>
      </c>
      <c r="KV352">
        <v>50</v>
      </c>
      <c r="KW352">
        <v>40</v>
      </c>
      <c r="KX352">
        <v>13</v>
      </c>
      <c r="KY352">
        <v>5</v>
      </c>
      <c r="KZ352">
        <v>9</v>
      </c>
      <c r="LA352">
        <v>0</v>
      </c>
      <c r="LB352">
        <v>0</v>
      </c>
      <c r="LC352">
        <v>0</v>
      </c>
    </row>
    <row r="353" spans="1:382" x14ac:dyDescent="0.2">
      <c r="A353" s="15" t="b">
        <v>1</v>
      </c>
      <c r="B353" s="9" t="s">
        <v>860</v>
      </c>
      <c r="C353" s="9"/>
      <c r="D353">
        <v>10446</v>
      </c>
      <c r="E353" s="14" t="s">
        <v>347</v>
      </c>
      <c r="F353" t="s">
        <v>992</v>
      </c>
      <c r="G353">
        <v>4</v>
      </c>
      <c r="H353" s="15">
        <f t="shared" si="152"/>
        <v>3.8999999999999986</v>
      </c>
      <c r="I353" s="15">
        <v>1.0695280781461918</v>
      </c>
      <c r="J353" s="15">
        <v>1.6473339564320071</v>
      </c>
      <c r="K353" s="15">
        <v>0.88678691415821198</v>
      </c>
      <c r="L353" s="15">
        <f t="shared" si="153"/>
        <v>3.684512837578005</v>
      </c>
      <c r="M353" s="15">
        <f t="shared" si="154"/>
        <v>1.5</v>
      </c>
      <c r="N353" s="15">
        <f t="shared" si="155"/>
        <v>5.3999999999999986</v>
      </c>
      <c r="O353" s="15">
        <f t="shared" si="156"/>
        <v>3.7097048134724773</v>
      </c>
      <c r="P353" s="15">
        <f t="shared" si="181"/>
        <v>1.6999999999999957</v>
      </c>
      <c r="Q353" s="15">
        <f t="shared" si="171"/>
        <v>2</v>
      </c>
      <c r="R353" s="15">
        <f t="shared" si="157"/>
        <v>2.8999999999999986</v>
      </c>
      <c r="S353" s="15">
        <f t="shared" si="158"/>
        <v>4.6000000000000014</v>
      </c>
      <c r="T353" s="15">
        <f t="shared" si="159"/>
        <v>5.1000000000000014</v>
      </c>
      <c r="U353" s="15">
        <f t="shared" si="160"/>
        <v>5.3999999999999986</v>
      </c>
      <c r="V353" s="15">
        <f t="shared" si="172"/>
        <v>0.74645104719332822</v>
      </c>
      <c r="W353" s="15">
        <f t="shared" si="161"/>
        <v>0.33967257968224601</v>
      </c>
      <c r="X353" s="15">
        <f t="shared" si="173"/>
        <v>2.9476159234485752E-2</v>
      </c>
      <c r="Y353" s="21">
        <f t="shared" si="174"/>
        <v>2.9440115564685012</v>
      </c>
      <c r="Z353" s="4">
        <v>36.284512837578006</v>
      </c>
      <c r="AA353" s="2">
        <v>34.1</v>
      </c>
      <c r="AB353" s="2">
        <v>38</v>
      </c>
      <c r="AC353" s="4">
        <v>36.309704813472479</v>
      </c>
      <c r="AD353">
        <v>34.299999999999997</v>
      </c>
      <c r="AE353">
        <v>34.6</v>
      </c>
      <c r="AF353">
        <v>35.5</v>
      </c>
      <c r="AG353">
        <v>37.200000000000003</v>
      </c>
      <c r="AH353">
        <v>37.700000000000003</v>
      </c>
      <c r="AI353">
        <v>38</v>
      </c>
      <c r="AJ353">
        <v>2020</v>
      </c>
      <c r="AK353" s="2">
        <v>10</v>
      </c>
      <c r="AL353" s="2">
        <v>25</v>
      </c>
      <c r="AM353">
        <v>11</v>
      </c>
      <c r="AN353">
        <v>57</v>
      </c>
      <c r="AO353">
        <v>19</v>
      </c>
      <c r="AP353">
        <v>508</v>
      </c>
      <c r="AQ353" s="5">
        <v>0.49791666666666662</v>
      </c>
      <c r="AR353">
        <v>32.6</v>
      </c>
      <c r="AS353">
        <v>36</v>
      </c>
      <c r="AT353">
        <v>719</v>
      </c>
      <c r="AU353">
        <v>2.2999999999999998</v>
      </c>
      <c r="AV353">
        <v>243</v>
      </c>
      <c r="AW353" s="4">
        <f t="shared" si="162"/>
        <v>40.130070603235119</v>
      </c>
      <c r="AX353" s="4">
        <f t="shared" si="163"/>
        <v>24.96314633441628</v>
      </c>
      <c r="AY353" s="4">
        <f t="shared" si="175"/>
        <v>18.714802217631949</v>
      </c>
      <c r="AZ353" s="20">
        <f t="shared" si="164"/>
        <v>182.63757588937506</v>
      </c>
      <c r="BA353" s="21">
        <f t="shared" si="176"/>
        <v>1.154496433181418</v>
      </c>
      <c r="BB353" s="20">
        <f t="shared" si="165"/>
        <v>20.851441405707476</v>
      </c>
      <c r="BC353" s="4">
        <f t="shared" si="177"/>
        <v>19.306890190469883</v>
      </c>
      <c r="BD353" s="4">
        <f t="shared" si="166"/>
        <v>67.017200000000003</v>
      </c>
      <c r="BE353" s="4">
        <f t="shared" si="167"/>
        <v>466.84473336688563</v>
      </c>
      <c r="BF353" s="20">
        <f t="shared" si="168"/>
        <v>408.33014686036302</v>
      </c>
      <c r="BG353" s="20">
        <f t="shared" si="178"/>
        <v>509.49541349347737</v>
      </c>
      <c r="BH353" s="20">
        <f t="shared" si="169"/>
        <v>1770.1965562327723</v>
      </c>
      <c r="BI353" s="20">
        <f t="shared" si="179"/>
        <v>4917.2126562021458</v>
      </c>
      <c r="BJ353" s="4">
        <f t="shared" si="170"/>
        <v>274.77462688448958</v>
      </c>
      <c r="BK353" s="4">
        <f t="shared" si="180"/>
        <v>3147.0160999693735</v>
      </c>
      <c r="KR353">
        <v>3</v>
      </c>
      <c r="KS353">
        <v>5</v>
      </c>
      <c r="KT353">
        <v>22</v>
      </c>
      <c r="KU353">
        <v>29</v>
      </c>
      <c r="KV353">
        <v>50</v>
      </c>
      <c r="KW353">
        <v>34</v>
      </c>
      <c r="KX353">
        <v>42</v>
      </c>
      <c r="KY353">
        <v>37</v>
      </c>
      <c r="KZ353">
        <v>28</v>
      </c>
      <c r="LA353">
        <v>20</v>
      </c>
      <c r="LB353">
        <v>26</v>
      </c>
      <c r="LC353">
        <v>18</v>
      </c>
      <c r="LD353">
        <v>14</v>
      </c>
      <c r="LE353">
        <v>22</v>
      </c>
      <c r="LF353">
        <v>38</v>
      </c>
      <c r="LG353">
        <v>31</v>
      </c>
      <c r="LH353">
        <v>29</v>
      </c>
      <c r="LI353">
        <v>41</v>
      </c>
      <c r="LJ353">
        <v>42</v>
      </c>
      <c r="LK353">
        <v>51</v>
      </c>
      <c r="LL353">
        <v>55</v>
      </c>
      <c r="LM353">
        <v>49</v>
      </c>
      <c r="LN353">
        <v>99</v>
      </c>
      <c r="LO353">
        <v>65</v>
      </c>
      <c r="LP353">
        <v>56</v>
      </c>
      <c r="LQ353">
        <v>40</v>
      </c>
      <c r="LR353">
        <v>35</v>
      </c>
      <c r="LS353">
        <v>40</v>
      </c>
      <c r="LT353">
        <v>52</v>
      </c>
      <c r="LU353">
        <v>51</v>
      </c>
      <c r="LV353">
        <v>47</v>
      </c>
      <c r="LW353">
        <v>47</v>
      </c>
      <c r="LX353">
        <v>50</v>
      </c>
      <c r="LY353">
        <v>44</v>
      </c>
      <c r="LZ353">
        <v>39</v>
      </c>
      <c r="MA353">
        <v>57</v>
      </c>
      <c r="MB353">
        <v>50</v>
      </c>
      <c r="MC353">
        <v>58</v>
      </c>
      <c r="MD353">
        <v>39</v>
      </c>
      <c r="ME353">
        <v>39</v>
      </c>
      <c r="MF353">
        <v>26</v>
      </c>
    </row>
    <row r="354" spans="1:382" x14ac:dyDescent="0.2">
      <c r="A354" s="15" t="b">
        <v>1</v>
      </c>
      <c r="B354" s="9" t="s">
        <v>860</v>
      </c>
      <c r="C354" s="9"/>
      <c r="D354">
        <v>10446</v>
      </c>
      <c r="E354" s="14" t="s">
        <v>347</v>
      </c>
      <c r="F354" t="s">
        <v>993</v>
      </c>
      <c r="G354">
        <v>4</v>
      </c>
      <c r="H354" s="15">
        <f t="shared" si="152"/>
        <v>1.7999999999999972</v>
      </c>
      <c r="I354" s="15">
        <v>0.43564133599164617</v>
      </c>
      <c r="J354" s="15">
        <v>0.63481687997557401</v>
      </c>
      <c r="K354" s="15">
        <v>0.35778828817791691</v>
      </c>
      <c r="L354" s="15">
        <f t="shared" si="153"/>
        <v>1.8193063584971014</v>
      </c>
      <c r="M354" s="15">
        <f t="shared" si="154"/>
        <v>0.89999999999999858</v>
      </c>
      <c r="N354" s="15">
        <f t="shared" si="155"/>
        <v>2.6999999999999957</v>
      </c>
      <c r="O354" s="15">
        <f t="shared" si="156"/>
        <v>1.8261834806416672</v>
      </c>
      <c r="P354" s="15">
        <f t="shared" si="181"/>
        <v>1</v>
      </c>
      <c r="Q354" s="15">
        <f t="shared" si="171"/>
        <v>1.1999999999999957</v>
      </c>
      <c r="R354" s="15">
        <f t="shared" si="157"/>
        <v>1.5</v>
      </c>
      <c r="S354" s="15">
        <f t="shared" si="158"/>
        <v>2.1999999999999957</v>
      </c>
      <c r="T354" s="15">
        <f t="shared" si="159"/>
        <v>2.3999999999999986</v>
      </c>
      <c r="U354" s="15">
        <f t="shared" si="160"/>
        <v>2.6999999999999957</v>
      </c>
      <c r="V354" s="15">
        <f t="shared" si="172"/>
        <v>0.61451355177801104</v>
      </c>
      <c r="W354" s="15">
        <f t="shared" si="161"/>
        <v>0.62730341276711721</v>
      </c>
      <c r="X354" s="15">
        <f t="shared" si="173"/>
        <v>1.2656888882483225E-2</v>
      </c>
      <c r="Y354" s="21">
        <f t="shared" si="174"/>
        <v>1.59412491570685</v>
      </c>
      <c r="Z354" s="4">
        <v>34.419306358497103</v>
      </c>
      <c r="AA354" s="2">
        <v>33.5</v>
      </c>
      <c r="AB354" s="2">
        <v>35.299999999999997</v>
      </c>
      <c r="AC354" s="4">
        <v>34.426183480641669</v>
      </c>
      <c r="AD354">
        <v>33.6</v>
      </c>
      <c r="AE354">
        <v>33.799999999999997</v>
      </c>
      <c r="AF354">
        <v>34.1</v>
      </c>
      <c r="AG354">
        <v>34.799999999999997</v>
      </c>
      <c r="AH354">
        <v>35</v>
      </c>
      <c r="AI354">
        <v>35.299999999999997</v>
      </c>
      <c r="AJ354">
        <v>2020</v>
      </c>
      <c r="AK354" s="2">
        <v>10</v>
      </c>
      <c r="AL354" s="2">
        <v>25</v>
      </c>
      <c r="AM354">
        <v>11</v>
      </c>
      <c r="AN354">
        <v>57</v>
      </c>
      <c r="AO354">
        <v>35</v>
      </c>
      <c r="AP354">
        <v>828.00000000000011</v>
      </c>
      <c r="AQ354" s="5">
        <v>0.49791666666666662</v>
      </c>
      <c r="AR354">
        <v>32.6</v>
      </c>
      <c r="AS354">
        <v>36</v>
      </c>
      <c r="AT354">
        <v>719</v>
      </c>
      <c r="AU354">
        <v>2.2999999999999998</v>
      </c>
      <c r="AV354">
        <v>243</v>
      </c>
      <c r="AW354" s="4">
        <f t="shared" si="162"/>
        <v>40.326425798299319</v>
      </c>
      <c r="AX354" s="4">
        <f t="shared" si="163"/>
        <v>25.0026200794521</v>
      </c>
      <c r="AY354" s="4">
        <f t="shared" si="175"/>
        <v>18.714802217631949</v>
      </c>
      <c r="AZ354" s="20">
        <f t="shared" si="164"/>
        <v>182.63757588937506</v>
      </c>
      <c r="BA354" s="21">
        <f t="shared" si="176"/>
        <v>1.154496433181418</v>
      </c>
      <c r="BB354" s="20">
        <f t="shared" si="165"/>
        <v>20.851441405707476</v>
      </c>
      <c r="BC354" s="4">
        <f t="shared" si="177"/>
        <v>19.306890190469883</v>
      </c>
      <c r="BD354" s="4">
        <f t="shared" si="166"/>
        <v>67.017200000000003</v>
      </c>
      <c r="BE354" s="4">
        <f t="shared" si="167"/>
        <v>479.01824322024191</v>
      </c>
      <c r="BF354" s="20">
        <f t="shared" si="168"/>
        <v>408.33014686036302</v>
      </c>
      <c r="BG354" s="20">
        <f t="shared" si="178"/>
        <v>497.32190364012109</v>
      </c>
      <c r="BH354" s="20">
        <f t="shared" si="169"/>
        <v>1770.1965562327723</v>
      </c>
      <c r="BI354" s="20">
        <f t="shared" si="179"/>
        <v>4917.2126562021458</v>
      </c>
      <c r="BJ354" s="4">
        <f t="shared" si="170"/>
        <v>274.77462688448958</v>
      </c>
      <c r="BK354" s="4">
        <f t="shared" si="180"/>
        <v>3147.0160999693735</v>
      </c>
      <c r="KK354">
        <v>2</v>
      </c>
      <c r="KL354">
        <v>3</v>
      </c>
      <c r="KM354">
        <v>20</v>
      </c>
      <c r="KN354">
        <v>14</v>
      </c>
      <c r="KO354">
        <v>38</v>
      </c>
      <c r="KP354">
        <v>22</v>
      </c>
      <c r="KQ354">
        <v>41</v>
      </c>
      <c r="KR354">
        <v>39</v>
      </c>
      <c r="KS354">
        <v>45</v>
      </c>
      <c r="KT354">
        <v>59</v>
      </c>
      <c r="KU354">
        <v>65</v>
      </c>
      <c r="KV354">
        <v>56</v>
      </c>
      <c r="KW354">
        <v>65</v>
      </c>
      <c r="KX354">
        <v>56</v>
      </c>
      <c r="KY354">
        <v>54</v>
      </c>
      <c r="KZ354">
        <v>59</v>
      </c>
      <c r="LA354">
        <v>25</v>
      </c>
      <c r="LB354">
        <v>27</v>
      </c>
      <c r="LC354">
        <v>23</v>
      </c>
      <c r="LD354">
        <v>11</v>
      </c>
      <c r="LE354">
        <v>5</v>
      </c>
      <c r="LF354">
        <v>4</v>
      </c>
    </row>
    <row r="355" spans="1:382" x14ac:dyDescent="0.2">
      <c r="A355" s="15" t="b">
        <v>1</v>
      </c>
      <c r="B355" s="9" t="s">
        <v>860</v>
      </c>
      <c r="C355" s="9"/>
      <c r="D355">
        <v>10446</v>
      </c>
      <c r="E355" t="s">
        <v>1068</v>
      </c>
      <c r="F355" t="s">
        <v>981</v>
      </c>
      <c r="G355">
        <v>5</v>
      </c>
      <c r="H355" s="15">
        <f t="shared" si="152"/>
        <v>2.5</v>
      </c>
      <c r="I355" s="15">
        <v>0.55197494300983907</v>
      </c>
      <c r="J355" s="15">
        <v>0.68211684021289898</v>
      </c>
      <c r="K355" s="15">
        <v>0.43599846193436254</v>
      </c>
      <c r="L355" s="15">
        <f t="shared" si="153"/>
        <v>6.8937996604171659</v>
      </c>
      <c r="M355" s="15">
        <f t="shared" si="154"/>
        <v>5.5</v>
      </c>
      <c r="N355" s="15">
        <f t="shared" si="155"/>
        <v>8</v>
      </c>
      <c r="O355" s="15">
        <f t="shared" si="156"/>
        <v>6.9415991955057521</v>
      </c>
      <c r="P355" s="15">
        <f t="shared" si="181"/>
        <v>5.7000000000000028</v>
      </c>
      <c r="Q355" s="15">
        <f t="shared" si="171"/>
        <v>6.1000000000000014</v>
      </c>
      <c r="R355" s="15">
        <f t="shared" si="157"/>
        <v>6.6000000000000014</v>
      </c>
      <c r="S355" s="15">
        <f t="shared" si="158"/>
        <v>7.2000000000000028</v>
      </c>
      <c r="T355" s="15">
        <f t="shared" si="159"/>
        <v>7.6000000000000014</v>
      </c>
      <c r="U355" s="15">
        <f t="shared" si="160"/>
        <v>8</v>
      </c>
      <c r="V355" s="15">
        <f t="shared" si="172"/>
        <v>0.77384427520888555</v>
      </c>
      <c r="W355" s="15">
        <f t="shared" si="161"/>
        <v>0.29224965802075331</v>
      </c>
      <c r="X355" s="15">
        <f t="shared" si="173"/>
        <v>1.4604907364949142E-2</v>
      </c>
      <c r="Y355" s="21">
        <f t="shared" si="174"/>
        <v>3.4217319765999101</v>
      </c>
      <c r="Z355" s="4">
        <v>37.793799660417164</v>
      </c>
      <c r="AA355" s="2">
        <v>36.4</v>
      </c>
      <c r="AB355" s="2">
        <v>38.9</v>
      </c>
      <c r="AC355" s="4">
        <v>37.841599195505751</v>
      </c>
      <c r="AD355">
        <v>36.6</v>
      </c>
      <c r="AE355">
        <v>37</v>
      </c>
      <c r="AF355">
        <v>37.5</v>
      </c>
      <c r="AG355">
        <v>38.1</v>
      </c>
      <c r="AH355">
        <v>38.5</v>
      </c>
      <c r="AI355">
        <v>38.9</v>
      </c>
      <c r="AJ355">
        <v>2020</v>
      </c>
      <c r="AK355" s="2">
        <v>10</v>
      </c>
      <c r="AL355" s="2">
        <v>26</v>
      </c>
      <c r="AM355">
        <v>11</v>
      </c>
      <c r="AN355">
        <v>46</v>
      </c>
      <c r="AO355">
        <v>43</v>
      </c>
      <c r="AP355">
        <v>766</v>
      </c>
      <c r="AQ355" s="5">
        <v>0.49027777777777781</v>
      </c>
      <c r="AR355">
        <v>30.9</v>
      </c>
      <c r="AS355">
        <v>37</v>
      </c>
      <c r="AT355">
        <v>768</v>
      </c>
      <c r="AU355">
        <v>1.1000000000000001</v>
      </c>
      <c r="AV355">
        <v>24</v>
      </c>
      <c r="AW355" s="4">
        <f t="shared" si="162"/>
        <v>41.645347656445942</v>
      </c>
      <c r="AX355" s="4">
        <f t="shared" si="163"/>
        <v>24.614834722996193</v>
      </c>
      <c r="AY355" s="4">
        <f t="shared" si="175"/>
        <v>25.959993472238249</v>
      </c>
      <c r="AZ355" s="20">
        <f t="shared" si="164"/>
        <v>186.756603131535</v>
      </c>
      <c r="BA355" s="21">
        <f t="shared" si="176"/>
        <v>1.1609514370834357</v>
      </c>
      <c r="BB355" s="20">
        <f t="shared" si="165"/>
        <v>30.151134457776362</v>
      </c>
      <c r="BC355" s="4">
        <f t="shared" si="177"/>
        <v>27.917717090533667</v>
      </c>
      <c r="BD355" s="4">
        <f t="shared" si="166"/>
        <v>66.894800000000004</v>
      </c>
      <c r="BE355" s="4">
        <f t="shared" si="167"/>
        <v>482.94314677459192</v>
      </c>
      <c r="BF355" s="20">
        <f t="shared" si="168"/>
        <v>395.73158555963113</v>
      </c>
      <c r="BG355" s="20">
        <f t="shared" si="178"/>
        <v>519.50843878503929</v>
      </c>
      <c r="BH355" s="20">
        <f t="shared" si="169"/>
        <v>1652.4320271051349</v>
      </c>
      <c r="BI355" s="20">
        <f t="shared" si="179"/>
        <v>4466.0325056895535</v>
      </c>
      <c r="BJ355" s="4">
        <f t="shared" si="170"/>
        <v>252.72734580919976</v>
      </c>
      <c r="BK355" s="4">
        <f t="shared" si="180"/>
        <v>2813.6004785844189</v>
      </c>
      <c r="LN355">
        <v>0</v>
      </c>
      <c r="LO355">
        <v>3</v>
      </c>
      <c r="LP355">
        <v>15</v>
      </c>
      <c r="LQ355">
        <v>12</v>
      </c>
      <c r="LR355">
        <v>23</v>
      </c>
      <c r="LS355">
        <v>37</v>
      </c>
      <c r="LT355">
        <v>31</v>
      </c>
      <c r="LU355">
        <v>49</v>
      </c>
      <c r="LV355">
        <v>48</v>
      </c>
      <c r="LW355">
        <v>47</v>
      </c>
      <c r="LX355">
        <v>63</v>
      </c>
      <c r="LY355">
        <v>59</v>
      </c>
      <c r="LZ355">
        <v>95</v>
      </c>
      <c r="MA355">
        <v>89</v>
      </c>
      <c r="MB355">
        <v>113</v>
      </c>
      <c r="MC355">
        <v>130</v>
      </c>
      <c r="MD355">
        <v>157</v>
      </c>
      <c r="ME355">
        <v>138</v>
      </c>
      <c r="MF355">
        <v>152</v>
      </c>
      <c r="MG355">
        <v>118</v>
      </c>
      <c r="MH355">
        <v>73</v>
      </c>
      <c r="MI355">
        <v>58</v>
      </c>
      <c r="MJ355">
        <v>38</v>
      </c>
      <c r="MK355">
        <v>44</v>
      </c>
      <c r="ML355">
        <v>38</v>
      </c>
      <c r="MM355">
        <v>53</v>
      </c>
      <c r="MN355">
        <v>33</v>
      </c>
      <c r="MO355">
        <v>20</v>
      </c>
    </row>
    <row r="356" spans="1:382" x14ac:dyDescent="0.2">
      <c r="A356" s="15" t="b">
        <v>1</v>
      </c>
      <c r="B356" s="9" t="s">
        <v>860</v>
      </c>
      <c r="C356" s="9"/>
      <c r="D356">
        <v>10446</v>
      </c>
      <c r="E356" t="s">
        <v>1068</v>
      </c>
      <c r="F356" t="s">
        <v>982</v>
      </c>
      <c r="G356">
        <v>5</v>
      </c>
      <c r="H356" s="15">
        <f t="shared" si="152"/>
        <v>2.5</v>
      </c>
      <c r="I356" s="15">
        <v>0.59993848093552504</v>
      </c>
      <c r="J356" s="15">
        <v>0.94129141731980326</v>
      </c>
      <c r="K356" s="15">
        <v>0.50199159012258121</v>
      </c>
      <c r="L356" s="15">
        <f t="shared" si="153"/>
        <v>7.3530405417302589</v>
      </c>
      <c r="M356" s="15">
        <f t="shared" si="154"/>
        <v>5.8000000000000043</v>
      </c>
      <c r="N356" s="15">
        <f t="shared" si="155"/>
        <v>8.3000000000000043</v>
      </c>
      <c r="O356" s="15">
        <f t="shared" si="156"/>
        <v>7.3990525788237065</v>
      </c>
      <c r="P356" s="15">
        <f t="shared" si="181"/>
        <v>6.1000000000000014</v>
      </c>
      <c r="Q356" s="15">
        <f t="shared" si="171"/>
        <v>6.5</v>
      </c>
      <c r="R356" s="15">
        <f t="shared" si="157"/>
        <v>6.8999999999999986</v>
      </c>
      <c r="S356" s="15">
        <f t="shared" si="158"/>
        <v>7.8999999999999986</v>
      </c>
      <c r="T356" s="15">
        <f t="shared" si="159"/>
        <v>8.1000000000000014</v>
      </c>
      <c r="U356" s="15">
        <f t="shared" si="160"/>
        <v>8.3000000000000043</v>
      </c>
      <c r="V356" s="15">
        <f t="shared" si="172"/>
        <v>0.80421605345127134</v>
      </c>
      <c r="W356" s="15">
        <f t="shared" si="161"/>
        <v>0.24344695148589385</v>
      </c>
      <c r="X356" s="15">
        <f t="shared" si="173"/>
        <v>1.568341947304952E-2</v>
      </c>
      <c r="Y356" s="21">
        <f t="shared" si="174"/>
        <v>4.1076710712392854</v>
      </c>
      <c r="Z356" s="4">
        <v>38.253040541730257</v>
      </c>
      <c r="AA356" s="2">
        <v>36.700000000000003</v>
      </c>
      <c r="AB356" s="2">
        <v>39.200000000000003</v>
      </c>
      <c r="AC356" s="4">
        <v>38.299052578823705</v>
      </c>
      <c r="AD356">
        <v>37</v>
      </c>
      <c r="AE356">
        <v>37.4</v>
      </c>
      <c r="AF356">
        <v>37.799999999999997</v>
      </c>
      <c r="AG356">
        <v>38.799999999999997</v>
      </c>
      <c r="AH356">
        <v>39</v>
      </c>
      <c r="AI356">
        <v>39.200000000000003</v>
      </c>
      <c r="AJ356">
        <v>2020</v>
      </c>
      <c r="AK356" s="2">
        <v>10</v>
      </c>
      <c r="AL356" s="2">
        <v>26</v>
      </c>
      <c r="AM356">
        <v>11</v>
      </c>
      <c r="AN356">
        <v>46</v>
      </c>
      <c r="AO356">
        <v>51</v>
      </c>
      <c r="AP356">
        <v>125</v>
      </c>
      <c r="AQ356" s="5">
        <v>0.49027777777777781</v>
      </c>
      <c r="AR356">
        <v>30.9</v>
      </c>
      <c r="AS356">
        <v>37</v>
      </c>
      <c r="AT356">
        <v>768</v>
      </c>
      <c r="AU356">
        <v>1.1000000000000001</v>
      </c>
      <c r="AV356">
        <v>24</v>
      </c>
      <c r="AW356" s="4">
        <f t="shared" si="162"/>
        <v>41.576911798402378</v>
      </c>
      <c r="AX356" s="4">
        <f t="shared" si="163"/>
        <v>24.599670736174417</v>
      </c>
      <c r="AY356" s="4">
        <f t="shared" si="175"/>
        <v>25.959993472238249</v>
      </c>
      <c r="AZ356" s="20">
        <f t="shared" si="164"/>
        <v>186.756603131535</v>
      </c>
      <c r="BA356" s="21">
        <f t="shared" si="176"/>
        <v>1.1609514370834357</v>
      </c>
      <c r="BB356" s="20">
        <f t="shared" si="165"/>
        <v>30.151134457776362</v>
      </c>
      <c r="BC356" s="4">
        <f t="shared" si="177"/>
        <v>27.917717090533667</v>
      </c>
      <c r="BD356" s="4">
        <f t="shared" si="166"/>
        <v>66.894800000000004</v>
      </c>
      <c r="BE356" s="4">
        <f t="shared" si="167"/>
        <v>479.86733855577165</v>
      </c>
      <c r="BF356" s="20">
        <f t="shared" si="168"/>
        <v>395.73158555963113</v>
      </c>
      <c r="BG356" s="20">
        <f t="shared" si="178"/>
        <v>522.58424700385956</v>
      </c>
      <c r="BH356" s="20">
        <f t="shared" si="169"/>
        <v>1652.4320271051349</v>
      </c>
      <c r="BI356" s="20">
        <f t="shared" si="179"/>
        <v>4466.0325056895535</v>
      </c>
      <c r="BJ356" s="4">
        <f t="shared" si="170"/>
        <v>252.72734580919976</v>
      </c>
      <c r="BK356" s="4">
        <f t="shared" si="180"/>
        <v>2813.6004785844189</v>
      </c>
      <c r="LS356">
        <v>6</v>
      </c>
      <c r="LT356">
        <v>12</v>
      </c>
      <c r="LU356">
        <v>32</v>
      </c>
      <c r="LV356">
        <v>36</v>
      </c>
      <c r="LW356">
        <v>44</v>
      </c>
      <c r="LX356">
        <v>45</v>
      </c>
      <c r="LY356">
        <v>35</v>
      </c>
      <c r="LZ356">
        <v>48</v>
      </c>
      <c r="MA356">
        <v>67</v>
      </c>
      <c r="MB356">
        <v>76</v>
      </c>
      <c r="MC356">
        <v>91</v>
      </c>
      <c r="MD356">
        <v>116</v>
      </c>
      <c r="ME356">
        <v>101</v>
      </c>
      <c r="MF356">
        <v>127</v>
      </c>
      <c r="MG356">
        <v>99</v>
      </c>
      <c r="MH356">
        <v>128</v>
      </c>
      <c r="MI356">
        <v>106</v>
      </c>
      <c r="MJ356">
        <v>122</v>
      </c>
      <c r="MK356">
        <v>105</v>
      </c>
      <c r="ML356">
        <v>131</v>
      </c>
      <c r="MM356">
        <v>104</v>
      </c>
      <c r="MN356">
        <v>135</v>
      </c>
      <c r="MO356">
        <v>157</v>
      </c>
      <c r="MP356">
        <v>117</v>
      </c>
      <c r="MQ356">
        <v>56</v>
      </c>
      <c r="MR356">
        <v>30</v>
      </c>
    </row>
    <row r="357" spans="1:382" x14ac:dyDescent="0.2">
      <c r="A357" s="15" t="b">
        <v>1</v>
      </c>
      <c r="B357" s="9" t="s">
        <v>860</v>
      </c>
      <c r="C357" s="9"/>
      <c r="D357">
        <v>10446</v>
      </c>
      <c r="E357" t="s">
        <v>1068</v>
      </c>
      <c r="F357" t="s">
        <v>1022</v>
      </c>
      <c r="G357">
        <v>5</v>
      </c>
      <c r="H357" s="15">
        <f t="shared" si="152"/>
        <v>1.3999999999999986</v>
      </c>
      <c r="I357" s="15">
        <v>0.35653831593580976</v>
      </c>
      <c r="J357" s="15">
        <v>0.55222534073845964</v>
      </c>
      <c r="K357" s="15">
        <v>0.29569478742534228</v>
      </c>
      <c r="L357" s="15">
        <f t="shared" si="153"/>
        <v>4.6977051724272023</v>
      </c>
      <c r="M357" s="15">
        <f t="shared" si="154"/>
        <v>4.0000000000000036</v>
      </c>
      <c r="N357" s="15">
        <f t="shared" si="155"/>
        <v>5.4000000000000021</v>
      </c>
      <c r="O357" s="15">
        <f t="shared" si="156"/>
        <v>4.6963025041531417</v>
      </c>
      <c r="P357" s="15">
        <f t="shared" si="181"/>
        <v>4.0999999999999979</v>
      </c>
      <c r="Q357" s="15">
        <f t="shared" si="171"/>
        <v>4.3000000000000007</v>
      </c>
      <c r="R357" s="15">
        <f t="shared" si="157"/>
        <v>4.4000000000000021</v>
      </c>
      <c r="S357" s="15">
        <f t="shared" si="158"/>
        <v>5.0000000000000036</v>
      </c>
      <c r="T357" s="15">
        <f t="shared" si="159"/>
        <v>5.1999999999999993</v>
      </c>
      <c r="U357" s="15">
        <f t="shared" si="160"/>
        <v>5.4000000000000021</v>
      </c>
      <c r="V357" s="15">
        <f t="shared" si="172"/>
        <v>0.63657334470478988</v>
      </c>
      <c r="W357" s="15">
        <f t="shared" si="161"/>
        <v>0.57091089081612234</v>
      </c>
      <c r="X357" s="15">
        <f t="shared" si="173"/>
        <v>9.932064298351433E-3</v>
      </c>
      <c r="Y357" s="21">
        <f t="shared" si="174"/>
        <v>1.7515868344541314</v>
      </c>
      <c r="Z357" s="4">
        <v>35.897705172427202</v>
      </c>
      <c r="AA357" s="2">
        <v>35.200000000000003</v>
      </c>
      <c r="AB357" s="2">
        <v>36.6</v>
      </c>
      <c r="AC357" s="4">
        <v>35.896302504153141</v>
      </c>
      <c r="AD357">
        <v>35.299999999999997</v>
      </c>
      <c r="AE357">
        <v>35.5</v>
      </c>
      <c r="AF357">
        <v>35.6</v>
      </c>
      <c r="AG357">
        <v>36.200000000000003</v>
      </c>
      <c r="AH357">
        <v>36.4</v>
      </c>
      <c r="AI357">
        <v>36.6</v>
      </c>
      <c r="AJ357">
        <v>2020</v>
      </c>
      <c r="AK357" s="2">
        <v>10</v>
      </c>
      <c r="AL357" s="2">
        <v>26</v>
      </c>
      <c r="AM357">
        <v>11</v>
      </c>
      <c r="AN357">
        <v>47</v>
      </c>
      <c r="AO357">
        <v>22</v>
      </c>
      <c r="AP357">
        <v>487</v>
      </c>
      <c r="AQ357" s="5">
        <v>0.4909722222222222</v>
      </c>
      <c r="AR357">
        <v>31.2</v>
      </c>
      <c r="AS357">
        <v>36</v>
      </c>
      <c r="AT357">
        <v>768</v>
      </c>
      <c r="AU357">
        <v>1.1000000000000001</v>
      </c>
      <c r="AV357">
        <v>228</v>
      </c>
      <c r="AW357" s="4">
        <f t="shared" si="162"/>
        <v>42.25006270354681</v>
      </c>
      <c r="AX357" s="4">
        <f t="shared" si="163"/>
        <v>24.770999353172545</v>
      </c>
      <c r="AY357" s="4">
        <f t="shared" si="175"/>
        <v>25.945738263030819</v>
      </c>
      <c r="AZ357" s="20">
        <f t="shared" si="164"/>
        <v>186.02134180659496</v>
      </c>
      <c r="BA357" s="21">
        <f t="shared" si="176"/>
        <v>1.1598070788408694</v>
      </c>
      <c r="BB357" s="20">
        <f t="shared" si="165"/>
        <v>30.151134457776362</v>
      </c>
      <c r="BC357" s="4">
        <f t="shared" si="177"/>
        <v>27.917717090533667</v>
      </c>
      <c r="BD357" s="4">
        <f t="shared" si="166"/>
        <v>66.916399999999996</v>
      </c>
      <c r="BE357" s="4">
        <f t="shared" si="167"/>
        <v>496.42143612800595</v>
      </c>
      <c r="BF357" s="20">
        <f t="shared" si="168"/>
        <v>396.65413181363817</v>
      </c>
      <c r="BG357" s="20">
        <f t="shared" si="178"/>
        <v>506.95269568563225</v>
      </c>
      <c r="BH357" s="20">
        <f t="shared" si="169"/>
        <v>1635.4557597816602</v>
      </c>
      <c r="BI357" s="20">
        <f t="shared" si="179"/>
        <v>4542.9326660601673</v>
      </c>
      <c r="BJ357" s="4">
        <f t="shared" si="170"/>
        <v>256.48526666520706</v>
      </c>
      <c r="BK357" s="4">
        <f t="shared" si="180"/>
        <v>2907.4769062785072</v>
      </c>
      <c r="LD357">
        <v>16</v>
      </c>
      <c r="LE357">
        <v>19</v>
      </c>
      <c r="LF357">
        <v>26</v>
      </c>
      <c r="LG357">
        <v>58</v>
      </c>
      <c r="LH357">
        <v>42</v>
      </c>
      <c r="LI357">
        <v>48</v>
      </c>
      <c r="LJ357">
        <v>34</v>
      </c>
      <c r="LK357">
        <v>58</v>
      </c>
      <c r="LL357">
        <v>31</v>
      </c>
      <c r="LM357">
        <v>47</v>
      </c>
      <c r="LN357">
        <v>41</v>
      </c>
      <c r="LO357">
        <v>17</v>
      </c>
      <c r="LP357">
        <v>19</v>
      </c>
      <c r="LQ357">
        <v>13</v>
      </c>
      <c r="LR357">
        <v>11</v>
      </c>
      <c r="LS357">
        <v>4</v>
      </c>
      <c r="LT357">
        <v>0</v>
      </c>
      <c r="LU357">
        <v>0</v>
      </c>
      <c r="LV357">
        <v>1</v>
      </c>
    </row>
    <row r="358" spans="1:382" x14ac:dyDescent="0.2">
      <c r="A358" s="15" t="b">
        <v>1</v>
      </c>
      <c r="B358" s="9" t="s">
        <v>860</v>
      </c>
      <c r="C358" s="9"/>
      <c r="D358">
        <v>10446</v>
      </c>
      <c r="E358" t="s">
        <v>347</v>
      </c>
      <c r="F358" t="s">
        <v>916</v>
      </c>
      <c r="G358">
        <v>5</v>
      </c>
      <c r="H358" s="15">
        <f t="shared" si="152"/>
        <v>2.6000000000000014</v>
      </c>
      <c r="I358" s="15">
        <v>0.57539834271290224</v>
      </c>
      <c r="J358" s="15">
        <v>0.77514507174049641</v>
      </c>
      <c r="K358" s="15">
        <v>0.45289471687530092</v>
      </c>
      <c r="L358" s="15">
        <f t="shared" si="153"/>
        <v>4.2114554564169424</v>
      </c>
      <c r="M358" s="15">
        <f t="shared" si="154"/>
        <v>2.5</v>
      </c>
      <c r="N358" s="15">
        <f t="shared" si="155"/>
        <v>5.1000000000000014</v>
      </c>
      <c r="O358" s="15">
        <f t="shared" si="156"/>
        <v>4.2732931777420262</v>
      </c>
      <c r="P358" s="15">
        <f t="shared" si="181"/>
        <v>2.8999999999999986</v>
      </c>
      <c r="Q358" s="15">
        <f t="shared" si="171"/>
        <v>3.3999999999999986</v>
      </c>
      <c r="R358" s="15">
        <f t="shared" si="157"/>
        <v>3.8999999999999986</v>
      </c>
      <c r="S358" s="15">
        <f t="shared" si="158"/>
        <v>4.6999999999999957</v>
      </c>
      <c r="T358" s="15">
        <f t="shared" si="159"/>
        <v>4.8999999999999986</v>
      </c>
      <c r="U358" s="15">
        <f t="shared" si="160"/>
        <v>5.1000000000000014</v>
      </c>
      <c r="V358" s="15">
        <f t="shared" si="172"/>
        <v>0.68272643980255765</v>
      </c>
      <c r="W358" s="15">
        <f t="shared" si="161"/>
        <v>0.46471550199402972</v>
      </c>
      <c r="X358" s="15">
        <f t="shared" si="173"/>
        <v>1.6067438069172317E-2</v>
      </c>
      <c r="Y358" s="21">
        <f t="shared" si="174"/>
        <v>2.1518541897335872</v>
      </c>
      <c r="Z358" s="4">
        <v>35.811455456416944</v>
      </c>
      <c r="AA358" s="2">
        <v>34.1</v>
      </c>
      <c r="AB358" s="2">
        <v>36.700000000000003</v>
      </c>
      <c r="AC358" s="4">
        <v>35.873293177742028</v>
      </c>
      <c r="AD358">
        <v>34.5</v>
      </c>
      <c r="AE358">
        <v>35</v>
      </c>
      <c r="AF358">
        <v>35.5</v>
      </c>
      <c r="AG358">
        <v>36.299999999999997</v>
      </c>
      <c r="AH358">
        <v>36.5</v>
      </c>
      <c r="AI358">
        <v>36.700000000000003</v>
      </c>
      <c r="AJ358">
        <v>2020</v>
      </c>
      <c r="AK358" s="2">
        <v>10</v>
      </c>
      <c r="AL358" s="2">
        <v>26</v>
      </c>
      <c r="AM358">
        <v>11</v>
      </c>
      <c r="AN358">
        <v>50</v>
      </c>
      <c r="AO358">
        <v>59</v>
      </c>
      <c r="AP358">
        <v>603</v>
      </c>
      <c r="AQ358" s="5">
        <v>0.49305555555555558</v>
      </c>
      <c r="AR358">
        <v>31.6</v>
      </c>
      <c r="AS358">
        <v>35</v>
      </c>
      <c r="AT358">
        <v>770</v>
      </c>
      <c r="AU358">
        <v>1.6</v>
      </c>
      <c r="AV358">
        <v>249</v>
      </c>
      <c r="AW358" s="4">
        <f t="shared" si="162"/>
        <v>41.065178933658579</v>
      </c>
      <c r="AX358" s="4">
        <f t="shared" si="163"/>
        <v>24.506208580212821</v>
      </c>
      <c r="AY358" s="4">
        <f t="shared" si="175"/>
        <v>22.024469989239542</v>
      </c>
      <c r="AZ358" s="20">
        <f t="shared" si="164"/>
        <v>185.04661278488285</v>
      </c>
      <c r="BA358" s="21">
        <f t="shared" si="176"/>
        <v>1.1582847725848027</v>
      </c>
      <c r="BB358" s="20">
        <f t="shared" si="165"/>
        <v>25</v>
      </c>
      <c r="BC358" s="4">
        <f t="shared" si="177"/>
        <v>23.148148148148145</v>
      </c>
      <c r="BD358" s="4">
        <f t="shared" si="166"/>
        <v>66.9452</v>
      </c>
      <c r="BE358" s="4">
        <f t="shared" si="167"/>
        <v>500.27035825032652</v>
      </c>
      <c r="BF358" s="20">
        <f t="shared" si="168"/>
        <v>398.35738318653546</v>
      </c>
      <c r="BG358" s="20">
        <f t="shared" si="178"/>
        <v>506.387024936209</v>
      </c>
      <c r="BH358" s="20">
        <f t="shared" si="169"/>
        <v>1626.539081976334</v>
      </c>
      <c r="BI358" s="20">
        <f t="shared" si="179"/>
        <v>4647.2545199323831</v>
      </c>
      <c r="BJ358" s="4">
        <f t="shared" si="170"/>
        <v>261.58289282878604</v>
      </c>
      <c r="BK358" s="4">
        <f t="shared" si="180"/>
        <v>3020.7154379560493</v>
      </c>
      <c r="KG358">
        <v>0</v>
      </c>
      <c r="KH358">
        <v>1</v>
      </c>
      <c r="KI358">
        <v>0</v>
      </c>
      <c r="KJ358">
        <v>2</v>
      </c>
      <c r="KK358">
        <v>0</v>
      </c>
      <c r="KL358">
        <v>2</v>
      </c>
      <c r="KM358">
        <v>0</v>
      </c>
      <c r="KN358">
        <v>0</v>
      </c>
      <c r="KO358">
        <v>3</v>
      </c>
      <c r="KP358">
        <v>1</v>
      </c>
      <c r="KQ358">
        <v>2</v>
      </c>
      <c r="KR358">
        <v>1</v>
      </c>
      <c r="KS358">
        <v>5</v>
      </c>
      <c r="KT358">
        <v>1</v>
      </c>
      <c r="KU358">
        <v>7</v>
      </c>
      <c r="KV358">
        <v>10</v>
      </c>
      <c r="KW358">
        <v>21</v>
      </c>
      <c r="KX358">
        <v>19</v>
      </c>
      <c r="KY358">
        <v>28</v>
      </c>
      <c r="KZ358">
        <v>24</v>
      </c>
      <c r="LA358">
        <v>30</v>
      </c>
      <c r="LB358">
        <v>49</v>
      </c>
      <c r="LC358">
        <v>38</v>
      </c>
      <c r="LD358">
        <v>45</v>
      </c>
      <c r="LE358">
        <v>50</v>
      </c>
      <c r="LF358">
        <v>86</v>
      </c>
      <c r="LG358">
        <v>89</v>
      </c>
      <c r="LH358">
        <v>113</v>
      </c>
      <c r="LI358">
        <v>128</v>
      </c>
      <c r="LJ358">
        <v>114</v>
      </c>
      <c r="LK358">
        <v>115</v>
      </c>
      <c r="LL358">
        <v>93</v>
      </c>
      <c r="LM358">
        <v>116</v>
      </c>
      <c r="LN358">
        <v>107</v>
      </c>
      <c r="LO358">
        <v>128</v>
      </c>
      <c r="LP358">
        <v>132</v>
      </c>
      <c r="LQ358">
        <v>68</v>
      </c>
      <c r="LR358">
        <v>23</v>
      </c>
      <c r="LS358">
        <v>25</v>
      </c>
      <c r="LT358">
        <v>4</v>
      </c>
      <c r="LU358">
        <v>1</v>
      </c>
    </row>
    <row r="359" spans="1:382" x14ac:dyDescent="0.2">
      <c r="A359" s="15" t="b">
        <v>1</v>
      </c>
      <c r="B359" s="9" t="s">
        <v>860</v>
      </c>
      <c r="C359" s="9"/>
      <c r="D359">
        <v>10446</v>
      </c>
      <c r="E359" t="s">
        <v>347</v>
      </c>
      <c r="F359" s="4" t="s">
        <v>917</v>
      </c>
      <c r="G359" s="4">
        <v>5</v>
      </c>
      <c r="H359" s="15">
        <f t="shared" si="152"/>
        <v>3.5</v>
      </c>
      <c r="I359" s="15">
        <v>0.74658223858621031</v>
      </c>
      <c r="J359" s="15">
        <v>1.0649983397001392</v>
      </c>
      <c r="K359" s="15">
        <v>0.6024982937588006</v>
      </c>
      <c r="L359" s="15">
        <f t="shared" si="153"/>
        <v>4.2050699078812102</v>
      </c>
      <c r="M359" s="15">
        <f t="shared" si="154"/>
        <v>2.6000000000000014</v>
      </c>
      <c r="N359" s="15">
        <f t="shared" si="155"/>
        <v>6.1000000000000014</v>
      </c>
      <c r="O359" s="15">
        <f t="shared" si="156"/>
        <v>4.1869681540547035</v>
      </c>
      <c r="P359" s="15">
        <f t="shared" si="181"/>
        <v>2.7999999999999972</v>
      </c>
      <c r="Q359" s="15">
        <f t="shared" si="171"/>
        <v>3.1999999999999957</v>
      </c>
      <c r="R359" s="15">
        <f t="shared" si="157"/>
        <v>3.6999999999999957</v>
      </c>
      <c r="S359" s="15">
        <f t="shared" si="158"/>
        <v>4.6999999999999957</v>
      </c>
      <c r="T359" s="15">
        <f t="shared" si="159"/>
        <v>5.1000000000000014</v>
      </c>
      <c r="U359" s="15">
        <f t="shared" si="160"/>
        <v>6</v>
      </c>
      <c r="V359" s="15">
        <f t="shared" si="172"/>
        <v>0.73187152180170856</v>
      </c>
      <c r="W359" s="15">
        <f t="shared" si="161"/>
        <v>0.3663600375353005</v>
      </c>
      <c r="X359" s="15">
        <f t="shared" si="173"/>
        <v>2.0851299564754566E-2</v>
      </c>
      <c r="Y359" s="21">
        <f t="shared" si="174"/>
        <v>2.7295553486879562</v>
      </c>
      <c r="Z359" s="4">
        <v>35.805069907881212</v>
      </c>
      <c r="AA359" s="2">
        <v>34.200000000000003</v>
      </c>
      <c r="AB359" s="2">
        <v>37.700000000000003</v>
      </c>
      <c r="AC359" s="4">
        <v>35.786968154054705</v>
      </c>
      <c r="AD359" s="4">
        <v>34.4</v>
      </c>
      <c r="AE359" s="4">
        <v>34.799999999999997</v>
      </c>
      <c r="AF359" s="4">
        <v>35.299999999999997</v>
      </c>
      <c r="AG359" s="4">
        <v>36.299999999999997</v>
      </c>
      <c r="AH359" s="4">
        <v>36.700000000000003</v>
      </c>
      <c r="AI359" s="4">
        <v>37.6</v>
      </c>
      <c r="AJ359" s="4">
        <v>2020</v>
      </c>
      <c r="AK359" s="2">
        <v>10</v>
      </c>
      <c r="AL359" s="2">
        <v>26</v>
      </c>
      <c r="AM359" s="4">
        <v>11</v>
      </c>
      <c r="AN359" s="4">
        <v>51</v>
      </c>
      <c r="AO359" s="4">
        <v>23</v>
      </c>
      <c r="AP359" s="4">
        <v>603</v>
      </c>
      <c r="AQ359" s="5">
        <v>0.49374999999999997</v>
      </c>
      <c r="AR359">
        <v>31.6</v>
      </c>
      <c r="AS359">
        <v>35</v>
      </c>
      <c r="AT359">
        <v>774</v>
      </c>
      <c r="AU359">
        <v>2.1</v>
      </c>
      <c r="AV359">
        <v>215</v>
      </c>
      <c r="AW359" s="4">
        <f t="shared" si="162"/>
        <v>40.042507137066039</v>
      </c>
      <c r="AX359" s="4">
        <f t="shared" si="163"/>
        <v>24.238750454230292</v>
      </c>
      <c r="AY359" s="4">
        <f t="shared" si="175"/>
        <v>19.519888530205709</v>
      </c>
      <c r="AZ359" s="20">
        <f t="shared" si="164"/>
        <v>185.04661278488285</v>
      </c>
      <c r="BA359" s="21">
        <f t="shared" si="176"/>
        <v>1.1582847725848027</v>
      </c>
      <c r="BB359" s="20">
        <f t="shared" si="165"/>
        <v>21.821789023599237</v>
      </c>
      <c r="BC359" s="4">
        <f t="shared" si="177"/>
        <v>20.205360207036328</v>
      </c>
      <c r="BD359" s="4">
        <f t="shared" si="166"/>
        <v>66.9452</v>
      </c>
      <c r="BE359" s="4">
        <f t="shared" si="167"/>
        <v>503.47221918767025</v>
      </c>
      <c r="BF359" s="20">
        <f t="shared" si="168"/>
        <v>398.35738318653546</v>
      </c>
      <c r="BG359" s="20">
        <f t="shared" si="178"/>
        <v>506.34516399886525</v>
      </c>
      <c r="BH359" s="20">
        <f t="shared" si="169"/>
        <v>1626.539081976334</v>
      </c>
      <c r="BI359" s="20">
        <f t="shared" si="179"/>
        <v>4647.2545199323831</v>
      </c>
      <c r="BJ359" s="4">
        <f t="shared" si="170"/>
        <v>261.58289282878604</v>
      </c>
      <c r="BK359" s="4">
        <f t="shared" si="180"/>
        <v>3020.7154379560493</v>
      </c>
      <c r="CZ359" s="4"/>
      <c r="DA359" s="4"/>
      <c r="DB359" s="4"/>
      <c r="DC359" s="4"/>
      <c r="DD359" s="4"/>
      <c r="DE359" s="4"/>
      <c r="DF359" s="4"/>
      <c r="DG359" s="4"/>
      <c r="DH359" s="4"/>
      <c r="DI359" s="4"/>
      <c r="DJ359" s="4"/>
      <c r="DK359" s="4"/>
      <c r="DL359" s="4"/>
      <c r="DM359" s="4"/>
      <c r="DN359" s="4"/>
      <c r="DO359" s="4"/>
      <c r="DP359" s="4"/>
      <c r="DQ359" s="4"/>
      <c r="DR359" s="4"/>
      <c r="DS359" s="4"/>
      <c r="DT359" s="4"/>
      <c r="DU359" s="4"/>
      <c r="DV359" s="4"/>
      <c r="DW359" s="4"/>
      <c r="DX359" s="4"/>
      <c r="DY359" s="4"/>
      <c r="DZ359" s="4"/>
      <c r="EA359" s="4"/>
      <c r="EB359" s="4"/>
      <c r="EC359" s="4"/>
      <c r="ED359" s="4"/>
      <c r="EE359" s="4"/>
      <c r="EF359" s="4"/>
      <c r="EG359" s="4"/>
      <c r="EH359" s="4"/>
      <c r="EI359" s="4"/>
      <c r="EJ359" s="4"/>
      <c r="EK359" s="4"/>
      <c r="EL359" s="4"/>
      <c r="EM359" s="4"/>
      <c r="EN359" s="4"/>
      <c r="EO359" s="4"/>
      <c r="EP359" s="4"/>
      <c r="EQ359" s="4"/>
      <c r="ER359" s="4"/>
      <c r="ES359" s="4"/>
      <c r="ET359" s="4"/>
      <c r="EU359" s="4"/>
      <c r="EV359" s="4"/>
      <c r="EW359" s="4"/>
      <c r="EX359" s="4"/>
      <c r="EY359" s="4"/>
      <c r="EZ359" s="4"/>
      <c r="FA359" s="4"/>
      <c r="FB359" s="4"/>
      <c r="FC359" s="4"/>
      <c r="FD359" s="4"/>
      <c r="FE359" s="4"/>
      <c r="FF359" s="4"/>
      <c r="FG359" s="4"/>
      <c r="FH359" s="4"/>
      <c r="FI359" s="4"/>
      <c r="FJ359" s="4"/>
      <c r="FK359" s="4"/>
      <c r="FL359" s="4"/>
      <c r="FM359" s="4"/>
      <c r="FN359" s="4"/>
      <c r="FO359" s="4"/>
      <c r="FP359" s="4"/>
      <c r="FQ359" s="4"/>
      <c r="FR359" s="4"/>
      <c r="FS359" s="4"/>
      <c r="FT359" s="4"/>
      <c r="FU359" s="4"/>
      <c r="FV359" s="4"/>
      <c r="FW359" s="4"/>
      <c r="FX359" s="4"/>
      <c r="FY359" s="4"/>
      <c r="FZ359" s="4"/>
      <c r="GA359" s="4"/>
      <c r="GB359" s="4"/>
      <c r="GC359" s="4"/>
      <c r="GD359" s="4"/>
      <c r="GE359" s="4"/>
      <c r="GF359" s="4"/>
      <c r="GG359" s="4"/>
      <c r="GH359" s="4"/>
      <c r="GI359" s="4"/>
      <c r="GJ359" s="4"/>
      <c r="GK359" s="4"/>
      <c r="GL359" s="4"/>
      <c r="GM359" s="4"/>
      <c r="GN359" s="4"/>
      <c r="GO359" s="4"/>
      <c r="GP359" s="4"/>
      <c r="GQ359" s="4"/>
      <c r="GR359" s="4"/>
      <c r="GS359" s="4"/>
      <c r="GT359" s="4"/>
      <c r="GU359" s="4"/>
      <c r="GV359" s="4"/>
      <c r="GW359" s="4"/>
      <c r="GX359" s="4"/>
      <c r="GY359" s="4"/>
      <c r="GZ359" s="4"/>
      <c r="HA359" s="4"/>
      <c r="HB359" s="4"/>
      <c r="HC359" s="4"/>
      <c r="HD359" s="4"/>
      <c r="HE359" s="4"/>
      <c r="HF359" s="4"/>
      <c r="HG359" s="4"/>
      <c r="HH359" s="4"/>
      <c r="HI359" s="4"/>
      <c r="HJ359" s="4"/>
      <c r="HK359" s="4"/>
      <c r="HL359" s="4"/>
      <c r="HM359" s="4"/>
      <c r="HN359" s="4"/>
      <c r="HO359" s="4"/>
      <c r="HP359" s="4"/>
      <c r="HQ359" s="4"/>
      <c r="HR359" s="4"/>
      <c r="HS359" s="4"/>
      <c r="HT359" s="4"/>
      <c r="HU359" s="4"/>
      <c r="HV359" s="4"/>
      <c r="HW359" s="4"/>
      <c r="HX359" s="4"/>
      <c r="HY359" s="4"/>
      <c r="HZ359" s="4"/>
      <c r="IA359" s="4"/>
      <c r="IB359" s="4"/>
      <c r="IC359" s="4"/>
      <c r="ID359" s="4"/>
      <c r="IE359" s="4"/>
      <c r="IF359" s="4"/>
      <c r="IG359" s="4"/>
      <c r="IH359" s="4"/>
      <c r="II359" s="4"/>
      <c r="IJ359" s="4"/>
      <c r="IK359" s="4"/>
      <c r="IL359" s="4"/>
      <c r="IM359" s="4"/>
      <c r="IN359" s="4"/>
      <c r="IO359" s="4"/>
      <c r="IP359" s="4"/>
      <c r="IQ359" s="4"/>
      <c r="IR359" s="4"/>
      <c r="IS359" s="4"/>
      <c r="IT359" s="4"/>
      <c r="IU359" s="4"/>
      <c r="IV359" s="4"/>
      <c r="IW359" s="4"/>
      <c r="IX359" s="4"/>
      <c r="IY359" s="4"/>
      <c r="IZ359" s="4"/>
      <c r="JA359" s="4"/>
      <c r="JB359" s="4"/>
      <c r="JC359" s="4"/>
      <c r="JD359" s="4"/>
      <c r="JE359" s="4"/>
      <c r="JF359" s="4"/>
      <c r="JG359" s="4"/>
      <c r="JH359" s="4"/>
      <c r="JI359" s="4"/>
      <c r="JJ359" s="4"/>
      <c r="JK359" s="4"/>
      <c r="JL359" s="4"/>
      <c r="JM359" s="4"/>
      <c r="JN359" s="4"/>
      <c r="JO359" s="4"/>
      <c r="JP359" s="4"/>
      <c r="JQ359" s="4"/>
      <c r="JR359" s="4"/>
      <c r="JS359" s="4"/>
      <c r="JT359" s="4"/>
      <c r="JU359" s="4"/>
      <c r="JV359" s="4"/>
      <c r="JW359" s="4"/>
      <c r="JX359" s="4"/>
      <c r="JY359" s="4"/>
      <c r="JZ359" s="4"/>
      <c r="KA359" s="4"/>
      <c r="KB359" s="4"/>
      <c r="KC359" s="4"/>
      <c r="KD359" s="4"/>
      <c r="KE359" s="4"/>
      <c r="KF359" s="4"/>
      <c r="KG359" s="4"/>
      <c r="KH359" s="4"/>
      <c r="KI359" s="4"/>
      <c r="KJ359" s="4">
        <v>0</v>
      </c>
      <c r="KK359" s="4">
        <v>0</v>
      </c>
      <c r="KL359" s="4">
        <v>0</v>
      </c>
      <c r="KM359" s="4">
        <v>0</v>
      </c>
      <c r="KN359" s="4">
        <v>0</v>
      </c>
      <c r="KO359" s="4">
        <v>0</v>
      </c>
      <c r="KP359" s="4">
        <v>0</v>
      </c>
      <c r="KQ359" s="4">
        <v>0</v>
      </c>
      <c r="KR359" s="4">
        <v>1</v>
      </c>
      <c r="KS359" s="4">
        <v>2</v>
      </c>
      <c r="KT359" s="4">
        <v>10</v>
      </c>
      <c r="KU359" s="4">
        <v>13</v>
      </c>
      <c r="KV359" s="4">
        <v>33</v>
      </c>
      <c r="KW359" s="4">
        <v>26</v>
      </c>
      <c r="KX359" s="4">
        <v>56</v>
      </c>
      <c r="KY359" s="4">
        <v>45</v>
      </c>
      <c r="KZ359" s="4">
        <v>56</v>
      </c>
      <c r="LA359" s="4">
        <v>78</v>
      </c>
      <c r="LB359" s="4">
        <v>52</v>
      </c>
      <c r="LC359" s="4">
        <v>75</v>
      </c>
      <c r="LD359" s="4">
        <v>95</v>
      </c>
      <c r="LE359" s="4">
        <v>94</v>
      </c>
      <c r="LF359" s="4">
        <v>96</v>
      </c>
      <c r="LG359" s="4">
        <v>110</v>
      </c>
      <c r="LH359" s="4">
        <v>84</v>
      </c>
      <c r="LI359" s="4">
        <v>107</v>
      </c>
      <c r="LJ359" s="4">
        <v>106</v>
      </c>
      <c r="LK359" s="4">
        <v>104</v>
      </c>
      <c r="LL359" s="4">
        <v>110</v>
      </c>
      <c r="LM359" s="4">
        <v>79</v>
      </c>
      <c r="LN359" s="4">
        <v>86</v>
      </c>
      <c r="LO359" s="4">
        <v>95</v>
      </c>
      <c r="LP359">
        <v>84</v>
      </c>
      <c r="LQ359">
        <v>80</v>
      </c>
      <c r="LR359">
        <v>49</v>
      </c>
      <c r="LS359">
        <v>43</v>
      </c>
      <c r="LT359">
        <v>32</v>
      </c>
      <c r="LU359">
        <v>19</v>
      </c>
      <c r="LV359">
        <v>13</v>
      </c>
      <c r="LW359">
        <v>10</v>
      </c>
      <c r="LX359">
        <v>16</v>
      </c>
      <c r="LY359">
        <v>21</v>
      </c>
      <c r="LZ359">
        <v>19</v>
      </c>
      <c r="MA359">
        <v>17</v>
      </c>
      <c r="MB359">
        <v>19</v>
      </c>
      <c r="MC359">
        <v>7</v>
      </c>
      <c r="MD359">
        <v>3</v>
      </c>
    </row>
    <row r="360" spans="1:382" x14ac:dyDescent="0.2">
      <c r="A360" s="15" t="b">
        <v>1</v>
      </c>
      <c r="B360" s="9" t="s">
        <v>860</v>
      </c>
      <c r="C360" s="9"/>
      <c r="D360">
        <v>10446</v>
      </c>
      <c r="E360" t="s">
        <v>347</v>
      </c>
      <c r="F360" s="4" t="s">
        <v>918</v>
      </c>
      <c r="G360" s="4">
        <v>5</v>
      </c>
      <c r="H360" s="15">
        <f t="shared" si="152"/>
        <v>2.1999999999999957</v>
      </c>
      <c r="I360" s="15">
        <v>0.49723136878621299</v>
      </c>
      <c r="J360" s="15">
        <v>0.7455969002681968</v>
      </c>
      <c r="K360" s="15">
        <v>0.41434409580573778</v>
      </c>
      <c r="L360" s="15">
        <f t="shared" si="153"/>
        <v>9.3642363751781943</v>
      </c>
      <c r="M360" s="15">
        <f t="shared" si="154"/>
        <v>8.2000000000000028</v>
      </c>
      <c r="N360" s="15">
        <f t="shared" si="155"/>
        <v>10.399999999999999</v>
      </c>
      <c r="O360" s="15">
        <f t="shared" si="156"/>
        <v>9.3956139829236989</v>
      </c>
      <c r="P360" s="15">
        <f t="shared" si="181"/>
        <v>8.3999999999999986</v>
      </c>
      <c r="Q360" s="15">
        <f t="shared" si="171"/>
        <v>8.7000000000000028</v>
      </c>
      <c r="R360" s="15">
        <f t="shared" si="157"/>
        <v>9</v>
      </c>
      <c r="S360" s="15">
        <f t="shared" si="158"/>
        <v>9.8000000000000043</v>
      </c>
      <c r="T360" s="15">
        <f t="shared" si="159"/>
        <v>10</v>
      </c>
      <c r="U360" s="15">
        <f t="shared" si="160"/>
        <v>10.300000000000004</v>
      </c>
      <c r="V360" s="15">
        <f t="shared" si="172"/>
        <v>1.0464398065562328</v>
      </c>
      <c r="W360" s="15">
        <f t="shared" si="161"/>
        <v>-4.4378860843475768E-2</v>
      </c>
      <c r="X360" s="15">
        <f t="shared" si="173"/>
        <v>1.2197735392609557E-2</v>
      </c>
      <c r="Y360" s="21">
        <f t="shared" si="174"/>
        <v>-22.533250763849026</v>
      </c>
      <c r="Z360" s="4">
        <v>40.764236375178193</v>
      </c>
      <c r="AA360" s="2">
        <v>39.6</v>
      </c>
      <c r="AB360" s="2">
        <v>41.8</v>
      </c>
      <c r="AC360" s="4">
        <v>40.795613982923697</v>
      </c>
      <c r="AD360" s="4">
        <v>39.799999999999997</v>
      </c>
      <c r="AE360" s="4">
        <v>40.1</v>
      </c>
      <c r="AF360" s="4">
        <v>40.4</v>
      </c>
      <c r="AG360" s="4">
        <v>41.2</v>
      </c>
      <c r="AH360" s="4">
        <v>41.4</v>
      </c>
      <c r="AI360" s="4">
        <v>41.7</v>
      </c>
      <c r="AJ360" s="4">
        <v>2020</v>
      </c>
      <c r="AK360" s="2">
        <v>10</v>
      </c>
      <c r="AL360" s="2">
        <v>26</v>
      </c>
      <c r="AM360" s="4">
        <v>11</v>
      </c>
      <c r="AN360" s="4">
        <v>52</v>
      </c>
      <c r="AO360" s="4">
        <v>2</v>
      </c>
      <c r="AP360" s="4">
        <v>963</v>
      </c>
      <c r="AQ360" s="5">
        <v>0.49444444444444446</v>
      </c>
      <c r="AR360">
        <v>31.4</v>
      </c>
      <c r="AS360">
        <v>35</v>
      </c>
      <c r="AT360">
        <v>774</v>
      </c>
      <c r="AU360">
        <v>1.7</v>
      </c>
      <c r="AV360">
        <v>203</v>
      </c>
      <c r="AW360" s="4">
        <f t="shared" si="162"/>
        <v>40.027436369763137</v>
      </c>
      <c r="AX360" s="4">
        <f t="shared" si="163"/>
        <v>24.161737090355423</v>
      </c>
      <c r="AY360" s="4">
        <f t="shared" si="175"/>
        <v>21.449594554716263</v>
      </c>
      <c r="AZ360" s="20">
        <f t="shared" si="164"/>
        <v>185.53317715750947</v>
      </c>
      <c r="BA360" s="21">
        <f t="shared" si="176"/>
        <v>1.159045425858541</v>
      </c>
      <c r="BB360" s="20">
        <f t="shared" si="165"/>
        <v>24.253562503633301</v>
      </c>
      <c r="BC360" s="4">
        <f t="shared" si="177"/>
        <v>22.457002318178979</v>
      </c>
      <c r="BD360" s="4">
        <f t="shared" si="166"/>
        <v>66.930800000000005</v>
      </c>
      <c r="BE360" s="4">
        <f t="shared" si="167"/>
        <v>468.5211456529006</v>
      </c>
      <c r="BF360" s="20">
        <f t="shared" si="168"/>
        <v>396.7065967776133</v>
      </c>
      <c r="BG360" s="20">
        <f t="shared" si="178"/>
        <v>539.64545112471274</v>
      </c>
      <c r="BH360" s="20">
        <f t="shared" si="169"/>
        <v>1608.1927248249835</v>
      </c>
      <c r="BI360" s="20">
        <f t="shared" si="179"/>
        <v>4594.8363566428097</v>
      </c>
      <c r="BJ360" s="4">
        <f t="shared" si="170"/>
        <v>259.02153968781721</v>
      </c>
      <c r="BK360" s="4">
        <f t="shared" si="180"/>
        <v>2986.6436318178266</v>
      </c>
      <c r="CZ360" s="4"/>
      <c r="DA360" s="4"/>
      <c r="DB360" s="4"/>
      <c r="DC360" s="4"/>
      <c r="DD360" s="4"/>
      <c r="DE360" s="4"/>
      <c r="DF360" s="4"/>
      <c r="DG360" s="4"/>
      <c r="DH360" s="4"/>
      <c r="DI360" s="4"/>
      <c r="DJ360" s="4"/>
      <c r="DK360" s="4"/>
      <c r="DL360" s="4"/>
      <c r="DM360" s="4"/>
      <c r="DN360" s="4"/>
      <c r="DO360" s="4"/>
      <c r="DP360" s="4"/>
      <c r="DQ360" s="4"/>
      <c r="DR360" s="4"/>
      <c r="DS360" s="4"/>
      <c r="DT360" s="4"/>
      <c r="DU360" s="4"/>
      <c r="DV360" s="4"/>
      <c r="DW360" s="4"/>
      <c r="DX360" s="4"/>
      <c r="DY360" s="4"/>
      <c r="DZ360" s="4"/>
      <c r="EA360" s="4"/>
      <c r="EB360" s="4"/>
      <c r="EC360" s="4"/>
      <c r="ED360" s="4"/>
      <c r="EE360" s="4"/>
      <c r="EF360" s="4"/>
      <c r="EG360" s="4"/>
      <c r="EH360" s="4"/>
      <c r="EI360" s="4"/>
      <c r="EJ360" s="4"/>
      <c r="EK360" s="4"/>
      <c r="EL360" s="4"/>
      <c r="EM360" s="4"/>
      <c r="EN360" s="4"/>
      <c r="EO360" s="4"/>
      <c r="EP360" s="4"/>
      <c r="EQ360" s="4"/>
      <c r="ER360" s="4"/>
      <c r="ES360" s="4"/>
      <c r="ET360" s="4"/>
      <c r="EU360" s="4"/>
      <c r="EV360" s="4"/>
      <c r="EW360" s="4"/>
      <c r="EX360" s="4"/>
      <c r="EY360" s="4"/>
      <c r="EZ360" s="4"/>
      <c r="FA360" s="4"/>
      <c r="FB360" s="4"/>
      <c r="FC360" s="4"/>
      <c r="FD360" s="4"/>
      <c r="FE360" s="4"/>
      <c r="FF360" s="4"/>
      <c r="FG360" s="4"/>
      <c r="FH360" s="4"/>
      <c r="FI360" s="4"/>
      <c r="FJ360" s="4"/>
      <c r="FK360" s="4"/>
      <c r="FL360" s="4"/>
      <c r="FM360" s="4"/>
      <c r="FN360" s="4"/>
      <c r="FO360" s="4"/>
      <c r="FP360" s="4"/>
      <c r="FQ360" s="4"/>
      <c r="FR360" s="4"/>
      <c r="FS360" s="4"/>
      <c r="FT360" s="4"/>
      <c r="FU360" s="4"/>
      <c r="FV360" s="4"/>
      <c r="FW360" s="4"/>
      <c r="FX360" s="4"/>
      <c r="FY360" s="4"/>
      <c r="FZ360" s="4"/>
      <c r="GA360" s="4"/>
      <c r="GB360" s="4"/>
      <c r="GC360" s="4"/>
      <c r="GD360" s="4"/>
      <c r="GE360" s="4"/>
      <c r="GF360" s="4"/>
      <c r="GG360" s="4"/>
      <c r="GH360" s="4"/>
      <c r="GI360" s="4"/>
      <c r="GJ360" s="4"/>
      <c r="GK360" s="4"/>
      <c r="GL360" s="4"/>
      <c r="GM360" s="4"/>
      <c r="GN360" s="4"/>
      <c r="GO360" s="4"/>
      <c r="GP360" s="4"/>
      <c r="GQ360" s="4"/>
      <c r="GR360" s="4"/>
      <c r="GS360" s="4"/>
      <c r="GT360" s="4"/>
      <c r="GU360" s="4"/>
      <c r="GV360" s="4"/>
      <c r="GW360" s="4"/>
      <c r="GX360" s="4"/>
      <c r="GY360" s="4"/>
      <c r="GZ360" s="4"/>
      <c r="HA360" s="4"/>
      <c r="HB360" s="4"/>
      <c r="HC360" s="4"/>
      <c r="HD360" s="4"/>
      <c r="HE360" s="4"/>
      <c r="HF360" s="4"/>
      <c r="HG360" s="4"/>
      <c r="HH360" s="4"/>
      <c r="HI360" s="4"/>
      <c r="HJ360" s="4"/>
      <c r="HK360" s="4"/>
      <c r="HL360" s="4"/>
      <c r="HM360" s="4"/>
      <c r="HN360" s="4"/>
      <c r="HO360" s="4"/>
      <c r="HP360" s="4"/>
      <c r="HQ360" s="4"/>
      <c r="HR360" s="4"/>
      <c r="HS360" s="4"/>
      <c r="HT360" s="4"/>
      <c r="HU360" s="4"/>
      <c r="HV360" s="4"/>
      <c r="HW360" s="4"/>
      <c r="HX360" s="4"/>
      <c r="HY360" s="4"/>
      <c r="HZ360" s="4"/>
      <c r="IA360" s="4"/>
      <c r="IB360" s="4"/>
      <c r="IC360" s="4"/>
      <c r="ID360" s="4"/>
      <c r="IE360" s="4"/>
      <c r="IF360" s="4"/>
      <c r="IG360" s="4"/>
      <c r="IH360" s="4"/>
      <c r="II360" s="4"/>
      <c r="IJ360" s="4"/>
      <c r="IK360" s="4"/>
      <c r="IL360" s="4"/>
      <c r="IM360" s="4"/>
      <c r="IN360" s="4"/>
      <c r="IO360" s="4"/>
      <c r="IP360" s="4"/>
      <c r="IQ360" s="4"/>
      <c r="IR360" s="4"/>
      <c r="IS360" s="4"/>
      <c r="IT360" s="4"/>
      <c r="IU360" s="4"/>
      <c r="IV360" s="4"/>
      <c r="IW360" s="4"/>
      <c r="IX360" s="4"/>
      <c r="IY360" s="4"/>
      <c r="IZ360" s="4"/>
      <c r="JA360" s="4"/>
      <c r="JB360" s="4"/>
      <c r="JC360" s="4"/>
      <c r="JD360" s="4"/>
      <c r="JE360" s="4"/>
      <c r="JF360" s="4"/>
      <c r="JG360" s="4"/>
      <c r="JH360" s="4"/>
      <c r="JI360" s="4"/>
      <c r="JJ360" s="4"/>
      <c r="JK360" s="4"/>
      <c r="JL360" s="4"/>
      <c r="JM360" s="4"/>
      <c r="JN360" s="4"/>
      <c r="JO360" s="4"/>
      <c r="JP360" s="4"/>
      <c r="JQ360" s="4"/>
      <c r="JR360" s="4"/>
      <c r="JS360" s="4"/>
      <c r="JT360" s="4"/>
      <c r="JU360" s="4"/>
      <c r="JV360" s="4"/>
      <c r="JW360" s="4"/>
      <c r="JX360" s="4"/>
      <c r="JY360" s="4"/>
      <c r="JZ360" s="4"/>
      <c r="KA360" s="4"/>
      <c r="KB360" s="4"/>
      <c r="KC360" s="4"/>
      <c r="KD360" s="4"/>
      <c r="KE360" s="4"/>
      <c r="KF360" s="4"/>
      <c r="KG360" s="4"/>
      <c r="KH360" s="4"/>
      <c r="KI360" s="4"/>
      <c r="KJ360" s="4"/>
      <c r="KK360" s="4"/>
      <c r="KL360" s="4"/>
      <c r="KM360" s="4"/>
      <c r="KN360" s="4"/>
      <c r="KO360" s="4"/>
      <c r="KP360" s="4"/>
      <c r="KQ360" s="4"/>
      <c r="KR360" s="4"/>
      <c r="KS360" s="4"/>
      <c r="KT360" s="4"/>
      <c r="KU360" s="4"/>
      <c r="KV360" s="4"/>
      <c r="KW360" s="4"/>
      <c r="KX360" s="4"/>
      <c r="KY360" s="4"/>
      <c r="KZ360" s="4"/>
      <c r="LA360" s="4"/>
      <c r="LB360" s="4"/>
      <c r="LC360" s="4"/>
      <c r="LD360" s="4"/>
      <c r="LE360" s="4"/>
      <c r="LF360" s="4"/>
      <c r="LG360" s="4"/>
      <c r="LH360" s="4"/>
      <c r="LI360" s="4"/>
      <c r="LJ360" s="4"/>
      <c r="LK360" s="4"/>
      <c r="MR360">
        <v>1</v>
      </c>
      <c r="MS360">
        <v>2</v>
      </c>
      <c r="MT360">
        <v>1</v>
      </c>
      <c r="MU360">
        <v>6</v>
      </c>
      <c r="MV360">
        <v>17</v>
      </c>
      <c r="MW360">
        <v>24</v>
      </c>
      <c r="MX360">
        <v>41</v>
      </c>
      <c r="MY360">
        <v>52</v>
      </c>
      <c r="MZ360">
        <v>55</v>
      </c>
      <c r="NA360">
        <v>46</v>
      </c>
      <c r="NB360">
        <v>47</v>
      </c>
      <c r="NC360">
        <v>85</v>
      </c>
      <c r="ND360">
        <v>72</v>
      </c>
      <c r="NE360">
        <v>70</v>
      </c>
      <c r="NF360">
        <v>86</v>
      </c>
      <c r="NG360">
        <v>68</v>
      </c>
      <c r="NH360">
        <v>96</v>
      </c>
      <c r="NI360">
        <v>91</v>
      </c>
      <c r="NJ360">
        <v>81</v>
      </c>
      <c r="NK360">
        <v>85</v>
      </c>
      <c r="NL360">
        <v>70</v>
      </c>
      <c r="NM360">
        <v>55</v>
      </c>
      <c r="NN360">
        <v>22</v>
      </c>
      <c r="NO360">
        <v>18</v>
      </c>
      <c r="NP360">
        <v>7</v>
      </c>
      <c r="NQ360">
        <v>6</v>
      </c>
      <c r="NR360">
        <v>2</v>
      </c>
    </row>
    <row r="361" spans="1:382" x14ac:dyDescent="0.2">
      <c r="A361" s="15" t="b">
        <v>1</v>
      </c>
      <c r="B361" s="9" t="s">
        <v>860</v>
      </c>
      <c r="C361" s="9"/>
      <c r="D361">
        <v>10446</v>
      </c>
      <c r="E361" t="s">
        <v>347</v>
      </c>
      <c r="F361" t="s">
        <v>1092</v>
      </c>
      <c r="G361">
        <v>6</v>
      </c>
      <c r="H361" s="15">
        <f t="shared" si="152"/>
        <v>3.6000000000000014</v>
      </c>
      <c r="I361" s="15">
        <v>0.77347705923079735</v>
      </c>
      <c r="J361" s="15">
        <v>1.1999506401483586</v>
      </c>
      <c r="K361" s="15">
        <v>0.64276965542967934</v>
      </c>
      <c r="L361" s="15">
        <f t="shared" si="153"/>
        <v>4.8653789116206667</v>
      </c>
      <c r="M361" s="15">
        <f t="shared" si="154"/>
        <v>2.6999999999999957</v>
      </c>
      <c r="N361" s="15">
        <f t="shared" si="155"/>
        <v>6.2999999999999972</v>
      </c>
      <c r="O361" s="15">
        <f t="shared" si="156"/>
        <v>4.9303554965282714</v>
      </c>
      <c r="P361" s="15">
        <f t="shared" si="181"/>
        <v>3.1999999999999957</v>
      </c>
      <c r="Q361" s="15">
        <f t="shared" si="171"/>
        <v>3.8999999999999986</v>
      </c>
      <c r="R361" s="15">
        <f t="shared" si="157"/>
        <v>4.2999999999999972</v>
      </c>
      <c r="S361" s="15">
        <f t="shared" si="158"/>
        <v>5.5</v>
      </c>
      <c r="T361" s="15">
        <f t="shared" si="159"/>
        <v>5.7999999999999972</v>
      </c>
      <c r="U361" s="15">
        <f t="shared" si="160"/>
        <v>6.1999999999999957</v>
      </c>
      <c r="V361" s="15">
        <f t="shared" si="172"/>
        <v>0.65072861243999958</v>
      </c>
      <c r="W361" s="15">
        <f t="shared" si="161"/>
        <v>0.53673894290641011</v>
      </c>
      <c r="X361" s="15">
        <f t="shared" si="173"/>
        <v>2.2121226290321535E-2</v>
      </c>
      <c r="Y361" s="21">
        <f t="shared" si="174"/>
        <v>1.8631031215753755</v>
      </c>
      <c r="Z361" s="4">
        <v>34.965378911620668</v>
      </c>
      <c r="AA361" s="2">
        <v>32.799999999999997</v>
      </c>
      <c r="AB361" s="2">
        <v>36.4</v>
      </c>
      <c r="AC361" s="4">
        <v>35.030355496528273</v>
      </c>
      <c r="AD361">
        <v>33.299999999999997</v>
      </c>
      <c r="AE361">
        <v>34</v>
      </c>
      <c r="AF361">
        <v>34.4</v>
      </c>
      <c r="AG361">
        <v>35.6</v>
      </c>
      <c r="AH361">
        <v>35.9</v>
      </c>
      <c r="AI361">
        <v>36.299999999999997</v>
      </c>
      <c r="AJ361">
        <v>2020</v>
      </c>
      <c r="AK361" s="2">
        <v>10</v>
      </c>
      <c r="AL361" s="2">
        <v>27</v>
      </c>
      <c r="AM361">
        <v>11</v>
      </c>
      <c r="AN361">
        <v>24</v>
      </c>
      <c r="AO361">
        <v>27</v>
      </c>
      <c r="AP361">
        <v>451</v>
      </c>
      <c r="AQ361" s="5">
        <v>0.47500000000000003</v>
      </c>
      <c r="AR361">
        <v>30.1</v>
      </c>
      <c r="AS361">
        <v>51</v>
      </c>
      <c r="AT361">
        <v>799</v>
      </c>
      <c r="AU361">
        <v>1.7</v>
      </c>
      <c r="AV361">
        <v>3</v>
      </c>
      <c r="AW361" s="4">
        <f t="shared" si="162"/>
        <v>39.979972887443473</v>
      </c>
      <c r="AX361" s="4">
        <f t="shared" si="163"/>
        <v>25.622673221832127</v>
      </c>
      <c r="AY361" s="4">
        <f t="shared" si="175"/>
        <v>21.491747920694792</v>
      </c>
      <c r="AZ361" s="20">
        <f t="shared" si="164"/>
        <v>188.73513621334493</v>
      </c>
      <c r="BA361" s="21">
        <f t="shared" si="176"/>
        <v>1.1640141284261123</v>
      </c>
      <c r="BB361" s="20">
        <f t="shared" si="165"/>
        <v>24.253562503633301</v>
      </c>
      <c r="BC361" s="4">
        <f t="shared" si="177"/>
        <v>22.457002318178979</v>
      </c>
      <c r="BD361" s="4">
        <f t="shared" si="166"/>
        <v>66.837199999999996</v>
      </c>
      <c r="BE361" s="4">
        <f t="shared" si="167"/>
        <v>537.78455862443138</v>
      </c>
      <c r="BF361" s="20">
        <f t="shared" si="168"/>
        <v>407.43763575355786</v>
      </c>
      <c r="BG361" s="20">
        <f t="shared" si="178"/>
        <v>500.86307712912657</v>
      </c>
      <c r="BH361" s="20">
        <f t="shared" si="169"/>
        <v>2175.9000080600422</v>
      </c>
      <c r="BI361" s="20">
        <f t="shared" si="179"/>
        <v>4266.4706040392985</v>
      </c>
      <c r="BJ361" s="4">
        <f t="shared" si="170"/>
        <v>242.97321794766174</v>
      </c>
      <c r="BK361" s="4">
        <f t="shared" si="180"/>
        <v>2090.5705959792563</v>
      </c>
      <c r="JY361">
        <v>1</v>
      </c>
      <c r="JZ361">
        <v>0</v>
      </c>
      <c r="KA361">
        <v>4</v>
      </c>
      <c r="KB361">
        <v>3</v>
      </c>
      <c r="KC361">
        <v>4</v>
      </c>
      <c r="KD361">
        <v>2</v>
      </c>
      <c r="KE361">
        <v>1</v>
      </c>
      <c r="KF361">
        <v>5</v>
      </c>
      <c r="KG361">
        <v>5</v>
      </c>
      <c r="KH361">
        <v>3</v>
      </c>
      <c r="KI361">
        <v>2</v>
      </c>
      <c r="KJ361">
        <v>5</v>
      </c>
      <c r="KK361">
        <v>3</v>
      </c>
      <c r="KL361">
        <v>12</v>
      </c>
      <c r="KM361">
        <v>11</v>
      </c>
      <c r="KN361">
        <v>13</v>
      </c>
      <c r="KO361">
        <v>21</v>
      </c>
      <c r="KP361">
        <v>33</v>
      </c>
      <c r="KQ361">
        <v>37</v>
      </c>
      <c r="KR361">
        <v>52</v>
      </c>
      <c r="KS361">
        <v>85</v>
      </c>
      <c r="KT361">
        <v>68</v>
      </c>
      <c r="KU361">
        <v>84</v>
      </c>
      <c r="KV361">
        <v>74</v>
      </c>
      <c r="KW361">
        <v>78</v>
      </c>
      <c r="KX361">
        <v>69</v>
      </c>
      <c r="KY361">
        <v>74</v>
      </c>
      <c r="KZ361">
        <v>66</v>
      </c>
      <c r="LA361">
        <v>51</v>
      </c>
      <c r="LB361">
        <v>78</v>
      </c>
      <c r="LC361">
        <v>78</v>
      </c>
      <c r="LD361">
        <v>72</v>
      </c>
      <c r="LE361">
        <v>74</v>
      </c>
      <c r="LF361">
        <v>92</v>
      </c>
      <c r="LG361">
        <v>84</v>
      </c>
      <c r="LH361">
        <v>63</v>
      </c>
      <c r="LI361">
        <v>91</v>
      </c>
      <c r="LJ361">
        <v>91</v>
      </c>
      <c r="LK361">
        <v>57</v>
      </c>
      <c r="LL361">
        <v>24</v>
      </c>
      <c r="LM361">
        <v>30</v>
      </c>
      <c r="LN361">
        <v>24</v>
      </c>
      <c r="LO361">
        <v>25</v>
      </c>
      <c r="LP361">
        <v>12</v>
      </c>
      <c r="LQ361">
        <v>1</v>
      </c>
      <c r="LR361">
        <v>1</v>
      </c>
      <c r="LS361">
        <v>3</v>
      </c>
    </row>
    <row r="362" spans="1:382" x14ac:dyDescent="0.2">
      <c r="A362" s="15" t="b">
        <v>1</v>
      </c>
      <c r="B362" s="9" t="s">
        <v>860</v>
      </c>
      <c r="C362" s="9"/>
      <c r="D362">
        <v>10446</v>
      </c>
      <c r="E362" t="s">
        <v>347</v>
      </c>
      <c r="F362" t="s">
        <v>1093</v>
      </c>
      <c r="G362">
        <v>6</v>
      </c>
      <c r="H362" s="15">
        <f t="shared" si="152"/>
        <v>2.8999999999999986</v>
      </c>
      <c r="I362" s="15">
        <v>0.69497936613400291</v>
      </c>
      <c r="J362" s="15">
        <v>0.97560222441424571</v>
      </c>
      <c r="K362" s="15">
        <v>0.56132723729937029</v>
      </c>
      <c r="L362" s="15">
        <f t="shared" si="153"/>
        <v>5.1401721526176942</v>
      </c>
      <c r="M362" s="15">
        <f t="shared" si="154"/>
        <v>3.2999999999999972</v>
      </c>
      <c r="N362" s="15">
        <f t="shared" si="155"/>
        <v>6.1999999999999957</v>
      </c>
      <c r="O362" s="15">
        <f t="shared" si="156"/>
        <v>5.2948315521826075</v>
      </c>
      <c r="P362" s="15">
        <f t="shared" si="181"/>
        <v>3.6000000000000014</v>
      </c>
      <c r="Q362" s="15">
        <f t="shared" si="171"/>
        <v>4.1000000000000014</v>
      </c>
      <c r="R362" s="15">
        <f t="shared" si="157"/>
        <v>4.6999999999999957</v>
      </c>
      <c r="S362" s="15">
        <f t="shared" si="158"/>
        <v>5.6999999999999957</v>
      </c>
      <c r="T362" s="15">
        <f t="shared" si="159"/>
        <v>5.8999999999999986</v>
      </c>
      <c r="U362" s="15">
        <f t="shared" si="160"/>
        <v>6.1000000000000014</v>
      </c>
      <c r="V362" s="15">
        <f t="shared" si="172"/>
        <v>0.67157356871967067</v>
      </c>
      <c r="W362" s="15">
        <f t="shared" si="161"/>
        <v>0.48904013882866437</v>
      </c>
      <c r="X362" s="15">
        <f t="shared" si="173"/>
        <v>1.9721225058838956E-2</v>
      </c>
      <c r="Y362" s="21">
        <f t="shared" si="174"/>
        <v>2.0448219289221798</v>
      </c>
      <c r="Z362" s="4">
        <v>35.240172152617696</v>
      </c>
      <c r="AA362" s="2">
        <v>33.4</v>
      </c>
      <c r="AB362" s="2">
        <v>36.299999999999997</v>
      </c>
      <c r="AC362" s="4">
        <v>35.394831552182609</v>
      </c>
      <c r="AD362">
        <v>33.700000000000003</v>
      </c>
      <c r="AE362">
        <v>34.200000000000003</v>
      </c>
      <c r="AF362">
        <v>34.799999999999997</v>
      </c>
      <c r="AG362">
        <v>35.799999999999997</v>
      </c>
      <c r="AH362">
        <v>36</v>
      </c>
      <c r="AI362">
        <v>36.200000000000003</v>
      </c>
      <c r="AJ362">
        <v>2020</v>
      </c>
      <c r="AK362" s="2">
        <v>10</v>
      </c>
      <c r="AL362" s="2">
        <v>27</v>
      </c>
      <c r="AM362">
        <v>11</v>
      </c>
      <c r="AN362">
        <v>24</v>
      </c>
      <c r="AO362">
        <v>46</v>
      </c>
      <c r="AP362">
        <v>972</v>
      </c>
      <c r="AQ362" s="5">
        <v>0.47500000000000003</v>
      </c>
      <c r="AR362">
        <v>30.1</v>
      </c>
      <c r="AS362">
        <v>51</v>
      </c>
      <c r="AT362">
        <v>799</v>
      </c>
      <c r="AU362">
        <v>1.7</v>
      </c>
      <c r="AV362">
        <v>3</v>
      </c>
      <c r="AW362" s="4">
        <f t="shared" si="162"/>
        <v>39.947103929457342</v>
      </c>
      <c r="AX362" s="4">
        <f t="shared" si="163"/>
        <v>25.615334837395348</v>
      </c>
      <c r="AY362" s="4">
        <f t="shared" si="175"/>
        <v>21.491747920694792</v>
      </c>
      <c r="AZ362" s="20">
        <f t="shared" si="164"/>
        <v>188.73513621334493</v>
      </c>
      <c r="BA362" s="21">
        <f t="shared" si="176"/>
        <v>1.1640141284261123</v>
      </c>
      <c r="BB362" s="20">
        <f t="shared" si="165"/>
        <v>24.253562503633301</v>
      </c>
      <c r="BC362" s="4">
        <f t="shared" si="177"/>
        <v>22.457002318178979</v>
      </c>
      <c r="BD362" s="4">
        <f t="shared" si="166"/>
        <v>66.837199999999996</v>
      </c>
      <c r="BE362" s="4">
        <f t="shared" si="167"/>
        <v>535.99544257478283</v>
      </c>
      <c r="BF362" s="20">
        <f t="shared" si="168"/>
        <v>407.43763575355786</v>
      </c>
      <c r="BG362" s="20">
        <f t="shared" si="178"/>
        <v>502.65219317877524</v>
      </c>
      <c r="BH362" s="20">
        <f t="shared" si="169"/>
        <v>2175.9000080600422</v>
      </c>
      <c r="BI362" s="20">
        <f t="shared" si="179"/>
        <v>4266.4706040392985</v>
      </c>
      <c r="BJ362" s="4">
        <f t="shared" si="170"/>
        <v>242.97321794766174</v>
      </c>
      <c r="BK362" s="4">
        <f t="shared" si="180"/>
        <v>2090.5705959792563</v>
      </c>
      <c r="KD362">
        <v>3</v>
      </c>
      <c r="KE362">
        <v>2</v>
      </c>
      <c r="KF362">
        <v>1</v>
      </c>
      <c r="KG362">
        <v>1</v>
      </c>
      <c r="KH362">
        <v>0</v>
      </c>
      <c r="KI362">
        <v>3</v>
      </c>
      <c r="KJ362">
        <v>2</v>
      </c>
      <c r="KK362">
        <v>2</v>
      </c>
      <c r="KL362">
        <v>6</v>
      </c>
      <c r="KM362">
        <v>7</v>
      </c>
      <c r="KN362">
        <v>8</v>
      </c>
      <c r="KO362">
        <v>30</v>
      </c>
      <c r="KP362">
        <v>14</v>
      </c>
      <c r="KQ362">
        <v>27</v>
      </c>
      <c r="KR362">
        <v>30</v>
      </c>
      <c r="KS362">
        <v>31</v>
      </c>
      <c r="KT362">
        <v>43</v>
      </c>
      <c r="KU362">
        <v>39</v>
      </c>
      <c r="KV362">
        <v>44</v>
      </c>
      <c r="KW362">
        <v>43</v>
      </c>
      <c r="KX362">
        <v>51</v>
      </c>
      <c r="KY362">
        <v>56</v>
      </c>
      <c r="KZ362">
        <v>47</v>
      </c>
      <c r="LA362">
        <v>57</v>
      </c>
      <c r="LB362">
        <v>93</v>
      </c>
      <c r="LC362">
        <v>72</v>
      </c>
      <c r="LD362">
        <v>97</v>
      </c>
      <c r="LE362">
        <v>89</v>
      </c>
      <c r="LF362">
        <v>134</v>
      </c>
      <c r="LG362">
        <v>98</v>
      </c>
      <c r="LH362">
        <v>118</v>
      </c>
      <c r="LI362">
        <v>115</v>
      </c>
      <c r="LJ362">
        <v>123</v>
      </c>
      <c r="LK362">
        <v>110</v>
      </c>
      <c r="LL362">
        <v>85</v>
      </c>
      <c r="LM362">
        <v>57</v>
      </c>
      <c r="LN362">
        <v>31</v>
      </c>
      <c r="LO362">
        <v>18</v>
      </c>
    </row>
    <row r="363" spans="1:382" x14ac:dyDescent="0.2">
      <c r="A363" s="15" t="b">
        <v>1</v>
      </c>
      <c r="B363" s="9" t="s">
        <v>860</v>
      </c>
      <c r="C363" s="9"/>
      <c r="D363">
        <v>10446</v>
      </c>
      <c r="E363" t="s">
        <v>347</v>
      </c>
      <c r="F363" t="s">
        <v>1094</v>
      </c>
      <c r="G363">
        <v>6</v>
      </c>
      <c r="H363" s="15">
        <f t="shared" si="152"/>
        <v>2.1000000000000014</v>
      </c>
      <c r="I363" s="15">
        <v>0.49190075679969297</v>
      </c>
      <c r="J363" s="15">
        <v>0.76942795134056041</v>
      </c>
      <c r="K363" s="15">
        <v>0.403832811934836</v>
      </c>
      <c r="L363" s="15">
        <f t="shared" si="153"/>
        <v>6.0815372140320179</v>
      </c>
      <c r="M363" s="15">
        <f t="shared" si="154"/>
        <v>4.8999999999999986</v>
      </c>
      <c r="N363" s="15">
        <f t="shared" si="155"/>
        <v>7</v>
      </c>
      <c r="O363" s="15">
        <f t="shared" si="156"/>
        <v>6.0744726840242151</v>
      </c>
      <c r="P363" s="15">
        <f t="shared" si="181"/>
        <v>5.1000000000000014</v>
      </c>
      <c r="Q363" s="15">
        <f t="shared" si="171"/>
        <v>5.5</v>
      </c>
      <c r="R363" s="15">
        <f t="shared" si="157"/>
        <v>5.7000000000000028</v>
      </c>
      <c r="S363" s="15">
        <f t="shared" si="158"/>
        <v>6.5</v>
      </c>
      <c r="T363" s="15">
        <f t="shared" si="159"/>
        <v>6.7000000000000028</v>
      </c>
      <c r="U363" s="15">
        <f t="shared" si="160"/>
        <v>7</v>
      </c>
      <c r="V363" s="15">
        <f t="shared" si="172"/>
        <v>0.72650697800283315</v>
      </c>
      <c r="W363" s="15">
        <f t="shared" si="161"/>
        <v>0.3764492706580726</v>
      </c>
      <c r="X363" s="15">
        <f t="shared" si="173"/>
        <v>1.3633032148319724E-2</v>
      </c>
      <c r="Y363" s="21">
        <f t="shared" si="174"/>
        <v>2.6564004181809033</v>
      </c>
      <c r="Z363" s="4">
        <v>36.081537214032018</v>
      </c>
      <c r="AA363" s="2">
        <v>34.9</v>
      </c>
      <c r="AB363" s="2">
        <v>37</v>
      </c>
      <c r="AC363" s="4">
        <v>36.074472684024215</v>
      </c>
      <c r="AD363">
        <v>35.1</v>
      </c>
      <c r="AE363">
        <v>35.5</v>
      </c>
      <c r="AF363">
        <v>35.700000000000003</v>
      </c>
      <c r="AG363">
        <v>36.5</v>
      </c>
      <c r="AH363">
        <v>36.700000000000003</v>
      </c>
      <c r="AI363">
        <v>37</v>
      </c>
      <c r="AJ363">
        <v>2020</v>
      </c>
      <c r="AK363" s="2">
        <v>10</v>
      </c>
      <c r="AL363" s="2">
        <v>27</v>
      </c>
      <c r="AM363">
        <v>11</v>
      </c>
      <c r="AN363">
        <v>25</v>
      </c>
      <c r="AO363">
        <v>26</v>
      </c>
      <c r="AP363">
        <v>331</v>
      </c>
      <c r="AQ363" s="5">
        <v>0.47569444444444442</v>
      </c>
      <c r="AR363">
        <v>30</v>
      </c>
      <c r="AS363">
        <v>52</v>
      </c>
      <c r="AT363">
        <v>797</v>
      </c>
      <c r="AU363">
        <v>1.6</v>
      </c>
      <c r="AV363">
        <v>193</v>
      </c>
      <c r="AW363" s="4">
        <f t="shared" si="162"/>
        <v>39.984460938177584</v>
      </c>
      <c r="AX363" s="4">
        <f t="shared" si="163"/>
        <v>25.713809001083568</v>
      </c>
      <c r="AY363" s="4">
        <f t="shared" si="175"/>
        <v>22.079224854812882</v>
      </c>
      <c r="AZ363" s="20">
        <f t="shared" si="164"/>
        <v>188.9842914747754</v>
      </c>
      <c r="BA363" s="21">
        <f t="shared" si="176"/>
        <v>1.1643981014191607</v>
      </c>
      <c r="BB363" s="20">
        <f t="shared" si="165"/>
        <v>25</v>
      </c>
      <c r="BC363" s="4">
        <f t="shared" si="177"/>
        <v>23.148148148148145</v>
      </c>
      <c r="BD363" s="4">
        <f t="shared" si="166"/>
        <v>66.83</v>
      </c>
      <c r="BE363" s="4">
        <f t="shared" si="167"/>
        <v>529.18600511291856</v>
      </c>
      <c r="BF363" s="20">
        <f t="shared" si="168"/>
        <v>407.71594889914644</v>
      </c>
      <c r="BG363" s="20">
        <f t="shared" si="178"/>
        <v>508.15994378622781</v>
      </c>
      <c r="BH363" s="20">
        <f t="shared" si="169"/>
        <v>2205.881129009495</v>
      </c>
      <c r="BI363" s="20">
        <f t="shared" si="179"/>
        <v>4242.0790942490294</v>
      </c>
      <c r="BJ363" s="4">
        <f t="shared" si="170"/>
        <v>241.78072565190132</v>
      </c>
      <c r="BK363" s="4">
        <f t="shared" si="180"/>
        <v>2036.1979652395339</v>
      </c>
      <c r="KS363">
        <v>1</v>
      </c>
      <c r="KT363">
        <v>1</v>
      </c>
      <c r="KU363">
        <v>0</v>
      </c>
      <c r="KV363">
        <v>1</v>
      </c>
      <c r="KW363">
        <v>0</v>
      </c>
      <c r="KX363">
        <v>0</v>
      </c>
      <c r="KY363">
        <v>0</v>
      </c>
      <c r="KZ363">
        <v>1</v>
      </c>
      <c r="LA363">
        <v>6</v>
      </c>
      <c r="LB363">
        <v>8</v>
      </c>
      <c r="LC363">
        <v>10</v>
      </c>
      <c r="LD363">
        <v>10</v>
      </c>
      <c r="LE363">
        <v>16</v>
      </c>
      <c r="LF363">
        <v>30</v>
      </c>
      <c r="LG363">
        <v>52</v>
      </c>
      <c r="LH363">
        <v>52</v>
      </c>
      <c r="LI363">
        <v>62</v>
      </c>
      <c r="LJ363">
        <v>42</v>
      </c>
      <c r="LK363">
        <v>53</v>
      </c>
      <c r="LL363">
        <v>67</v>
      </c>
      <c r="LM363">
        <v>49</v>
      </c>
      <c r="LN363">
        <v>58</v>
      </c>
      <c r="LO363">
        <v>39</v>
      </c>
      <c r="LP363">
        <v>41</v>
      </c>
      <c r="LQ363">
        <v>45</v>
      </c>
      <c r="LR363">
        <v>49</v>
      </c>
      <c r="LS363">
        <v>42</v>
      </c>
      <c r="LT363">
        <v>22</v>
      </c>
      <c r="LU363">
        <v>19</v>
      </c>
      <c r="LV363">
        <v>7</v>
      </c>
    </row>
    <row r="364" spans="1:382" x14ac:dyDescent="0.2">
      <c r="A364" s="15" t="b">
        <v>1</v>
      </c>
      <c r="B364" s="9" t="s">
        <v>860</v>
      </c>
      <c r="C364" s="9"/>
      <c r="D364">
        <v>10446</v>
      </c>
      <c r="E364" t="s">
        <v>1068</v>
      </c>
      <c r="F364" s="4" t="s">
        <v>1069</v>
      </c>
      <c r="G364" s="4">
        <v>6</v>
      </c>
      <c r="H364" s="15">
        <f t="shared" si="152"/>
        <v>3.6999999999999957</v>
      </c>
      <c r="I364" s="15">
        <v>0.8416225571137802</v>
      </c>
      <c r="J364" s="15">
        <v>1.1084292441328216</v>
      </c>
      <c r="K364" s="15">
        <v>0.68403232862143182</v>
      </c>
      <c r="L364" s="15">
        <f t="shared" si="153"/>
        <v>3.8027053850769903</v>
      </c>
      <c r="M364" s="15">
        <f t="shared" si="154"/>
        <v>1.8000000000000043</v>
      </c>
      <c r="N364" s="15">
        <f t="shared" si="155"/>
        <v>5.5</v>
      </c>
      <c r="O364" s="15">
        <f t="shared" si="156"/>
        <v>3.8979755520658514</v>
      </c>
      <c r="P364" s="15">
        <f t="shared" si="181"/>
        <v>2</v>
      </c>
      <c r="Q364" s="15">
        <f t="shared" si="171"/>
        <v>2.6000000000000014</v>
      </c>
      <c r="R364" s="15">
        <f t="shared" si="157"/>
        <v>3.3000000000000043</v>
      </c>
      <c r="S364" s="15">
        <f t="shared" si="158"/>
        <v>4.3999999999999986</v>
      </c>
      <c r="T364" s="15">
        <f t="shared" si="159"/>
        <v>4.8000000000000043</v>
      </c>
      <c r="U364" s="15">
        <f t="shared" si="160"/>
        <v>5.3999999999999986</v>
      </c>
      <c r="V364" s="15">
        <f t="shared" si="172"/>
        <v>0.47021013950505153</v>
      </c>
      <c r="W364" s="15">
        <f t="shared" si="161"/>
        <v>1.1267087116679604</v>
      </c>
      <c r="X364" s="15">
        <f t="shared" si="173"/>
        <v>2.460690017465663E-2</v>
      </c>
      <c r="Y364" s="21">
        <f t="shared" si="174"/>
        <v>0.88754084320482185</v>
      </c>
      <c r="Z364" s="4">
        <v>34.202705385076989</v>
      </c>
      <c r="AA364" s="2">
        <v>32.200000000000003</v>
      </c>
      <c r="AB364" s="2">
        <v>35.9</v>
      </c>
      <c r="AC364" s="4">
        <v>34.29797555206585</v>
      </c>
      <c r="AD364" s="4">
        <v>32.4</v>
      </c>
      <c r="AE364" s="4">
        <v>33</v>
      </c>
      <c r="AF364" s="4">
        <v>33.700000000000003</v>
      </c>
      <c r="AG364" s="4">
        <v>34.799999999999997</v>
      </c>
      <c r="AH364" s="4">
        <v>35.200000000000003</v>
      </c>
      <c r="AI364" s="4">
        <v>35.799999999999997</v>
      </c>
      <c r="AJ364" s="4">
        <v>2020</v>
      </c>
      <c r="AK364" s="2">
        <v>10</v>
      </c>
      <c r="AL364" s="2">
        <v>27</v>
      </c>
      <c r="AM364" s="4">
        <v>11</v>
      </c>
      <c r="AN364" s="4">
        <v>28</v>
      </c>
      <c r="AO364" s="4">
        <v>14</v>
      </c>
      <c r="AP364" s="4">
        <v>809</v>
      </c>
      <c r="AQ364" s="5">
        <v>0.4777777777777778</v>
      </c>
      <c r="AR364">
        <v>30.4</v>
      </c>
      <c r="AS364">
        <v>50</v>
      </c>
      <c r="AT364">
        <v>796</v>
      </c>
      <c r="AU364">
        <v>1</v>
      </c>
      <c r="AV364">
        <v>282</v>
      </c>
      <c r="AW364" s="4">
        <f t="shared" si="162"/>
        <v>42.948389908588929</v>
      </c>
      <c r="AX364" s="4">
        <f t="shared" si="163"/>
        <v>26.440553168675841</v>
      </c>
      <c r="AY364" s="4">
        <f t="shared" si="175"/>
        <v>27.069310161803536</v>
      </c>
      <c r="AZ364" s="20">
        <f t="shared" si="164"/>
        <v>187.99013000541893</v>
      </c>
      <c r="BA364" s="21">
        <f t="shared" si="176"/>
        <v>1.1628637273767704</v>
      </c>
      <c r="BB364" s="20">
        <f t="shared" si="165"/>
        <v>31.622776601683793</v>
      </c>
      <c r="BC364" s="4">
        <f t="shared" si="177"/>
        <v>29.280348705262767</v>
      </c>
      <c r="BD364" s="4">
        <f t="shared" si="166"/>
        <v>66.858800000000002</v>
      </c>
      <c r="BE364" s="4">
        <f t="shared" si="167"/>
        <v>541.75846046052652</v>
      </c>
      <c r="BF364" s="20">
        <f t="shared" si="168"/>
        <v>408.84096339135988</v>
      </c>
      <c r="BG364" s="20">
        <f t="shared" si="178"/>
        <v>495.92250293083333</v>
      </c>
      <c r="BH364" s="20">
        <f t="shared" si="169"/>
        <v>2170.1891513347377</v>
      </c>
      <c r="BI364" s="20">
        <f t="shared" si="179"/>
        <v>4340.3783026694755</v>
      </c>
      <c r="BJ364" s="4">
        <f t="shared" si="170"/>
        <v>246.58610012411623</v>
      </c>
      <c r="BK364" s="4">
        <f t="shared" si="180"/>
        <v>2170.1891513347377</v>
      </c>
      <c r="CZ364" s="4"/>
      <c r="DA364" s="4"/>
      <c r="DB364" s="4"/>
      <c r="DC364" s="4"/>
      <c r="DD364" s="4"/>
      <c r="DE364" s="4"/>
      <c r="DF364" s="4"/>
      <c r="DG364" s="4"/>
      <c r="DH364" s="4"/>
      <c r="DI364" s="4"/>
      <c r="DJ364" s="4"/>
      <c r="DK364" s="4"/>
      <c r="DL364" s="4"/>
      <c r="DM364" s="4"/>
      <c r="DN364" s="4"/>
      <c r="DO364" s="4"/>
      <c r="DP364" s="4"/>
      <c r="DQ364" s="4"/>
      <c r="DR364" s="4"/>
      <c r="DS364" s="4"/>
      <c r="DT364" s="4"/>
      <c r="DU364" s="4"/>
      <c r="DV364" s="4"/>
      <c r="DW364" s="4"/>
      <c r="DX364" s="4"/>
      <c r="DY364" s="4"/>
      <c r="DZ364" s="4"/>
      <c r="EA364" s="4"/>
      <c r="EB364" s="4"/>
      <c r="EC364" s="4"/>
      <c r="ED364" s="4"/>
      <c r="EE364" s="4"/>
      <c r="EF364" s="4"/>
      <c r="EG364" s="4"/>
      <c r="EH364" s="4"/>
      <c r="EI364" s="4"/>
      <c r="EJ364" s="4"/>
      <c r="EK364" s="4"/>
      <c r="EL364" s="4"/>
      <c r="EM364" s="4"/>
      <c r="EN364" s="4"/>
      <c r="EO364" s="4"/>
      <c r="EP364" s="4"/>
      <c r="EQ364" s="4"/>
      <c r="ER364" s="4"/>
      <c r="ES364" s="4"/>
      <c r="ET364" s="4"/>
      <c r="EU364" s="4"/>
      <c r="EV364" s="4"/>
      <c r="EW364" s="4"/>
      <c r="EX364" s="4"/>
      <c r="EY364" s="4"/>
      <c r="EZ364" s="4"/>
      <c r="FA364" s="4"/>
      <c r="FB364" s="4"/>
      <c r="FC364" s="4"/>
      <c r="FD364" s="4"/>
      <c r="FE364" s="4"/>
      <c r="FF364" s="4"/>
      <c r="FG364" s="4"/>
      <c r="FH364" s="4"/>
      <c r="FI364" s="4"/>
      <c r="FJ364" s="4"/>
      <c r="FK364" s="4"/>
      <c r="FL364" s="4"/>
      <c r="FM364" s="4"/>
      <c r="FN364" s="4"/>
      <c r="FO364" s="4"/>
      <c r="FP364" s="4"/>
      <c r="FQ364" s="4"/>
      <c r="FR364" s="4"/>
      <c r="FS364" s="4"/>
      <c r="FT364" s="4"/>
      <c r="FU364" s="4"/>
      <c r="FV364" s="4"/>
      <c r="FW364" s="4"/>
      <c r="FX364" s="4"/>
      <c r="FY364" s="4"/>
      <c r="FZ364" s="4"/>
      <c r="GA364" s="4"/>
      <c r="GB364" s="4"/>
      <c r="GC364" s="4"/>
      <c r="GD364" s="4"/>
      <c r="GE364" s="4"/>
      <c r="GF364" s="4"/>
      <c r="GG364" s="4"/>
      <c r="GH364" s="4"/>
      <c r="GI364" s="4"/>
      <c r="GJ364" s="4"/>
      <c r="GK364" s="4"/>
      <c r="GL364" s="4"/>
      <c r="GM364" s="4"/>
      <c r="GN364" s="4"/>
      <c r="GO364" s="4"/>
      <c r="GP364" s="4"/>
      <c r="GQ364" s="4"/>
      <c r="GR364" s="4"/>
      <c r="GS364" s="4"/>
      <c r="GT364" s="4"/>
      <c r="GU364" s="4"/>
      <c r="GV364" s="4"/>
      <c r="GW364" s="4"/>
      <c r="GX364" s="4"/>
      <c r="GY364" s="4"/>
      <c r="GZ364" s="4"/>
      <c r="HA364" s="4"/>
      <c r="HB364" s="4"/>
      <c r="HC364" s="4"/>
      <c r="HD364" s="4"/>
      <c r="HE364" s="4"/>
      <c r="HF364" s="4"/>
      <c r="HG364" s="4"/>
      <c r="HH364" s="4"/>
      <c r="HI364" s="4"/>
      <c r="HJ364" s="4"/>
      <c r="HK364" s="4"/>
      <c r="HL364" s="4"/>
      <c r="HM364" s="4"/>
      <c r="HN364" s="4"/>
      <c r="HO364" s="4"/>
      <c r="HP364" s="4"/>
      <c r="HQ364" s="4"/>
      <c r="HR364" s="4"/>
      <c r="HS364" s="4"/>
      <c r="HT364" s="4"/>
      <c r="HU364" s="4"/>
      <c r="HV364" s="4"/>
      <c r="HW364" s="4"/>
      <c r="HX364" s="4"/>
      <c r="HY364" s="4"/>
      <c r="HZ364" s="4"/>
      <c r="IA364" s="4"/>
      <c r="IB364" s="4"/>
      <c r="IC364" s="4"/>
      <c r="ID364" s="4"/>
      <c r="IE364" s="4"/>
      <c r="IF364" s="4"/>
      <c r="IG364" s="4"/>
      <c r="IH364" s="4"/>
      <c r="II364" s="4"/>
      <c r="IJ364" s="4"/>
      <c r="IK364" s="4"/>
      <c r="IL364" s="4"/>
      <c r="IM364" s="4"/>
      <c r="IN364" s="4"/>
      <c r="IO364" s="4"/>
      <c r="IP364" s="4"/>
      <c r="IQ364" s="4"/>
      <c r="IR364" s="4"/>
      <c r="IS364" s="4"/>
      <c r="IT364" s="4"/>
      <c r="IU364" s="4"/>
      <c r="IV364" s="4"/>
      <c r="IW364" s="4"/>
      <c r="IX364" s="4"/>
      <c r="IY364" s="4"/>
      <c r="IZ364" s="4"/>
      <c r="JA364" s="4"/>
      <c r="JB364" s="4"/>
      <c r="JC364" s="4"/>
      <c r="JD364" s="4"/>
      <c r="JE364" s="4"/>
      <c r="JF364" s="4"/>
      <c r="JG364" s="4"/>
      <c r="JH364" s="4"/>
      <c r="JI364" s="4"/>
      <c r="JJ364" s="4"/>
      <c r="JK364" s="4"/>
      <c r="JL364" s="4"/>
      <c r="JM364" s="4"/>
      <c r="JN364" s="4"/>
      <c r="JO364" s="4"/>
      <c r="JP364" s="4"/>
      <c r="JQ364" s="4"/>
      <c r="JR364" s="4"/>
      <c r="JS364" s="4"/>
      <c r="JT364" s="4"/>
      <c r="JU364" s="4"/>
      <c r="JV364" s="4"/>
      <c r="JW364" s="4"/>
      <c r="JX364" s="4"/>
      <c r="JY364" s="4"/>
      <c r="JZ364" s="4">
        <v>19</v>
      </c>
      <c r="KA364" s="4">
        <v>16</v>
      </c>
      <c r="KB364" s="4">
        <v>22</v>
      </c>
      <c r="KC364" s="4">
        <v>42</v>
      </c>
      <c r="KD364" s="4">
        <v>20</v>
      </c>
      <c r="KE364" s="4">
        <v>15</v>
      </c>
      <c r="KF364" s="4">
        <v>13</v>
      </c>
      <c r="KG364" s="4">
        <v>21</v>
      </c>
      <c r="KH364" s="4">
        <v>28</v>
      </c>
      <c r="KI364" s="4">
        <v>16</v>
      </c>
      <c r="KJ364" s="4">
        <v>42</v>
      </c>
      <c r="KK364" s="4">
        <v>38</v>
      </c>
      <c r="KL364" s="4">
        <v>26</v>
      </c>
      <c r="KM364" s="4">
        <v>29</v>
      </c>
      <c r="KN364" s="4">
        <v>63</v>
      </c>
      <c r="KO364" s="4">
        <v>41</v>
      </c>
      <c r="KP364" s="4">
        <v>87</v>
      </c>
      <c r="KQ364" s="4">
        <v>72</v>
      </c>
      <c r="KR364" s="4">
        <v>76</v>
      </c>
      <c r="KS364" s="4">
        <v>58</v>
      </c>
      <c r="KT364" s="4">
        <v>64</v>
      </c>
      <c r="KU364" s="4">
        <v>42</v>
      </c>
      <c r="KV364" s="4">
        <v>54</v>
      </c>
      <c r="KW364" s="4">
        <v>111</v>
      </c>
      <c r="KX364" s="4">
        <v>109</v>
      </c>
      <c r="KY364" s="4">
        <v>96</v>
      </c>
      <c r="KZ364" s="4">
        <v>93</v>
      </c>
      <c r="LA364">
        <v>68</v>
      </c>
      <c r="LB364">
        <v>35</v>
      </c>
      <c r="LC364">
        <v>46</v>
      </c>
      <c r="LD364">
        <v>32</v>
      </c>
      <c r="LE364">
        <v>21</v>
      </c>
      <c r="LF364">
        <v>23</v>
      </c>
      <c r="LG364">
        <v>7</v>
      </c>
      <c r="LH364">
        <v>25</v>
      </c>
      <c r="LI364">
        <v>21</v>
      </c>
      <c r="LJ364">
        <v>12</v>
      </c>
      <c r="LK364">
        <v>13</v>
      </c>
    </row>
    <row r="365" spans="1:382" x14ac:dyDescent="0.2">
      <c r="A365" s="15" t="b">
        <v>1</v>
      </c>
      <c r="B365" s="9" t="s">
        <v>860</v>
      </c>
      <c r="C365" s="9"/>
      <c r="D365">
        <v>10446</v>
      </c>
      <c r="E365" t="s">
        <v>1068</v>
      </c>
      <c r="F365" s="4" t="s">
        <v>1070</v>
      </c>
      <c r="G365" s="4">
        <v>6</v>
      </c>
      <c r="H365" s="15">
        <f t="shared" si="152"/>
        <v>3.3000000000000043</v>
      </c>
      <c r="I365" s="15">
        <v>0.79190243855994413</v>
      </c>
      <c r="J365" s="15">
        <v>0.94051147545792446</v>
      </c>
      <c r="K365" s="15">
        <v>0.61432168915946461</v>
      </c>
      <c r="L365" s="15">
        <f t="shared" si="153"/>
        <v>4.9793275785688706</v>
      </c>
      <c r="M365" s="15">
        <f t="shared" si="154"/>
        <v>2.8999999999999986</v>
      </c>
      <c r="N365" s="15">
        <f t="shared" si="155"/>
        <v>6.2000000000000028</v>
      </c>
      <c r="O365" s="15">
        <f t="shared" si="156"/>
        <v>5.1103017411229317</v>
      </c>
      <c r="P365" s="15">
        <f t="shared" si="181"/>
        <v>3</v>
      </c>
      <c r="Q365" s="15">
        <f t="shared" si="171"/>
        <v>3.6000000000000014</v>
      </c>
      <c r="R365" s="15">
        <f t="shared" si="157"/>
        <v>4.7000000000000028</v>
      </c>
      <c r="S365" s="15">
        <f t="shared" si="158"/>
        <v>5.6000000000000014</v>
      </c>
      <c r="T365" s="15">
        <f t="shared" si="159"/>
        <v>5.8000000000000043</v>
      </c>
      <c r="U365" s="15">
        <f t="shared" si="160"/>
        <v>6.1000000000000014</v>
      </c>
      <c r="V365" s="15">
        <f t="shared" si="172"/>
        <v>0.54846152307517837</v>
      </c>
      <c r="W365" s="15">
        <f t="shared" si="161"/>
        <v>0.82328195858313413</v>
      </c>
      <c r="X365" s="15">
        <f t="shared" si="173"/>
        <v>2.2383196424559559E-2</v>
      </c>
      <c r="Y365" s="21">
        <f t="shared" si="174"/>
        <v>1.2146506911447412</v>
      </c>
      <c r="Z365" s="4">
        <v>35.379327578568869</v>
      </c>
      <c r="AA365" s="2">
        <v>33.299999999999997</v>
      </c>
      <c r="AB365" s="2">
        <v>36.6</v>
      </c>
      <c r="AC365" s="4">
        <v>35.51030174112293</v>
      </c>
      <c r="AD365" s="4">
        <v>33.4</v>
      </c>
      <c r="AE365" s="4">
        <v>34</v>
      </c>
      <c r="AF365" s="4">
        <v>35.1</v>
      </c>
      <c r="AG365" s="4">
        <v>36</v>
      </c>
      <c r="AH365" s="4">
        <v>36.200000000000003</v>
      </c>
      <c r="AI365" s="4">
        <v>36.5</v>
      </c>
      <c r="AJ365" s="4">
        <v>2020</v>
      </c>
      <c r="AK365" s="2">
        <v>10</v>
      </c>
      <c r="AL365" s="2">
        <v>27</v>
      </c>
      <c r="AM365" s="4">
        <v>11</v>
      </c>
      <c r="AN365" s="4">
        <v>28</v>
      </c>
      <c r="AO365" s="4">
        <v>25</v>
      </c>
      <c r="AP365" s="4">
        <v>689</v>
      </c>
      <c r="AQ365" s="5">
        <v>0.4777777777777778</v>
      </c>
      <c r="AR365">
        <v>30.4</v>
      </c>
      <c r="AS365">
        <v>50</v>
      </c>
      <c r="AT365">
        <v>796</v>
      </c>
      <c r="AU365">
        <v>1</v>
      </c>
      <c r="AV365">
        <v>282</v>
      </c>
      <c r="AW365" s="4">
        <f t="shared" si="162"/>
        <v>42.771486999355332</v>
      </c>
      <c r="AX365" s="4">
        <f t="shared" si="163"/>
        <v>26.400436029058483</v>
      </c>
      <c r="AY365" s="4">
        <f t="shared" si="175"/>
        <v>27.069310161803536</v>
      </c>
      <c r="AZ365" s="20">
        <f t="shared" si="164"/>
        <v>187.99013000541893</v>
      </c>
      <c r="BA365" s="21">
        <f t="shared" si="176"/>
        <v>1.1628637273767704</v>
      </c>
      <c r="BB365" s="20">
        <f t="shared" si="165"/>
        <v>31.622776601683793</v>
      </c>
      <c r="BC365" s="4">
        <f t="shared" si="177"/>
        <v>29.280348705262767</v>
      </c>
      <c r="BD365" s="4">
        <f t="shared" si="166"/>
        <v>66.858800000000002</v>
      </c>
      <c r="BE365" s="4">
        <f t="shared" si="167"/>
        <v>534.12093497275168</v>
      </c>
      <c r="BF365" s="20">
        <f t="shared" si="168"/>
        <v>408.84096339135988</v>
      </c>
      <c r="BG365" s="20">
        <f t="shared" si="178"/>
        <v>503.56002841860823</v>
      </c>
      <c r="BH365" s="20">
        <f t="shared" si="169"/>
        <v>2170.1891513347377</v>
      </c>
      <c r="BI365" s="20">
        <f t="shared" si="179"/>
        <v>4340.3783026694755</v>
      </c>
      <c r="BJ365" s="4">
        <f t="shared" si="170"/>
        <v>246.58610012411623</v>
      </c>
      <c r="BK365" s="4">
        <f t="shared" si="180"/>
        <v>2170.1891513347377</v>
      </c>
      <c r="CZ365" s="4"/>
      <c r="DA365" s="4"/>
      <c r="DB365" s="4"/>
      <c r="DC365" s="4"/>
      <c r="DD365" s="4"/>
      <c r="DE365" s="4"/>
      <c r="DF365" s="4"/>
      <c r="DG365" s="4"/>
      <c r="DH365" s="4"/>
      <c r="DI365" s="4"/>
      <c r="DJ365" s="4"/>
      <c r="DK365" s="4"/>
      <c r="DL365" s="4"/>
      <c r="DM365" s="4"/>
      <c r="DN365" s="4"/>
      <c r="DO365" s="4"/>
      <c r="DP365" s="4"/>
      <c r="DQ365" s="4"/>
      <c r="DR365" s="4"/>
      <c r="DS365" s="4"/>
      <c r="DT365" s="4"/>
      <c r="DU365" s="4"/>
      <c r="DV365" s="4"/>
      <c r="DW365" s="4"/>
      <c r="DX365" s="4"/>
      <c r="DY365" s="4"/>
      <c r="DZ365" s="4"/>
      <c r="EA365" s="4"/>
      <c r="EB365" s="4"/>
      <c r="EC365" s="4"/>
      <c r="ED365" s="4"/>
      <c r="EE365" s="4"/>
      <c r="EF365" s="4"/>
      <c r="EG365" s="4"/>
      <c r="EH365" s="4"/>
      <c r="EI365" s="4"/>
      <c r="EJ365" s="4"/>
      <c r="EK365" s="4"/>
      <c r="EL365" s="4"/>
      <c r="EM365" s="4"/>
      <c r="EN365" s="4"/>
      <c r="EO365" s="4"/>
      <c r="EP365" s="4"/>
      <c r="EQ365" s="4"/>
      <c r="ER365" s="4"/>
      <c r="ES365" s="4"/>
      <c r="ET365" s="4"/>
      <c r="EU365" s="4"/>
      <c r="EV365" s="4"/>
      <c r="EW365" s="4"/>
      <c r="EX365" s="4"/>
      <c r="EY365" s="4"/>
      <c r="EZ365" s="4"/>
      <c r="FA365" s="4"/>
      <c r="FB365" s="4"/>
      <c r="FC365" s="4"/>
      <c r="FD365" s="4"/>
      <c r="FE365" s="4"/>
      <c r="FF365" s="4"/>
      <c r="FG365" s="4"/>
      <c r="FH365" s="4"/>
      <c r="FI365" s="4"/>
      <c r="FJ365" s="4"/>
      <c r="FK365" s="4"/>
      <c r="FL365" s="4"/>
      <c r="FM365" s="4"/>
      <c r="FN365" s="4"/>
      <c r="FO365" s="4"/>
      <c r="FP365" s="4"/>
      <c r="FQ365" s="4"/>
      <c r="FR365" s="4"/>
      <c r="FS365" s="4"/>
      <c r="FT365" s="4"/>
      <c r="FU365" s="4"/>
      <c r="FV365" s="4"/>
      <c r="FW365" s="4"/>
      <c r="FX365" s="4"/>
      <c r="FY365" s="4"/>
      <c r="FZ365" s="4"/>
      <c r="GA365" s="4"/>
      <c r="GB365" s="4"/>
      <c r="GC365" s="4"/>
      <c r="GD365" s="4"/>
      <c r="GE365" s="4"/>
      <c r="GF365" s="4"/>
      <c r="GG365" s="4"/>
      <c r="GH365" s="4"/>
      <c r="GI365" s="4"/>
      <c r="GJ365" s="4"/>
      <c r="GK365" s="4"/>
      <c r="GL365" s="4"/>
      <c r="GM365" s="4"/>
      <c r="GN365" s="4"/>
      <c r="GO365" s="4"/>
      <c r="GP365" s="4"/>
      <c r="GQ365" s="4"/>
      <c r="GR365" s="4"/>
      <c r="GS365" s="4"/>
      <c r="GT365" s="4"/>
      <c r="GU365" s="4"/>
      <c r="GV365" s="4"/>
      <c r="GW365" s="4"/>
      <c r="GX365" s="4"/>
      <c r="GY365" s="4"/>
      <c r="GZ365" s="4"/>
      <c r="HA365" s="4"/>
      <c r="HB365" s="4"/>
      <c r="HC365" s="4"/>
      <c r="HD365" s="4"/>
      <c r="HE365" s="4"/>
      <c r="HF365" s="4"/>
      <c r="HG365" s="4"/>
      <c r="HH365" s="4"/>
      <c r="HI365" s="4"/>
      <c r="HJ365" s="4"/>
      <c r="HK365" s="4"/>
      <c r="HL365" s="4"/>
      <c r="HM365" s="4"/>
      <c r="HN365" s="4"/>
      <c r="HO365" s="4"/>
      <c r="HP365" s="4"/>
      <c r="HQ365" s="4"/>
      <c r="HR365" s="4"/>
      <c r="HS365" s="4"/>
      <c r="HT365" s="4"/>
      <c r="HU365" s="4"/>
      <c r="HV365" s="4"/>
      <c r="HW365" s="4"/>
      <c r="HX365" s="4"/>
      <c r="HY365" s="4"/>
      <c r="HZ365" s="4"/>
      <c r="IA365" s="4"/>
      <c r="IB365" s="4"/>
      <c r="IC365" s="4"/>
      <c r="ID365" s="4"/>
      <c r="IE365" s="4"/>
      <c r="IF365" s="4"/>
      <c r="IG365" s="4"/>
      <c r="IH365" s="4"/>
      <c r="II365" s="4"/>
      <c r="IJ365" s="4"/>
      <c r="IK365" s="4"/>
      <c r="IL365" s="4"/>
      <c r="IM365" s="4"/>
      <c r="IN365" s="4"/>
      <c r="IO365" s="4"/>
      <c r="IP365" s="4"/>
      <c r="IQ365" s="4"/>
      <c r="IR365" s="4"/>
      <c r="IS365" s="4"/>
      <c r="IT365" s="4"/>
      <c r="IU365" s="4"/>
      <c r="IV365" s="4"/>
      <c r="IW365" s="4"/>
      <c r="IX365" s="4"/>
      <c r="IY365" s="4"/>
      <c r="IZ365" s="4"/>
      <c r="JA365" s="4"/>
      <c r="JB365" s="4"/>
      <c r="JC365" s="4"/>
      <c r="JD365" s="4"/>
      <c r="JE365" s="4"/>
      <c r="JF365" s="4"/>
      <c r="JG365" s="4"/>
      <c r="JH365" s="4"/>
      <c r="JI365" s="4"/>
      <c r="JJ365" s="4"/>
      <c r="JK365" s="4"/>
      <c r="JL365" s="4"/>
      <c r="JM365" s="4"/>
      <c r="JN365" s="4"/>
      <c r="JO365" s="4"/>
      <c r="JP365" s="4"/>
      <c r="JQ365" s="4"/>
      <c r="JR365" s="4"/>
      <c r="JS365" s="4"/>
      <c r="JT365" s="4"/>
      <c r="JU365" s="4"/>
      <c r="JV365" s="4"/>
      <c r="JW365" s="4"/>
      <c r="JX365" s="4"/>
      <c r="JY365" s="4"/>
      <c r="JZ365" s="4"/>
      <c r="KA365" s="4"/>
      <c r="KB365" s="4"/>
      <c r="KC365" s="4"/>
      <c r="KD365" s="4"/>
      <c r="KE365" s="4"/>
      <c r="KF365" s="4"/>
      <c r="KG365" s="4"/>
      <c r="KH365" s="4"/>
      <c r="KI365" s="4"/>
      <c r="KJ365" s="4">
        <v>3</v>
      </c>
      <c r="KK365" s="4">
        <v>21</v>
      </c>
      <c r="KL365" s="4">
        <v>27</v>
      </c>
      <c r="KM365" s="4">
        <v>35</v>
      </c>
      <c r="KN365" s="4">
        <v>22</v>
      </c>
      <c r="KO365" s="4">
        <v>14</v>
      </c>
      <c r="KP365" s="4">
        <v>16</v>
      </c>
      <c r="KQ365" s="4">
        <v>16</v>
      </c>
      <c r="KR365" s="4">
        <v>15</v>
      </c>
      <c r="KS365" s="4">
        <v>16</v>
      </c>
      <c r="KT365" s="4">
        <v>11</v>
      </c>
      <c r="KU365" s="4">
        <v>14</v>
      </c>
      <c r="KV365" s="4">
        <v>11</v>
      </c>
      <c r="KW365" s="4">
        <v>12</v>
      </c>
      <c r="KX365" s="4">
        <v>24</v>
      </c>
      <c r="KY365" s="4">
        <v>27</v>
      </c>
      <c r="KZ365" s="4">
        <v>55</v>
      </c>
      <c r="LA365">
        <v>38</v>
      </c>
      <c r="LB365">
        <v>50</v>
      </c>
      <c r="LC365">
        <v>90</v>
      </c>
      <c r="LD365">
        <v>74</v>
      </c>
      <c r="LE365">
        <v>94</v>
      </c>
      <c r="LF365">
        <v>105</v>
      </c>
      <c r="LG365">
        <v>83</v>
      </c>
      <c r="LH365">
        <v>78</v>
      </c>
      <c r="LI365">
        <v>72</v>
      </c>
      <c r="LJ365">
        <v>76</v>
      </c>
      <c r="LK365">
        <v>118</v>
      </c>
      <c r="LL365">
        <v>143</v>
      </c>
      <c r="LM365">
        <v>70</v>
      </c>
      <c r="LN365">
        <v>88</v>
      </c>
      <c r="LO365">
        <v>41</v>
      </c>
      <c r="LP365">
        <v>29</v>
      </c>
      <c r="LQ365">
        <v>11</v>
      </c>
      <c r="LR365">
        <v>9</v>
      </c>
    </row>
    <row r="366" spans="1:382" x14ac:dyDescent="0.2">
      <c r="A366" s="15" t="b">
        <v>1</v>
      </c>
      <c r="B366" s="9" t="s">
        <v>860</v>
      </c>
      <c r="C366" s="9"/>
      <c r="D366">
        <v>10446</v>
      </c>
      <c r="E366" t="s">
        <v>1068</v>
      </c>
      <c r="F366" s="4" t="s">
        <v>1071</v>
      </c>
      <c r="G366" s="4">
        <v>6</v>
      </c>
      <c r="H366" s="15">
        <f t="shared" si="152"/>
        <v>1.6999999999999957</v>
      </c>
      <c r="I366" s="15">
        <v>0.3917102509471484</v>
      </c>
      <c r="J366" s="15">
        <v>0.58961256424225894</v>
      </c>
      <c r="K366" s="15">
        <v>0.32692008862585681</v>
      </c>
      <c r="L366" s="15">
        <f t="shared" si="153"/>
        <v>3.1915071662893908</v>
      </c>
      <c r="M366" s="15">
        <f t="shared" si="154"/>
        <v>2.3000000000000043</v>
      </c>
      <c r="N366" s="15">
        <f t="shared" si="155"/>
        <v>4</v>
      </c>
      <c r="O366" s="15">
        <f t="shared" si="156"/>
        <v>3.2196186718570416</v>
      </c>
      <c r="P366" s="15">
        <f t="shared" si="181"/>
        <v>2.3999999999999986</v>
      </c>
      <c r="Q366" s="15">
        <f t="shared" si="171"/>
        <v>2.6000000000000014</v>
      </c>
      <c r="R366" s="15">
        <f t="shared" si="157"/>
        <v>2.8999999999999986</v>
      </c>
      <c r="S366" s="15">
        <f t="shared" si="158"/>
        <v>3.5</v>
      </c>
      <c r="T366" s="15">
        <f t="shared" si="159"/>
        <v>3.7000000000000028</v>
      </c>
      <c r="U366" s="15">
        <f t="shared" si="160"/>
        <v>3.8999999999999986</v>
      </c>
      <c r="V366" s="15">
        <f t="shared" si="172"/>
        <v>0.43009884167188073</v>
      </c>
      <c r="W366" s="15">
        <f t="shared" si="161"/>
        <v>1.3250469499355051</v>
      </c>
      <c r="X366" s="15">
        <f t="shared" si="173"/>
        <v>1.166099064885804E-2</v>
      </c>
      <c r="Y366" s="21">
        <f t="shared" si="174"/>
        <v>0.75469023950334269</v>
      </c>
      <c r="Z366" s="4">
        <v>33.591507166289389</v>
      </c>
      <c r="AA366" s="2">
        <v>32.700000000000003</v>
      </c>
      <c r="AB366" s="2">
        <v>34.4</v>
      </c>
      <c r="AC366" s="4">
        <v>33.61961867185704</v>
      </c>
      <c r="AD366" s="4">
        <v>32.799999999999997</v>
      </c>
      <c r="AE366" s="4">
        <v>33</v>
      </c>
      <c r="AF366" s="4">
        <v>33.299999999999997</v>
      </c>
      <c r="AG366" s="4">
        <v>33.9</v>
      </c>
      <c r="AH366" s="4">
        <v>34.1</v>
      </c>
      <c r="AI366" s="4">
        <v>34.299999999999997</v>
      </c>
      <c r="AJ366" s="4">
        <v>2020</v>
      </c>
      <c r="AK366" s="2">
        <v>10</v>
      </c>
      <c r="AL366" s="2">
        <v>27</v>
      </c>
      <c r="AM366" s="4">
        <v>11</v>
      </c>
      <c r="AN366" s="4">
        <v>28</v>
      </c>
      <c r="AO366" s="4">
        <v>45</v>
      </c>
      <c r="AP366" s="4">
        <v>207.00000000000003</v>
      </c>
      <c r="AQ366" s="5">
        <v>0.4777777777777778</v>
      </c>
      <c r="AR366">
        <v>30.4</v>
      </c>
      <c r="AS366">
        <v>50</v>
      </c>
      <c r="AT366">
        <v>796</v>
      </c>
      <c r="AU366">
        <v>1</v>
      </c>
      <c r="AV366">
        <v>282</v>
      </c>
      <c r="AW366" s="4">
        <f t="shared" si="162"/>
        <v>43.039484249274295</v>
      </c>
      <c r="AX366" s="4">
        <f t="shared" si="163"/>
        <v>26.461211078709418</v>
      </c>
      <c r="AY366" s="4">
        <f t="shared" si="175"/>
        <v>27.069310161803536</v>
      </c>
      <c r="AZ366" s="20">
        <f t="shared" si="164"/>
        <v>187.99013000541893</v>
      </c>
      <c r="BA366" s="21">
        <f t="shared" si="176"/>
        <v>1.1628637273767704</v>
      </c>
      <c r="BB366" s="20">
        <f t="shared" si="165"/>
        <v>31.622776601683793</v>
      </c>
      <c r="BC366" s="4">
        <f t="shared" si="177"/>
        <v>29.280348705262767</v>
      </c>
      <c r="BD366" s="4">
        <f t="shared" si="166"/>
        <v>66.858800000000002</v>
      </c>
      <c r="BE366" s="4">
        <f t="shared" si="167"/>
        <v>545.69132596166855</v>
      </c>
      <c r="BF366" s="20">
        <f t="shared" si="168"/>
        <v>408.84096339135988</v>
      </c>
      <c r="BG366" s="20">
        <f t="shared" si="178"/>
        <v>491.9896374296913</v>
      </c>
      <c r="BH366" s="20">
        <f t="shared" si="169"/>
        <v>2170.1891513347377</v>
      </c>
      <c r="BI366" s="20">
        <f t="shared" si="179"/>
        <v>4340.3783026694755</v>
      </c>
      <c r="BJ366" s="4">
        <f t="shared" si="170"/>
        <v>246.58610012411623</v>
      </c>
      <c r="BK366" s="4">
        <f t="shared" si="180"/>
        <v>2170.1891513347377</v>
      </c>
      <c r="CZ366" s="4"/>
      <c r="DA366" s="4"/>
      <c r="DB366" s="4"/>
      <c r="DC366" s="4"/>
      <c r="DD366" s="4"/>
      <c r="DE366" s="4"/>
      <c r="DF366" s="4"/>
      <c r="DG366" s="4"/>
      <c r="DH366" s="4"/>
      <c r="DI366" s="4"/>
      <c r="DJ366" s="4"/>
      <c r="DK366" s="4"/>
      <c r="DL366" s="4"/>
      <c r="DM366" s="4"/>
      <c r="DN366" s="4"/>
      <c r="DO366" s="4"/>
      <c r="DP366" s="4"/>
      <c r="DQ366" s="4"/>
      <c r="DR366" s="4"/>
      <c r="DS366" s="4"/>
      <c r="DT366" s="4"/>
      <c r="DU366" s="4"/>
      <c r="DV366" s="4"/>
      <c r="DW366" s="4"/>
      <c r="DX366" s="4"/>
      <c r="DY366" s="4"/>
      <c r="DZ366" s="4"/>
      <c r="EA366" s="4"/>
      <c r="EB366" s="4"/>
      <c r="EC366" s="4"/>
      <c r="ED366" s="4"/>
      <c r="EE366" s="4"/>
      <c r="EF366" s="4"/>
      <c r="EG366" s="4"/>
      <c r="EH366" s="4"/>
      <c r="EI366" s="4"/>
      <c r="EJ366" s="4"/>
      <c r="EK366" s="4"/>
      <c r="EL366" s="4"/>
      <c r="EM366" s="4"/>
      <c r="EN366" s="4"/>
      <c r="EO366" s="4"/>
      <c r="EP366" s="4"/>
      <c r="EQ366" s="4"/>
      <c r="ER366" s="4"/>
      <c r="ES366" s="4"/>
      <c r="ET366" s="4"/>
      <c r="EU366" s="4"/>
      <c r="EV366" s="4"/>
      <c r="EW366" s="4"/>
      <c r="EX366" s="4"/>
      <c r="EY366" s="4"/>
      <c r="EZ366" s="4"/>
      <c r="FA366" s="4"/>
      <c r="FB366" s="4"/>
      <c r="FC366" s="4"/>
      <c r="FD366" s="4"/>
      <c r="FE366" s="4"/>
      <c r="FF366" s="4"/>
      <c r="FG366" s="4"/>
      <c r="FH366" s="4"/>
      <c r="FI366" s="4"/>
      <c r="FJ366" s="4"/>
      <c r="FK366" s="4"/>
      <c r="FL366" s="4"/>
      <c r="FM366" s="4"/>
      <c r="FN366" s="4"/>
      <c r="FO366" s="4"/>
      <c r="FP366" s="4"/>
      <c r="FQ366" s="4"/>
      <c r="FR366" s="4"/>
      <c r="FS366" s="4"/>
      <c r="FT366" s="4"/>
      <c r="FU366" s="4"/>
      <c r="FV366" s="4"/>
      <c r="FW366" s="4"/>
      <c r="FX366" s="4"/>
      <c r="FY366" s="4"/>
      <c r="FZ366" s="4"/>
      <c r="GA366" s="4"/>
      <c r="GB366" s="4"/>
      <c r="GC366" s="4"/>
      <c r="GD366" s="4"/>
      <c r="GE366" s="4"/>
      <c r="GF366" s="4"/>
      <c r="GG366" s="4"/>
      <c r="GH366" s="4"/>
      <c r="GI366" s="4"/>
      <c r="GJ366" s="4"/>
      <c r="GK366" s="4"/>
      <c r="GL366" s="4"/>
      <c r="GM366" s="4"/>
      <c r="GN366" s="4"/>
      <c r="GO366" s="4"/>
      <c r="GP366" s="4"/>
      <c r="GQ366" s="4"/>
      <c r="GR366" s="4"/>
      <c r="GS366" s="4"/>
      <c r="GT366" s="4"/>
      <c r="GU366" s="4"/>
      <c r="GV366" s="4"/>
      <c r="GW366" s="4"/>
      <c r="GX366" s="4"/>
      <c r="GY366" s="4"/>
      <c r="GZ366" s="4"/>
      <c r="HA366" s="4"/>
      <c r="HB366" s="4"/>
      <c r="HC366" s="4"/>
      <c r="HD366" s="4"/>
      <c r="HE366" s="4"/>
      <c r="HF366" s="4"/>
      <c r="HG366" s="4"/>
      <c r="HH366" s="4"/>
      <c r="HI366" s="4"/>
      <c r="HJ366" s="4"/>
      <c r="HK366" s="4"/>
      <c r="HL366" s="4"/>
      <c r="HM366" s="4"/>
      <c r="HN366" s="4"/>
      <c r="HO366" s="4"/>
      <c r="HP366" s="4"/>
      <c r="HQ366" s="4"/>
      <c r="HR366" s="4"/>
      <c r="HS366" s="4"/>
      <c r="HT366" s="4"/>
      <c r="HU366" s="4"/>
      <c r="HV366" s="4"/>
      <c r="HW366" s="4"/>
      <c r="HX366" s="4"/>
      <c r="HY366" s="4"/>
      <c r="HZ366" s="4"/>
      <c r="IA366" s="4"/>
      <c r="IB366" s="4"/>
      <c r="IC366" s="4"/>
      <c r="ID366" s="4"/>
      <c r="IE366" s="4"/>
      <c r="IF366" s="4"/>
      <c r="IG366" s="4"/>
      <c r="IH366" s="4"/>
      <c r="II366" s="4"/>
      <c r="IJ366" s="4"/>
      <c r="IK366" s="4"/>
      <c r="IL366" s="4"/>
      <c r="IM366" s="4"/>
      <c r="IN366" s="4"/>
      <c r="IO366" s="4"/>
      <c r="IP366" s="4"/>
      <c r="IQ366" s="4"/>
      <c r="IR366" s="4"/>
      <c r="IS366" s="4"/>
      <c r="IT366" s="4"/>
      <c r="IU366" s="4"/>
      <c r="IV366" s="4"/>
      <c r="IW366" s="4"/>
      <c r="IX366" s="4"/>
      <c r="IY366" s="4"/>
      <c r="IZ366" s="4"/>
      <c r="JA366" s="4"/>
      <c r="JB366" s="4"/>
      <c r="JC366" s="4"/>
      <c r="JD366" s="4"/>
      <c r="JE366" s="4"/>
      <c r="JF366" s="4"/>
      <c r="JG366" s="4"/>
      <c r="JH366" s="4"/>
      <c r="JI366" s="4"/>
      <c r="JJ366" s="4"/>
      <c r="JK366" s="4"/>
      <c r="JL366" s="4"/>
      <c r="JM366" s="4"/>
      <c r="JN366" s="4"/>
      <c r="JO366" s="4"/>
      <c r="JP366" s="4"/>
      <c r="JQ366" s="4"/>
      <c r="JR366" s="4"/>
      <c r="JS366" s="4"/>
      <c r="JT366" s="4"/>
      <c r="JU366" s="4"/>
      <c r="JV366" s="4"/>
      <c r="JW366" s="4"/>
      <c r="JX366" s="4"/>
      <c r="JY366" s="4"/>
      <c r="JZ366" s="4"/>
      <c r="KA366" s="4"/>
      <c r="KB366" s="4"/>
      <c r="KC366" s="4">
        <v>0</v>
      </c>
      <c r="KD366" s="4">
        <v>4</v>
      </c>
      <c r="KE366" s="4">
        <v>19</v>
      </c>
      <c r="KF366" s="4">
        <v>34</v>
      </c>
      <c r="KG366" s="4">
        <v>69</v>
      </c>
      <c r="KH366" s="4">
        <v>104</v>
      </c>
      <c r="KI366" s="4">
        <v>106</v>
      </c>
      <c r="KJ366" s="4">
        <v>113</v>
      </c>
      <c r="KK366" s="4">
        <v>121</v>
      </c>
      <c r="KL366" s="4">
        <v>137</v>
      </c>
      <c r="KM366" s="4">
        <v>131</v>
      </c>
      <c r="KN366" s="4">
        <v>161</v>
      </c>
      <c r="KO366" s="4">
        <v>174</v>
      </c>
      <c r="KP366" s="4">
        <v>162</v>
      </c>
      <c r="KQ366" s="4">
        <v>125</v>
      </c>
      <c r="KR366" s="4">
        <v>120</v>
      </c>
      <c r="KS366" s="4">
        <v>88</v>
      </c>
      <c r="KT366" s="4">
        <v>55</v>
      </c>
      <c r="KU366" s="4">
        <v>18</v>
      </c>
      <c r="KV366" s="4">
        <v>10</v>
      </c>
      <c r="KW366" s="4">
        <v>3</v>
      </c>
      <c r="KX366" s="4"/>
      <c r="KY366" s="4"/>
      <c r="KZ366" s="4"/>
    </row>
    <row r="367" spans="1:382" x14ac:dyDescent="0.2">
      <c r="A367" s="15" t="b">
        <v>1</v>
      </c>
      <c r="B367" s="9" t="s">
        <v>860</v>
      </c>
      <c r="C367" s="9"/>
      <c r="D367">
        <v>10446</v>
      </c>
      <c r="E367" t="s">
        <v>347</v>
      </c>
      <c r="F367" t="s">
        <v>972</v>
      </c>
      <c r="G367">
        <v>7</v>
      </c>
      <c r="H367" s="15">
        <f t="shared" si="152"/>
        <v>4.5</v>
      </c>
      <c r="I367" s="15">
        <v>0.95230380479561172</v>
      </c>
      <c r="J367" s="15">
        <v>1.4323219399567506</v>
      </c>
      <c r="K367" s="15">
        <v>0.78801896867278887</v>
      </c>
      <c r="L367" s="15">
        <f t="shared" si="153"/>
        <v>7.5843633879795327</v>
      </c>
      <c r="M367" s="15">
        <f t="shared" si="154"/>
        <v>4.9999999999999964</v>
      </c>
      <c r="N367" s="15">
        <f t="shared" si="155"/>
        <v>9.4999999999999964</v>
      </c>
      <c r="O367" s="15">
        <f t="shared" si="156"/>
        <v>7.6423076842647326</v>
      </c>
      <c r="P367" s="15">
        <f t="shared" si="181"/>
        <v>5.6999999999999993</v>
      </c>
      <c r="Q367" s="15">
        <f t="shared" si="171"/>
        <v>6.3000000000000007</v>
      </c>
      <c r="R367" s="15">
        <f t="shared" si="157"/>
        <v>6.9000000000000021</v>
      </c>
      <c r="S367" s="15">
        <f t="shared" si="158"/>
        <v>8.3000000000000007</v>
      </c>
      <c r="T367" s="15">
        <f t="shared" si="159"/>
        <v>8.8000000000000007</v>
      </c>
      <c r="U367" s="15">
        <f t="shared" si="160"/>
        <v>9.3000000000000007</v>
      </c>
      <c r="V367" s="15">
        <f t="shared" si="172"/>
        <v>0.99986980656933477</v>
      </c>
      <c r="W367" s="15">
        <f t="shared" si="161"/>
        <v>1.3021038320169018E-4</v>
      </c>
      <c r="X367" s="15">
        <f t="shared" si="173"/>
        <v>2.6538127331377219E-2</v>
      </c>
      <c r="Y367" s="21">
        <f t="shared" si="174"/>
        <v>7679.8790957480232</v>
      </c>
      <c r="Z367" s="4">
        <v>35.884363387979533</v>
      </c>
      <c r="AA367" s="2">
        <v>33.299999999999997</v>
      </c>
      <c r="AB367" s="2">
        <v>37.799999999999997</v>
      </c>
      <c r="AC367" s="4">
        <v>35.942307684264733</v>
      </c>
      <c r="AD367">
        <v>34</v>
      </c>
      <c r="AE367">
        <v>34.6</v>
      </c>
      <c r="AF367">
        <v>35.200000000000003</v>
      </c>
      <c r="AG367">
        <v>36.6</v>
      </c>
      <c r="AH367">
        <v>37.1</v>
      </c>
      <c r="AI367">
        <v>37.6</v>
      </c>
      <c r="AJ367">
        <v>2020</v>
      </c>
      <c r="AK367" s="2">
        <v>10</v>
      </c>
      <c r="AL367" s="2">
        <v>28</v>
      </c>
      <c r="AM367">
        <v>11</v>
      </c>
      <c r="AN367">
        <v>17</v>
      </c>
      <c r="AO367">
        <v>57</v>
      </c>
      <c r="AP367">
        <v>904</v>
      </c>
      <c r="AQ367" s="5">
        <v>0.47013888888888888</v>
      </c>
      <c r="AR367">
        <v>28.3</v>
      </c>
      <c r="AS367">
        <v>52</v>
      </c>
      <c r="AT367">
        <v>668</v>
      </c>
      <c r="AU367">
        <v>1.7</v>
      </c>
      <c r="AV367">
        <v>6</v>
      </c>
      <c r="AW367" s="4">
        <f t="shared" si="162"/>
        <v>35.885939123044636</v>
      </c>
      <c r="AX367" s="4">
        <f t="shared" si="163"/>
        <v>23.782908601058697</v>
      </c>
      <c r="AY367" s="4">
        <f t="shared" si="175"/>
        <v>21.549493543827364</v>
      </c>
      <c r="AZ367" s="20">
        <f t="shared" si="164"/>
        <v>193.28352802968766</v>
      </c>
      <c r="BA367" s="21">
        <f t="shared" si="176"/>
        <v>1.1709646191581311</v>
      </c>
      <c r="BB367" s="20">
        <f t="shared" si="165"/>
        <v>24.253562503633301</v>
      </c>
      <c r="BC367" s="4">
        <f t="shared" si="177"/>
        <v>22.457002318178979</v>
      </c>
      <c r="BD367" s="4">
        <f t="shared" si="166"/>
        <v>66.707599999999999</v>
      </c>
      <c r="BE367" s="4">
        <f t="shared" si="167"/>
        <v>414.26869868645798</v>
      </c>
      <c r="BF367" s="20">
        <f t="shared" si="168"/>
        <v>393.41386100187736</v>
      </c>
      <c r="BG367" s="20">
        <f t="shared" si="178"/>
        <v>506.86516231541947</v>
      </c>
      <c r="BH367" s="20">
        <f t="shared" si="169"/>
        <v>1999.7020866123275</v>
      </c>
      <c r="BI367" s="20">
        <f t="shared" si="179"/>
        <v>3845.5809357929375</v>
      </c>
      <c r="BJ367" s="4">
        <f t="shared" si="170"/>
        <v>222.38079896479897</v>
      </c>
      <c r="BK367" s="4">
        <f t="shared" si="180"/>
        <v>1845.8788491806099</v>
      </c>
      <c r="KE367">
        <v>1</v>
      </c>
      <c r="KF367">
        <v>0</v>
      </c>
      <c r="KG367">
        <v>0</v>
      </c>
      <c r="KH367">
        <v>0</v>
      </c>
      <c r="KI367">
        <v>0</v>
      </c>
      <c r="KJ367">
        <v>0</v>
      </c>
      <c r="KK367">
        <v>5</v>
      </c>
      <c r="KL367">
        <v>4</v>
      </c>
      <c r="KM367">
        <v>6</v>
      </c>
      <c r="KN367">
        <v>2</v>
      </c>
      <c r="KO367">
        <v>6</v>
      </c>
      <c r="KP367">
        <v>8</v>
      </c>
      <c r="KQ367">
        <v>4</v>
      </c>
      <c r="KR367">
        <v>9</v>
      </c>
      <c r="KS367">
        <v>21</v>
      </c>
      <c r="KT367">
        <v>14</v>
      </c>
      <c r="KU367">
        <v>29</v>
      </c>
      <c r="KV367">
        <v>25</v>
      </c>
      <c r="KW367">
        <v>31</v>
      </c>
      <c r="KX367">
        <v>41</v>
      </c>
      <c r="KY367">
        <v>54</v>
      </c>
      <c r="KZ367">
        <v>35</v>
      </c>
      <c r="LA367">
        <v>42</v>
      </c>
      <c r="LB367">
        <v>50</v>
      </c>
      <c r="LC367">
        <v>40</v>
      </c>
      <c r="LD367">
        <v>51</v>
      </c>
      <c r="LE367">
        <v>40</v>
      </c>
      <c r="LF367">
        <v>65</v>
      </c>
      <c r="LG367">
        <v>59</v>
      </c>
      <c r="LH367">
        <v>45</v>
      </c>
      <c r="LI367">
        <v>67</v>
      </c>
      <c r="LJ367">
        <v>51</v>
      </c>
      <c r="LK367">
        <v>65</v>
      </c>
      <c r="LL367">
        <v>61</v>
      </c>
      <c r="LM367">
        <v>54</v>
      </c>
      <c r="LN367">
        <v>64</v>
      </c>
      <c r="LO367">
        <v>53</v>
      </c>
      <c r="LP367">
        <v>67</v>
      </c>
      <c r="LQ367">
        <v>84</v>
      </c>
      <c r="LR367">
        <v>87</v>
      </c>
      <c r="LS367">
        <v>63</v>
      </c>
      <c r="LT367">
        <v>40</v>
      </c>
      <c r="LU367">
        <v>34</v>
      </c>
      <c r="LV367">
        <v>32</v>
      </c>
      <c r="LW367">
        <v>27</v>
      </c>
      <c r="LX367">
        <v>19</v>
      </c>
      <c r="LY367">
        <v>30</v>
      </c>
      <c r="LZ367">
        <v>35</v>
      </c>
      <c r="MA367">
        <v>15</v>
      </c>
      <c r="MB367">
        <v>15</v>
      </c>
      <c r="MC367">
        <v>6</v>
      </c>
      <c r="MD367">
        <v>12</v>
      </c>
      <c r="ME367">
        <v>1</v>
      </c>
      <c r="MF367">
        <v>3</v>
      </c>
    </row>
    <row r="368" spans="1:382" x14ac:dyDescent="0.2">
      <c r="A368" s="15" t="b">
        <v>1</v>
      </c>
      <c r="B368" s="9" t="s">
        <v>860</v>
      </c>
      <c r="C368" s="9"/>
      <c r="D368">
        <v>10446</v>
      </c>
      <c r="E368" t="s">
        <v>347</v>
      </c>
      <c r="F368" t="s">
        <v>973</v>
      </c>
      <c r="G368">
        <v>7</v>
      </c>
      <c r="H368" s="15">
        <f t="shared" si="152"/>
        <v>2.8999999999999986</v>
      </c>
      <c r="I368" s="15">
        <v>0.72932752222415143</v>
      </c>
      <c r="J368" s="15">
        <v>1.1270785988263015</v>
      </c>
      <c r="K368" s="15">
        <v>0.60606806708762162</v>
      </c>
      <c r="L368" s="15">
        <f t="shared" si="153"/>
        <v>6.3210145928216832</v>
      </c>
      <c r="M368" s="15">
        <f t="shared" si="154"/>
        <v>5</v>
      </c>
      <c r="N368" s="15">
        <f t="shared" si="155"/>
        <v>7.8999999999999986</v>
      </c>
      <c r="O368" s="15">
        <f t="shared" si="156"/>
        <v>6.3054208700972154</v>
      </c>
      <c r="P368" s="15">
        <f t="shared" si="181"/>
        <v>5.1000000000000014</v>
      </c>
      <c r="Q368" s="15">
        <f t="shared" si="171"/>
        <v>5.3999999999999986</v>
      </c>
      <c r="R368" s="15">
        <f t="shared" si="157"/>
        <v>5.8000000000000043</v>
      </c>
      <c r="S368" s="15">
        <f t="shared" si="158"/>
        <v>6.8999999999999986</v>
      </c>
      <c r="T368" s="15">
        <f t="shared" si="159"/>
        <v>7.3000000000000043</v>
      </c>
      <c r="U368" s="15">
        <f t="shared" si="160"/>
        <v>7.7000000000000028</v>
      </c>
      <c r="V368" s="15">
        <f t="shared" si="172"/>
        <v>0.78786800960717451</v>
      </c>
      <c r="W368" s="15">
        <f t="shared" si="161"/>
        <v>0.26924813268988174</v>
      </c>
      <c r="X368" s="15">
        <f t="shared" si="173"/>
        <v>2.1005363200847667E-2</v>
      </c>
      <c r="Y368" s="21">
        <f t="shared" si="174"/>
        <v>3.7140461848691575</v>
      </c>
      <c r="Z368" s="4">
        <v>34.721014592821682</v>
      </c>
      <c r="AA368" s="2">
        <v>33.4</v>
      </c>
      <c r="AB368" s="2">
        <v>36.299999999999997</v>
      </c>
      <c r="AC368" s="4">
        <v>34.705420870097214</v>
      </c>
      <c r="AD368">
        <v>33.5</v>
      </c>
      <c r="AE368">
        <v>33.799999999999997</v>
      </c>
      <c r="AF368">
        <v>34.200000000000003</v>
      </c>
      <c r="AG368">
        <v>35.299999999999997</v>
      </c>
      <c r="AH368">
        <v>35.700000000000003</v>
      </c>
      <c r="AI368">
        <v>36.1</v>
      </c>
      <c r="AJ368">
        <v>2020</v>
      </c>
      <c r="AK368" s="2">
        <v>10</v>
      </c>
      <c r="AL368" s="2">
        <v>28</v>
      </c>
      <c r="AM368">
        <v>11</v>
      </c>
      <c r="AN368">
        <v>18</v>
      </c>
      <c r="AO368">
        <v>30</v>
      </c>
      <c r="AP368">
        <v>544</v>
      </c>
      <c r="AQ368" s="5">
        <v>0.47083333333333338</v>
      </c>
      <c r="AR368">
        <v>28.4</v>
      </c>
      <c r="AS368">
        <v>53</v>
      </c>
      <c r="AT368">
        <v>727</v>
      </c>
      <c r="AU368">
        <v>1.5</v>
      </c>
      <c r="AV368">
        <v>311</v>
      </c>
      <c r="AW368" s="4">
        <f t="shared" si="162"/>
        <v>37.505594722649377</v>
      </c>
      <c r="AX368" s="4">
        <f t="shared" si="163"/>
        <v>24.378955385172667</v>
      </c>
      <c r="AY368" s="4">
        <f t="shared" si="175"/>
        <v>22.773622926052251</v>
      </c>
      <c r="AZ368" s="20">
        <f t="shared" si="164"/>
        <v>193.02726882986167</v>
      </c>
      <c r="BA368" s="21">
        <f t="shared" si="176"/>
        <v>1.1705763039138406</v>
      </c>
      <c r="BB368" s="20">
        <f t="shared" si="165"/>
        <v>25.819888974716111</v>
      </c>
      <c r="BC368" s="4">
        <f t="shared" si="177"/>
        <v>23.90730460621862</v>
      </c>
      <c r="BD368" s="4">
        <f t="shared" si="166"/>
        <v>66.714799999999997</v>
      </c>
      <c r="BE368" s="4">
        <f t="shared" si="167"/>
        <v>470.37256290912302</v>
      </c>
      <c r="BF368" s="20">
        <f t="shared" si="168"/>
        <v>395.31865563532273</v>
      </c>
      <c r="BG368" s="20">
        <f t="shared" si="178"/>
        <v>499.27609272619969</v>
      </c>
      <c r="BH368" s="20">
        <f t="shared" si="169"/>
        <v>2050.0279988919174</v>
      </c>
      <c r="BI368" s="20">
        <f t="shared" si="179"/>
        <v>3867.9773563998438</v>
      </c>
      <c r="BJ368" s="4">
        <f t="shared" si="170"/>
        <v>223.47760843451809</v>
      </c>
      <c r="BK368" s="4">
        <f t="shared" si="180"/>
        <v>1817.9493575079264</v>
      </c>
      <c r="JS368">
        <v>1</v>
      </c>
      <c r="JT368">
        <v>1</v>
      </c>
      <c r="JU368">
        <v>0</v>
      </c>
      <c r="JV368">
        <v>0</v>
      </c>
      <c r="JW368">
        <v>0</v>
      </c>
      <c r="JX368">
        <v>1</v>
      </c>
      <c r="JY368">
        <v>1</v>
      </c>
      <c r="JZ368">
        <v>1</v>
      </c>
      <c r="KA368">
        <v>0</v>
      </c>
      <c r="KB368">
        <v>1</v>
      </c>
      <c r="KC368">
        <v>1</v>
      </c>
      <c r="KD368">
        <v>0</v>
      </c>
      <c r="KE368">
        <v>1</v>
      </c>
      <c r="KF368">
        <v>0</v>
      </c>
      <c r="KG368">
        <v>2</v>
      </c>
      <c r="KH368">
        <v>0</v>
      </c>
      <c r="KI368">
        <v>0</v>
      </c>
      <c r="KJ368">
        <v>3</v>
      </c>
      <c r="KK368">
        <v>4</v>
      </c>
      <c r="KL368">
        <v>19</v>
      </c>
      <c r="KM368">
        <v>30</v>
      </c>
      <c r="KN368">
        <v>28</v>
      </c>
      <c r="KO368">
        <v>27</v>
      </c>
      <c r="KP368">
        <v>40</v>
      </c>
      <c r="KQ368">
        <v>58</v>
      </c>
      <c r="KR368">
        <v>70</v>
      </c>
      <c r="KS368">
        <v>57</v>
      </c>
      <c r="KT368">
        <v>49</v>
      </c>
      <c r="KU368">
        <v>73</v>
      </c>
      <c r="KV368">
        <v>74</v>
      </c>
      <c r="KW368">
        <v>53</v>
      </c>
      <c r="KX368">
        <v>49</v>
      </c>
      <c r="KY368">
        <v>58</v>
      </c>
      <c r="KZ368">
        <v>47</v>
      </c>
      <c r="LA368">
        <v>62</v>
      </c>
      <c r="LB368">
        <v>45</v>
      </c>
      <c r="LC368">
        <v>62</v>
      </c>
      <c r="LD368">
        <v>58</v>
      </c>
      <c r="LE368">
        <v>67</v>
      </c>
      <c r="LF368">
        <v>53</v>
      </c>
      <c r="LG368">
        <v>29</v>
      </c>
      <c r="LH368">
        <v>39</v>
      </c>
      <c r="LI368">
        <v>25</v>
      </c>
      <c r="LJ368">
        <v>38</v>
      </c>
      <c r="LK368">
        <v>25</v>
      </c>
      <c r="LL368">
        <v>15</v>
      </c>
      <c r="LM368">
        <v>11</v>
      </c>
      <c r="LN368">
        <v>7</v>
      </c>
      <c r="LO368">
        <v>5</v>
      </c>
      <c r="LP368">
        <v>0</v>
      </c>
    </row>
    <row r="369" spans="1:362" x14ac:dyDescent="0.2">
      <c r="A369" s="15" t="b">
        <v>1</v>
      </c>
      <c r="B369" s="9" t="s">
        <v>860</v>
      </c>
      <c r="C369" s="9"/>
      <c r="D369">
        <v>10446</v>
      </c>
      <c r="E369" t="s">
        <v>347</v>
      </c>
      <c r="F369" t="s">
        <v>974</v>
      </c>
      <c r="G369">
        <v>7</v>
      </c>
      <c r="H369" s="15">
        <f t="shared" si="152"/>
        <v>2.3999999999999986</v>
      </c>
      <c r="I369" s="15">
        <v>0.47780819829743915</v>
      </c>
      <c r="J369" s="15">
        <v>0.61811899000107928</v>
      </c>
      <c r="K369" s="15">
        <v>0.37580850493242729</v>
      </c>
      <c r="L369" s="15">
        <f t="shared" si="153"/>
        <v>9.5034026937385008</v>
      </c>
      <c r="M369" s="15">
        <f t="shared" si="154"/>
        <v>8.2000000000000028</v>
      </c>
      <c r="N369" s="15">
        <f t="shared" si="155"/>
        <v>10.600000000000001</v>
      </c>
      <c r="O369" s="15">
        <f t="shared" si="156"/>
        <v>9.5286298147129074</v>
      </c>
      <c r="P369" s="15">
        <f t="shared" si="181"/>
        <v>8.5</v>
      </c>
      <c r="Q369" s="15">
        <f t="shared" si="171"/>
        <v>8.8999999999999986</v>
      </c>
      <c r="R369" s="15">
        <f t="shared" si="157"/>
        <v>9.2000000000000028</v>
      </c>
      <c r="S369" s="15">
        <f t="shared" si="158"/>
        <v>9.8000000000000043</v>
      </c>
      <c r="T369" s="15">
        <f t="shared" si="159"/>
        <v>10.100000000000001</v>
      </c>
      <c r="U369" s="15">
        <f t="shared" si="160"/>
        <v>10.600000000000001</v>
      </c>
      <c r="V369" s="15">
        <f t="shared" si="172"/>
        <v>0.98084422251914993</v>
      </c>
      <c r="W369" s="15">
        <f t="shared" si="161"/>
        <v>1.952988766315137E-2</v>
      </c>
      <c r="X369" s="15">
        <f t="shared" si="173"/>
        <v>1.2441819338455225E-2</v>
      </c>
      <c r="Y369" s="21">
        <f t="shared" si="174"/>
        <v>51.203571533428814</v>
      </c>
      <c r="Z369" s="4">
        <v>38.403402693738499</v>
      </c>
      <c r="AA369" s="2">
        <v>37.1</v>
      </c>
      <c r="AB369" s="2">
        <v>39.5</v>
      </c>
      <c r="AC369" s="4">
        <v>38.428629814712906</v>
      </c>
      <c r="AD369">
        <v>37.4</v>
      </c>
      <c r="AE369">
        <v>37.799999999999997</v>
      </c>
      <c r="AF369">
        <v>38.1</v>
      </c>
      <c r="AG369">
        <v>38.700000000000003</v>
      </c>
      <c r="AH369">
        <v>39</v>
      </c>
      <c r="AI369">
        <v>39.5</v>
      </c>
      <c r="AJ369">
        <v>2020</v>
      </c>
      <c r="AK369" s="2">
        <v>10</v>
      </c>
      <c r="AL369" s="2">
        <v>28</v>
      </c>
      <c r="AM369">
        <v>11</v>
      </c>
      <c r="AN369">
        <v>20</v>
      </c>
      <c r="AO369">
        <v>3</v>
      </c>
      <c r="AP369">
        <v>343</v>
      </c>
      <c r="AQ369" s="5">
        <v>0.47222222222222227</v>
      </c>
      <c r="AR369">
        <v>28.9</v>
      </c>
      <c r="AS369">
        <v>51</v>
      </c>
      <c r="AT369">
        <v>852</v>
      </c>
      <c r="AU369">
        <v>1.8</v>
      </c>
      <c r="AV369">
        <v>353</v>
      </c>
      <c r="AW369" s="4">
        <f t="shared" si="162"/>
        <v>38.672292233088058</v>
      </c>
      <c r="AX369" s="4">
        <f t="shared" si="163"/>
        <v>24.635297931062659</v>
      </c>
      <c r="AY369" s="4">
        <f t="shared" si="175"/>
        <v>20.990117477779137</v>
      </c>
      <c r="AZ369" s="20">
        <f t="shared" si="164"/>
        <v>191.75232425418778</v>
      </c>
      <c r="BA369" s="21">
        <f t="shared" si="176"/>
        <v>1.1686385844900469</v>
      </c>
      <c r="BB369" s="20">
        <f t="shared" si="165"/>
        <v>23.570226039551585</v>
      </c>
      <c r="BC369" s="4">
        <f t="shared" si="177"/>
        <v>21.824283369955168</v>
      </c>
      <c r="BD369" s="4">
        <f t="shared" si="166"/>
        <v>66.750799999999998</v>
      </c>
      <c r="BE369" s="4">
        <f t="shared" si="167"/>
        <v>546.79918601989516</v>
      </c>
      <c r="BF369" s="20">
        <f t="shared" si="168"/>
        <v>397.31345906598034</v>
      </c>
      <c r="BG369" s="20">
        <f t="shared" si="178"/>
        <v>523.59427304608516</v>
      </c>
      <c r="BH369" s="20">
        <f t="shared" si="169"/>
        <v>2030.652039124569</v>
      </c>
      <c r="BI369" s="20">
        <f t="shared" si="179"/>
        <v>3981.6706649501352</v>
      </c>
      <c r="BJ369" s="4">
        <f t="shared" si="170"/>
        <v>229.04333536649224</v>
      </c>
      <c r="BK369" s="4">
        <f t="shared" si="180"/>
        <v>1951.0186258255662</v>
      </c>
      <c r="LV369">
        <v>3</v>
      </c>
      <c r="LW369">
        <v>7</v>
      </c>
      <c r="LX369">
        <v>3</v>
      </c>
      <c r="LY369">
        <v>8</v>
      </c>
      <c r="LZ369">
        <v>14</v>
      </c>
      <c r="MA369">
        <v>10</v>
      </c>
      <c r="MB369">
        <v>25</v>
      </c>
      <c r="MC369">
        <v>24</v>
      </c>
      <c r="MD369">
        <v>46</v>
      </c>
      <c r="ME369">
        <v>38</v>
      </c>
      <c r="MF369">
        <v>66</v>
      </c>
      <c r="MG369">
        <v>61</v>
      </c>
      <c r="MH369">
        <v>71</v>
      </c>
      <c r="MI369">
        <v>75</v>
      </c>
      <c r="MJ369">
        <v>90</v>
      </c>
      <c r="MK369">
        <v>96</v>
      </c>
      <c r="ML369">
        <v>72</v>
      </c>
      <c r="MM369">
        <v>60</v>
      </c>
      <c r="MN369">
        <v>49</v>
      </c>
      <c r="MO369">
        <v>31</v>
      </c>
      <c r="MP369">
        <v>32</v>
      </c>
      <c r="MQ369">
        <v>24</v>
      </c>
      <c r="MR369">
        <v>12</v>
      </c>
      <c r="MS369">
        <v>8</v>
      </c>
      <c r="MT369">
        <v>3</v>
      </c>
      <c r="MU369">
        <v>16</v>
      </c>
      <c r="MV369">
        <v>2</v>
      </c>
      <c r="MW369">
        <v>0</v>
      </c>
      <c r="MX369">
        <v>1</v>
      </c>
    </row>
    <row r="370" spans="1:362" x14ac:dyDescent="0.2">
      <c r="A370" s="15" t="b">
        <v>1</v>
      </c>
      <c r="B370" s="9" t="s">
        <v>860</v>
      </c>
      <c r="C370" s="9"/>
      <c r="D370">
        <v>10446</v>
      </c>
      <c r="E370" t="s">
        <v>1068</v>
      </c>
      <c r="F370" t="s">
        <v>894</v>
      </c>
      <c r="G370">
        <v>7</v>
      </c>
      <c r="H370" s="15">
        <f t="shared" si="152"/>
        <v>1.0999999999999943</v>
      </c>
      <c r="I370" s="15">
        <v>0.31266873506268411</v>
      </c>
      <c r="J370" s="15">
        <v>0.58237495152610563</v>
      </c>
      <c r="K370" s="15">
        <v>0.27087510783600038</v>
      </c>
      <c r="L370" s="15">
        <f t="shared" si="153"/>
        <v>7.1443641823929518</v>
      </c>
      <c r="M370" s="15">
        <f t="shared" si="154"/>
        <v>6.5000000000000036</v>
      </c>
      <c r="N370" s="15">
        <f t="shared" si="155"/>
        <v>7.5999999999999979</v>
      </c>
      <c r="O370" s="15">
        <f t="shared" si="156"/>
        <v>7.12557693723166</v>
      </c>
      <c r="P370" s="15">
        <f t="shared" si="181"/>
        <v>6.5999999999999979</v>
      </c>
      <c r="Q370" s="15">
        <f t="shared" si="171"/>
        <v>6.6999999999999993</v>
      </c>
      <c r="R370" s="15">
        <f t="shared" si="157"/>
        <v>6.9000000000000021</v>
      </c>
      <c r="S370" s="15">
        <f t="shared" si="158"/>
        <v>7.4000000000000021</v>
      </c>
      <c r="T370" s="15">
        <f t="shared" si="159"/>
        <v>7.5999999999999979</v>
      </c>
      <c r="U370" s="15">
        <f t="shared" si="160"/>
        <v>7.6999999999999993</v>
      </c>
      <c r="V370" s="15">
        <f t="shared" si="172"/>
        <v>0.68773842235750526</v>
      </c>
      <c r="W370" s="15">
        <f t="shared" si="161"/>
        <v>0.4540411986465584</v>
      </c>
      <c r="X370" s="15">
        <f t="shared" si="173"/>
        <v>8.3725815637289806E-3</v>
      </c>
      <c r="Y370" s="21">
        <f t="shared" si="174"/>
        <v>2.2024433090672795</v>
      </c>
      <c r="Z370" s="4">
        <v>37.344364182392951</v>
      </c>
      <c r="AA370" s="2">
        <v>36.700000000000003</v>
      </c>
      <c r="AB370" s="2">
        <v>37.799999999999997</v>
      </c>
      <c r="AC370" s="4">
        <v>37.325576937231659</v>
      </c>
      <c r="AD370">
        <v>36.799999999999997</v>
      </c>
      <c r="AE370">
        <v>36.9</v>
      </c>
      <c r="AF370">
        <v>37.1</v>
      </c>
      <c r="AG370">
        <v>37.6</v>
      </c>
      <c r="AH370">
        <v>37.799999999999997</v>
      </c>
      <c r="AI370">
        <v>37.9</v>
      </c>
      <c r="AJ370">
        <v>2020</v>
      </c>
      <c r="AK370" s="2">
        <v>10</v>
      </c>
      <c r="AL370" s="2">
        <v>28</v>
      </c>
      <c r="AM370">
        <v>11</v>
      </c>
      <c r="AN370">
        <v>32</v>
      </c>
      <c r="AO370">
        <v>54</v>
      </c>
      <c r="AP370">
        <v>853</v>
      </c>
      <c r="AQ370" s="5">
        <v>0.48055555555555557</v>
      </c>
      <c r="AR370">
        <v>30.2</v>
      </c>
      <c r="AS370">
        <v>46</v>
      </c>
      <c r="AT370">
        <v>761</v>
      </c>
      <c r="AU370">
        <v>0.8</v>
      </c>
      <c r="AV370">
        <v>330</v>
      </c>
      <c r="AW370" s="4">
        <f t="shared" si="162"/>
        <v>42.597575268162373</v>
      </c>
      <c r="AX370" s="4">
        <f t="shared" si="163"/>
        <v>25.77446457542203</v>
      </c>
      <c r="AY370" s="4">
        <f t="shared" si="175"/>
        <v>29.771036269524799</v>
      </c>
      <c r="AZ370" s="20">
        <f t="shared" si="164"/>
        <v>188.48639142180056</v>
      </c>
      <c r="BA370" s="21">
        <f t="shared" si="176"/>
        <v>1.163630408588161</v>
      </c>
      <c r="BB370" s="20">
        <f t="shared" si="165"/>
        <v>35.355339059327378</v>
      </c>
      <c r="BC370" s="4">
        <f t="shared" si="177"/>
        <v>32.736425054932752</v>
      </c>
      <c r="BD370" s="4">
        <f t="shared" si="166"/>
        <v>66.844400000000007</v>
      </c>
      <c r="BE370" s="4">
        <f t="shared" si="167"/>
        <v>486.99435321670285</v>
      </c>
      <c r="BF370" s="20">
        <f t="shared" si="168"/>
        <v>402.31582189617279</v>
      </c>
      <c r="BG370" s="20">
        <f t="shared" si="178"/>
        <v>516.51146867947</v>
      </c>
      <c r="BH370" s="20">
        <f t="shared" si="169"/>
        <v>1973.8526254455448</v>
      </c>
      <c r="BI370" s="20">
        <f t="shared" si="179"/>
        <v>4290.9839683598802</v>
      </c>
      <c r="BJ370" s="4">
        <f t="shared" si="170"/>
        <v>244.17159176218931</v>
      </c>
      <c r="BK370" s="4">
        <f t="shared" si="180"/>
        <v>2317.1313429143356</v>
      </c>
      <c r="LS370">
        <v>5</v>
      </c>
      <c r="LT370">
        <v>39</v>
      </c>
      <c r="LU370">
        <v>63</v>
      </c>
      <c r="LV370">
        <v>74</v>
      </c>
      <c r="LW370">
        <v>45</v>
      </c>
      <c r="LX370">
        <v>65</v>
      </c>
      <c r="LY370">
        <v>65</v>
      </c>
      <c r="LZ370">
        <v>32</v>
      </c>
      <c r="MA370">
        <v>67</v>
      </c>
      <c r="MB370">
        <v>52</v>
      </c>
      <c r="MC370">
        <v>72</v>
      </c>
      <c r="MD370">
        <v>40</v>
      </c>
      <c r="ME370">
        <v>3</v>
      </c>
    </row>
    <row r="371" spans="1:362" x14ac:dyDescent="0.2">
      <c r="A371" s="15" t="b">
        <v>1</v>
      </c>
      <c r="B371" s="9" t="s">
        <v>860</v>
      </c>
      <c r="C371" s="9"/>
      <c r="D371">
        <v>10446</v>
      </c>
      <c r="E371" t="s">
        <v>1068</v>
      </c>
      <c r="F371" t="s">
        <v>895</v>
      </c>
      <c r="G371">
        <v>7</v>
      </c>
      <c r="H371" s="15">
        <f t="shared" si="152"/>
        <v>2.1999999999999957</v>
      </c>
      <c r="I371" s="15">
        <v>0.50594705372259274</v>
      </c>
      <c r="J371" s="15">
        <v>0.71909743955092154</v>
      </c>
      <c r="K371" s="15">
        <v>0.41900380576719665</v>
      </c>
      <c r="L371" s="15">
        <f t="shared" si="153"/>
        <v>5.4551762770833463</v>
      </c>
      <c r="M371" s="15">
        <f t="shared" si="154"/>
        <v>4.2000000000000028</v>
      </c>
      <c r="N371" s="15">
        <f t="shared" si="155"/>
        <v>6.3999999999999986</v>
      </c>
      <c r="O371" s="15">
        <f t="shared" si="156"/>
        <v>5.4847984025833867</v>
      </c>
      <c r="P371" s="15">
        <f t="shared" si="181"/>
        <v>4.3999999999999986</v>
      </c>
      <c r="Q371" s="15">
        <f t="shared" si="171"/>
        <v>4.8000000000000043</v>
      </c>
      <c r="R371" s="15">
        <f t="shared" si="157"/>
        <v>5.1000000000000014</v>
      </c>
      <c r="S371" s="15">
        <f t="shared" si="158"/>
        <v>5.8000000000000043</v>
      </c>
      <c r="T371" s="15">
        <f t="shared" si="159"/>
        <v>6.1000000000000014</v>
      </c>
      <c r="U371" s="15">
        <f t="shared" si="160"/>
        <v>6.3000000000000043</v>
      </c>
      <c r="V371" s="15">
        <f t="shared" si="172"/>
        <v>0.59840203639754852</v>
      </c>
      <c r="W371" s="15">
        <f t="shared" si="161"/>
        <v>0.67111730772194389</v>
      </c>
      <c r="X371" s="15">
        <f t="shared" si="173"/>
        <v>1.4110851103135317E-2</v>
      </c>
      <c r="Y371" s="21">
        <f t="shared" si="174"/>
        <v>1.4900524669739528</v>
      </c>
      <c r="Z371" s="4">
        <v>35.855176277083345</v>
      </c>
      <c r="AA371" s="2">
        <v>34.6</v>
      </c>
      <c r="AB371" s="2">
        <v>36.799999999999997</v>
      </c>
      <c r="AC371" s="4">
        <v>35.884798402583385</v>
      </c>
      <c r="AD371">
        <v>34.799999999999997</v>
      </c>
      <c r="AE371">
        <v>35.200000000000003</v>
      </c>
      <c r="AF371">
        <v>35.5</v>
      </c>
      <c r="AG371">
        <v>36.200000000000003</v>
      </c>
      <c r="AH371">
        <v>36.5</v>
      </c>
      <c r="AI371">
        <v>36.700000000000003</v>
      </c>
      <c r="AJ371">
        <v>2020</v>
      </c>
      <c r="AK371" s="2">
        <v>10</v>
      </c>
      <c r="AL371" s="2">
        <v>28</v>
      </c>
      <c r="AM371">
        <v>11</v>
      </c>
      <c r="AN371">
        <v>33</v>
      </c>
      <c r="AO371">
        <v>7</v>
      </c>
      <c r="AP371">
        <v>333</v>
      </c>
      <c r="AQ371" s="5">
        <v>0.48125000000000001</v>
      </c>
      <c r="AR371">
        <v>30.4</v>
      </c>
      <c r="AS371">
        <v>46</v>
      </c>
      <c r="AT371">
        <v>825</v>
      </c>
      <c r="AU371">
        <v>1.1000000000000001</v>
      </c>
      <c r="AV371">
        <v>358</v>
      </c>
      <c r="AW371" s="4">
        <f t="shared" si="162"/>
        <v>42.607833265372371</v>
      </c>
      <c r="AX371" s="4">
        <f t="shared" si="163"/>
        <v>25.79336307305438</v>
      </c>
      <c r="AY371" s="4">
        <f t="shared" si="175"/>
        <v>25.98369318375601</v>
      </c>
      <c r="AZ371" s="20">
        <f t="shared" si="164"/>
        <v>187.99013000541893</v>
      </c>
      <c r="BA371" s="21">
        <f t="shared" si="176"/>
        <v>1.1628637273767704</v>
      </c>
      <c r="BB371" s="20">
        <f t="shared" si="165"/>
        <v>30.151134457776362</v>
      </c>
      <c r="BC371" s="4">
        <f t="shared" si="177"/>
        <v>27.917717090533667</v>
      </c>
      <c r="BD371" s="4">
        <f t="shared" si="166"/>
        <v>66.858800000000002</v>
      </c>
      <c r="BE371" s="4">
        <f t="shared" si="167"/>
        <v>549.07616964762565</v>
      </c>
      <c r="BF371" s="20">
        <f t="shared" si="168"/>
        <v>403.99987939753481</v>
      </c>
      <c r="BG371" s="20">
        <f t="shared" si="178"/>
        <v>506.67370974990928</v>
      </c>
      <c r="BH371" s="20">
        <f t="shared" si="169"/>
        <v>1996.5740192279586</v>
      </c>
      <c r="BI371" s="20">
        <f t="shared" si="179"/>
        <v>4340.3783026694755</v>
      </c>
      <c r="BJ371" s="4">
        <f t="shared" si="170"/>
        <v>246.58610012411623</v>
      </c>
      <c r="BK371" s="4">
        <f t="shared" si="180"/>
        <v>2343.8042834415169</v>
      </c>
      <c r="KX371">
        <v>8</v>
      </c>
      <c r="KY371">
        <v>17</v>
      </c>
      <c r="KZ371">
        <v>10</v>
      </c>
      <c r="LA371">
        <v>15</v>
      </c>
      <c r="LB371">
        <v>21</v>
      </c>
      <c r="LC371">
        <v>15</v>
      </c>
      <c r="LD371">
        <v>30</v>
      </c>
      <c r="LE371">
        <v>52</v>
      </c>
      <c r="LF371">
        <v>37</v>
      </c>
      <c r="LG371">
        <v>53</v>
      </c>
      <c r="LH371">
        <v>64</v>
      </c>
      <c r="LI371">
        <v>60</v>
      </c>
      <c r="LJ371">
        <v>41</v>
      </c>
      <c r="LK371">
        <v>64</v>
      </c>
      <c r="LL371">
        <v>62</v>
      </c>
      <c r="LM371">
        <v>51</v>
      </c>
      <c r="LN371">
        <v>46</v>
      </c>
      <c r="LO371">
        <v>47</v>
      </c>
      <c r="LP371">
        <v>47</v>
      </c>
      <c r="LQ371">
        <v>39</v>
      </c>
      <c r="LR371">
        <v>37</v>
      </c>
      <c r="LS371">
        <v>9</v>
      </c>
      <c r="LT371">
        <v>6</v>
      </c>
    </row>
    <row r="372" spans="1:362" x14ac:dyDescent="0.2">
      <c r="A372" s="15" t="b">
        <v>1</v>
      </c>
      <c r="B372" s="9" t="s">
        <v>860</v>
      </c>
      <c r="C372" s="9"/>
      <c r="D372">
        <v>10446</v>
      </c>
      <c r="E372" t="s">
        <v>1068</v>
      </c>
      <c r="F372" t="s">
        <v>896</v>
      </c>
      <c r="G372">
        <v>7</v>
      </c>
      <c r="H372" s="15">
        <f t="shared" si="152"/>
        <v>3.0999999999999943</v>
      </c>
      <c r="I372" s="15">
        <v>0.70962142762907665</v>
      </c>
      <c r="J372" s="15">
        <v>1.1382309559822374</v>
      </c>
      <c r="K372" s="15">
        <v>0.59226759666757689</v>
      </c>
      <c r="L372" s="15">
        <f t="shared" si="153"/>
        <v>5.8557256152825445</v>
      </c>
      <c r="M372" s="15">
        <f t="shared" si="154"/>
        <v>3.8000000000000043</v>
      </c>
      <c r="N372" s="15">
        <f t="shared" si="155"/>
        <v>6.8999999999999986</v>
      </c>
      <c r="O372" s="15">
        <f t="shared" si="156"/>
        <v>5.9956485199904606</v>
      </c>
      <c r="P372" s="15">
        <f t="shared" si="181"/>
        <v>4.2000000000000028</v>
      </c>
      <c r="Q372" s="15">
        <f t="shared" si="171"/>
        <v>4.8999999999999986</v>
      </c>
      <c r="R372" s="15">
        <f t="shared" si="157"/>
        <v>5.3000000000000043</v>
      </c>
      <c r="S372" s="15">
        <f t="shared" si="158"/>
        <v>6.3999999999999986</v>
      </c>
      <c r="T372" s="15">
        <f t="shared" si="159"/>
        <v>6.7000000000000028</v>
      </c>
      <c r="U372" s="15">
        <f t="shared" si="160"/>
        <v>6.8999999999999986</v>
      </c>
      <c r="V372" s="15">
        <f t="shared" si="172"/>
        <v>0.62469261605390569</v>
      </c>
      <c r="W372" s="15">
        <f t="shared" si="161"/>
        <v>0.60078729010254284</v>
      </c>
      <c r="X372" s="15">
        <f t="shared" si="173"/>
        <v>1.957267205624362E-2</v>
      </c>
      <c r="Y372" s="21">
        <f t="shared" si="174"/>
        <v>1.6644826155182464</v>
      </c>
      <c r="Z372" s="4">
        <v>36.255725615282543</v>
      </c>
      <c r="AA372" s="2">
        <v>34.200000000000003</v>
      </c>
      <c r="AB372" s="2">
        <v>37.299999999999997</v>
      </c>
      <c r="AC372" s="4">
        <v>36.395648519990459</v>
      </c>
      <c r="AD372">
        <v>34.6</v>
      </c>
      <c r="AE372">
        <v>35.299999999999997</v>
      </c>
      <c r="AF372">
        <v>35.700000000000003</v>
      </c>
      <c r="AG372">
        <v>36.799999999999997</v>
      </c>
      <c r="AH372">
        <v>37.1</v>
      </c>
      <c r="AI372">
        <v>37.299999999999997</v>
      </c>
      <c r="AJ372">
        <v>2020</v>
      </c>
      <c r="AK372" s="2">
        <v>10</v>
      </c>
      <c r="AL372" s="2">
        <v>28</v>
      </c>
      <c r="AM372">
        <v>11</v>
      </c>
      <c r="AN372">
        <v>33</v>
      </c>
      <c r="AO372">
        <v>31</v>
      </c>
      <c r="AP372">
        <v>12</v>
      </c>
      <c r="AQ372" s="5">
        <v>0.48125000000000001</v>
      </c>
      <c r="AR372">
        <v>30.4</v>
      </c>
      <c r="AS372">
        <v>46</v>
      </c>
      <c r="AT372">
        <v>825</v>
      </c>
      <c r="AU372">
        <v>1.1000000000000001</v>
      </c>
      <c r="AV372">
        <v>358</v>
      </c>
      <c r="AW372" s="4">
        <f t="shared" si="162"/>
        <v>42.549311842023783</v>
      </c>
      <c r="AX372" s="4">
        <f t="shared" si="163"/>
        <v>25.780160751606672</v>
      </c>
      <c r="AY372" s="4">
        <f t="shared" si="175"/>
        <v>25.98369318375601</v>
      </c>
      <c r="AZ372" s="20">
        <f t="shared" si="164"/>
        <v>187.99013000541893</v>
      </c>
      <c r="BA372" s="21">
        <f t="shared" si="176"/>
        <v>1.1628637273767704</v>
      </c>
      <c r="BB372" s="20">
        <f t="shared" si="165"/>
        <v>30.151134457776362</v>
      </c>
      <c r="BC372" s="4">
        <f t="shared" si="177"/>
        <v>27.917717090533667</v>
      </c>
      <c r="BD372" s="4">
        <f t="shared" si="166"/>
        <v>66.858800000000002</v>
      </c>
      <c r="BE372" s="4">
        <f t="shared" si="167"/>
        <v>546.44403024368137</v>
      </c>
      <c r="BF372" s="20">
        <f t="shared" si="168"/>
        <v>403.99987939753481</v>
      </c>
      <c r="BG372" s="20">
        <f t="shared" si="178"/>
        <v>509.3058491538535</v>
      </c>
      <c r="BH372" s="20">
        <f t="shared" si="169"/>
        <v>1996.5740192279586</v>
      </c>
      <c r="BI372" s="20">
        <f t="shared" si="179"/>
        <v>4340.3783026694755</v>
      </c>
      <c r="BJ372" s="4">
        <f t="shared" si="170"/>
        <v>246.58610012411623</v>
      </c>
      <c r="BK372" s="4">
        <f t="shared" si="180"/>
        <v>2343.8042834415169</v>
      </c>
      <c r="KR372">
        <v>2</v>
      </c>
      <c r="KS372">
        <v>0</v>
      </c>
      <c r="KT372">
        <v>6</v>
      </c>
      <c r="KU372">
        <v>4</v>
      </c>
      <c r="KV372">
        <v>5</v>
      </c>
      <c r="KW372">
        <v>8</v>
      </c>
      <c r="KX372">
        <v>8</v>
      </c>
      <c r="KY372">
        <v>9</v>
      </c>
      <c r="KZ372">
        <v>7</v>
      </c>
      <c r="LA372">
        <v>6</v>
      </c>
      <c r="LB372">
        <v>11</v>
      </c>
      <c r="LC372">
        <v>19</v>
      </c>
      <c r="LD372">
        <v>17</v>
      </c>
      <c r="LE372">
        <v>35</v>
      </c>
      <c r="LF372">
        <v>37</v>
      </c>
      <c r="LG372">
        <v>43</v>
      </c>
      <c r="LH372">
        <v>57</v>
      </c>
      <c r="LI372">
        <v>28</v>
      </c>
      <c r="LJ372">
        <v>24</v>
      </c>
      <c r="LK372">
        <v>47</v>
      </c>
      <c r="LL372">
        <v>45</v>
      </c>
      <c r="LM372">
        <v>40</v>
      </c>
      <c r="LN372">
        <v>42</v>
      </c>
      <c r="LO372">
        <v>42</v>
      </c>
      <c r="LP372">
        <v>70</v>
      </c>
      <c r="LQ372">
        <v>47</v>
      </c>
      <c r="LR372">
        <v>53</v>
      </c>
      <c r="LS372">
        <v>79</v>
      </c>
      <c r="LT372">
        <v>62</v>
      </c>
      <c r="LU372">
        <v>62</v>
      </c>
      <c r="LV372">
        <v>56</v>
      </c>
      <c r="LW372">
        <v>58</v>
      </c>
      <c r="LX372">
        <v>33</v>
      </c>
      <c r="LY372">
        <v>11</v>
      </c>
      <c r="LZ372">
        <v>2</v>
      </c>
    </row>
    <row r="373" spans="1:362" x14ac:dyDescent="0.2">
      <c r="A373" s="15" t="b">
        <v>1</v>
      </c>
      <c r="B373" s="9" t="s">
        <v>881</v>
      </c>
      <c r="C373" s="9" t="s">
        <v>871</v>
      </c>
      <c r="D373">
        <v>10088</v>
      </c>
      <c r="E373" t="s">
        <v>89</v>
      </c>
      <c r="F373" t="s">
        <v>90</v>
      </c>
      <c r="G373">
        <v>4</v>
      </c>
      <c r="H373" s="15">
        <f t="shared" si="152"/>
        <v>3.2999999999999972</v>
      </c>
      <c r="I373" s="15">
        <v>0.69271295141261835</v>
      </c>
      <c r="J373" s="15">
        <v>0.98580538697018483</v>
      </c>
      <c r="K373" s="15">
        <v>0.55479733124854369</v>
      </c>
      <c r="L373" s="15">
        <f t="shared" si="153"/>
        <v>7.1746382641755844</v>
      </c>
      <c r="M373" s="15">
        <f t="shared" si="154"/>
        <v>5.3999999999999986</v>
      </c>
      <c r="N373" s="15">
        <f t="shared" si="155"/>
        <v>8.6999999999999957</v>
      </c>
      <c r="O373" s="15">
        <f t="shared" si="156"/>
        <v>7.1965787389028364</v>
      </c>
      <c r="P373" s="15">
        <f t="shared" si="181"/>
        <v>5.6999999999999993</v>
      </c>
      <c r="Q373" s="15">
        <f t="shared" si="171"/>
        <v>6.2999999999999972</v>
      </c>
      <c r="R373" s="15">
        <f t="shared" si="157"/>
        <v>6.6999999999999993</v>
      </c>
      <c r="S373" s="15">
        <f t="shared" si="158"/>
        <v>7.6999999999999993</v>
      </c>
      <c r="T373" s="15">
        <f t="shared" si="159"/>
        <v>8.0999999999999979</v>
      </c>
      <c r="U373" s="15">
        <f t="shared" si="160"/>
        <v>8.5</v>
      </c>
      <c r="V373" s="15">
        <f t="shared" si="172"/>
        <v>0.64200213546868878</v>
      </c>
      <c r="W373" s="15">
        <f t="shared" si="161"/>
        <v>0.55762721765708401</v>
      </c>
      <c r="X373" s="15">
        <f t="shared" si="173"/>
        <v>2.2509215070742123E-2</v>
      </c>
      <c r="Y373" s="21">
        <f t="shared" si="174"/>
        <v>1.7933127514858065</v>
      </c>
      <c r="Z373" s="4">
        <v>30.774638264175586</v>
      </c>
      <c r="AA373" s="2">
        <v>29</v>
      </c>
      <c r="AB373" s="2">
        <v>32.299999999999997</v>
      </c>
      <c r="AC373" s="4">
        <v>30.796578738902838</v>
      </c>
      <c r="AD373">
        <v>29.3</v>
      </c>
      <c r="AE373">
        <v>29.9</v>
      </c>
      <c r="AF373">
        <v>30.3</v>
      </c>
      <c r="AG373">
        <v>31.3</v>
      </c>
      <c r="AH373">
        <v>31.7</v>
      </c>
      <c r="AI373">
        <v>32.1</v>
      </c>
      <c r="AJ373">
        <v>2020</v>
      </c>
      <c r="AK373" s="2">
        <v>4</v>
      </c>
      <c r="AL373" s="2">
        <v>2</v>
      </c>
      <c r="AM373">
        <v>12</v>
      </c>
      <c r="AN373">
        <v>41</v>
      </c>
      <c r="AO373">
        <v>49</v>
      </c>
      <c r="AP373">
        <v>451</v>
      </c>
      <c r="AQ373" s="5">
        <v>0.52847222222222223</v>
      </c>
      <c r="AR373">
        <v>23.6</v>
      </c>
      <c r="AS373">
        <v>40</v>
      </c>
      <c r="AT373">
        <v>1003</v>
      </c>
      <c r="AU373">
        <v>1.4</v>
      </c>
      <c r="AV373">
        <v>266</v>
      </c>
      <c r="AW373" s="4">
        <f t="shared" si="162"/>
        <v>36.67875737867098</v>
      </c>
      <c r="AX373" s="4">
        <f t="shared" si="163"/>
        <v>20.186706169859907</v>
      </c>
      <c r="AY373" s="4">
        <f t="shared" si="175"/>
        <v>23.654571431099111</v>
      </c>
      <c r="AZ373" s="20">
        <f t="shared" si="164"/>
        <v>205.82261257614522</v>
      </c>
      <c r="BA373" s="21">
        <f t="shared" si="176"/>
        <v>1.1895106468246623</v>
      </c>
      <c r="BB373" s="20">
        <f t="shared" si="165"/>
        <v>26.726124191242441</v>
      </c>
      <c r="BC373" s="4">
        <f t="shared" si="177"/>
        <v>24.746411288187442</v>
      </c>
      <c r="BD373" s="4">
        <f t="shared" si="166"/>
        <v>66.369200000000006</v>
      </c>
      <c r="BE373" s="4">
        <f t="shared" si="167"/>
        <v>660.97615847547343</v>
      </c>
      <c r="BF373" s="20">
        <f t="shared" si="168"/>
        <v>342.77162998490621</v>
      </c>
      <c r="BG373" s="20">
        <f t="shared" si="178"/>
        <v>474.16547150943268</v>
      </c>
      <c r="BH373" s="20">
        <f t="shared" si="169"/>
        <v>1164.9539605937762</v>
      </c>
      <c r="BI373" s="20">
        <f t="shared" si="179"/>
        <v>2912.3849014844404</v>
      </c>
      <c r="BJ373" s="4">
        <f t="shared" si="170"/>
        <v>176.47005872997073</v>
      </c>
      <c r="BK373" s="4">
        <f t="shared" si="180"/>
        <v>1747.4309408906643</v>
      </c>
      <c r="IL373">
        <v>1</v>
      </c>
      <c r="IM373">
        <v>0</v>
      </c>
      <c r="IN373">
        <v>0</v>
      </c>
      <c r="IO373">
        <v>0</v>
      </c>
      <c r="IP373">
        <v>0</v>
      </c>
      <c r="IQ373">
        <v>0</v>
      </c>
      <c r="IR373">
        <v>2</v>
      </c>
      <c r="IS373">
        <v>3</v>
      </c>
      <c r="IT373">
        <v>5</v>
      </c>
      <c r="IU373">
        <v>23</v>
      </c>
      <c r="IV373">
        <v>23</v>
      </c>
      <c r="IW373">
        <v>27</v>
      </c>
      <c r="IX373">
        <v>39</v>
      </c>
      <c r="IY373">
        <v>28</v>
      </c>
      <c r="IZ373">
        <v>36</v>
      </c>
      <c r="JA373">
        <v>50</v>
      </c>
      <c r="JB373">
        <v>43</v>
      </c>
      <c r="JC373">
        <v>83</v>
      </c>
      <c r="JD373">
        <v>76</v>
      </c>
      <c r="JE373">
        <v>103</v>
      </c>
      <c r="JF373">
        <v>123</v>
      </c>
      <c r="JG373">
        <v>108</v>
      </c>
      <c r="JH373">
        <v>98</v>
      </c>
      <c r="JI373">
        <v>136</v>
      </c>
      <c r="JJ373">
        <v>147</v>
      </c>
      <c r="JK373">
        <v>178</v>
      </c>
      <c r="JL373">
        <v>192</v>
      </c>
      <c r="JM373">
        <v>145</v>
      </c>
      <c r="JN373">
        <v>123</v>
      </c>
      <c r="JO373">
        <v>117</v>
      </c>
      <c r="JP373">
        <v>119</v>
      </c>
      <c r="JQ373">
        <v>110</v>
      </c>
      <c r="JR373">
        <v>96</v>
      </c>
      <c r="JS373">
        <v>93</v>
      </c>
      <c r="JT373">
        <v>71</v>
      </c>
      <c r="JU373">
        <v>72</v>
      </c>
      <c r="JV373">
        <v>70</v>
      </c>
      <c r="JW373">
        <v>62</v>
      </c>
      <c r="JX373">
        <v>32</v>
      </c>
      <c r="JY373">
        <v>23</v>
      </c>
      <c r="JZ373">
        <v>11</v>
      </c>
      <c r="KA373">
        <v>8</v>
      </c>
      <c r="KB373">
        <v>0</v>
      </c>
    </row>
    <row r="374" spans="1:362" x14ac:dyDescent="0.2">
      <c r="A374" s="15" t="b">
        <v>1</v>
      </c>
      <c r="B374" s="9" t="s">
        <v>881</v>
      </c>
      <c r="C374" s="9" t="s">
        <v>871</v>
      </c>
      <c r="D374">
        <v>10088</v>
      </c>
      <c r="E374" t="s">
        <v>89</v>
      </c>
      <c r="F374" t="s">
        <v>91</v>
      </c>
      <c r="G374">
        <v>4</v>
      </c>
      <c r="H374" s="15">
        <f t="shared" si="152"/>
        <v>4.5</v>
      </c>
      <c r="I374" s="15">
        <v>0.88359599322667537</v>
      </c>
      <c r="J374" s="15">
        <v>1.0008175725943147</v>
      </c>
      <c r="K374" s="15">
        <v>0.66472962334090147</v>
      </c>
      <c r="L374" s="15">
        <f t="shared" si="153"/>
        <v>6.3698639628777975</v>
      </c>
      <c r="M374" s="15">
        <f t="shared" si="154"/>
        <v>4.8000000000000007</v>
      </c>
      <c r="N374" s="15">
        <f t="shared" si="155"/>
        <v>9.3000000000000007</v>
      </c>
      <c r="O374" s="15">
        <f t="shared" si="156"/>
        <v>6.2176674601645239</v>
      </c>
      <c r="P374" s="15">
        <f t="shared" si="181"/>
        <v>5.1000000000000014</v>
      </c>
      <c r="Q374" s="15">
        <f t="shared" si="171"/>
        <v>5.5</v>
      </c>
      <c r="R374" s="15">
        <f t="shared" si="157"/>
        <v>5.6999999999999993</v>
      </c>
      <c r="S374" s="15">
        <f t="shared" si="158"/>
        <v>6.8000000000000007</v>
      </c>
      <c r="T374" s="15">
        <f t="shared" si="159"/>
        <v>7.5</v>
      </c>
      <c r="U374" s="15">
        <f t="shared" si="160"/>
        <v>8.9000000000000021</v>
      </c>
      <c r="V374" s="15">
        <f t="shared" si="172"/>
        <v>0.67264167844904088</v>
      </c>
      <c r="W374" s="15">
        <f t="shared" si="161"/>
        <v>0.48667564327231866</v>
      </c>
      <c r="X374" s="15">
        <f t="shared" si="173"/>
        <v>2.9384768561557268E-2</v>
      </c>
      <c r="Y374" s="21">
        <f t="shared" si="174"/>
        <v>2.0547566203974821</v>
      </c>
      <c r="Z374" s="4">
        <v>30.069863962877797</v>
      </c>
      <c r="AA374" s="2">
        <v>28.5</v>
      </c>
      <c r="AB374" s="2">
        <v>33</v>
      </c>
      <c r="AC374" s="4">
        <v>29.917667460164523</v>
      </c>
      <c r="AD374">
        <v>28.8</v>
      </c>
      <c r="AE374">
        <v>29.2</v>
      </c>
      <c r="AF374">
        <v>29.4</v>
      </c>
      <c r="AG374">
        <v>30.5</v>
      </c>
      <c r="AH374">
        <v>31.2</v>
      </c>
      <c r="AI374">
        <v>32.6</v>
      </c>
      <c r="AJ374">
        <v>2020</v>
      </c>
      <c r="AK374" s="2">
        <v>4</v>
      </c>
      <c r="AL374" s="2">
        <v>2</v>
      </c>
      <c r="AM374">
        <v>12</v>
      </c>
      <c r="AN374">
        <v>42</v>
      </c>
      <c r="AO374">
        <v>29</v>
      </c>
      <c r="AP374">
        <v>837</v>
      </c>
      <c r="AQ374" s="5">
        <v>0.52916666666666667</v>
      </c>
      <c r="AR374">
        <v>23.7</v>
      </c>
      <c r="AS374">
        <v>40</v>
      </c>
      <c r="AT374">
        <v>933</v>
      </c>
      <c r="AU374">
        <v>1.6</v>
      </c>
      <c r="AV374">
        <v>263</v>
      </c>
      <c r="AW374" s="4">
        <f t="shared" si="162"/>
        <v>35.092057646140645</v>
      </c>
      <c r="AX374" s="4">
        <f t="shared" si="163"/>
        <v>19.750478243275044</v>
      </c>
      <c r="AY374" s="4">
        <f t="shared" si="175"/>
        <v>22.289037336300364</v>
      </c>
      <c r="AZ374" s="20">
        <f t="shared" si="164"/>
        <v>205.54541044363407</v>
      </c>
      <c r="BA374" s="21">
        <f t="shared" si="176"/>
        <v>1.1891099358100679</v>
      </c>
      <c r="BB374" s="20">
        <f t="shared" si="165"/>
        <v>25</v>
      </c>
      <c r="BC374" s="4">
        <f t="shared" si="177"/>
        <v>23.148148148148145</v>
      </c>
      <c r="BD374" s="4">
        <f t="shared" si="166"/>
        <v>66.376400000000004</v>
      </c>
      <c r="BE374" s="4">
        <f t="shared" si="167"/>
        <v>610.79986432865712</v>
      </c>
      <c r="BF374" s="20">
        <f t="shared" si="168"/>
        <v>343.51256360231054</v>
      </c>
      <c r="BG374" s="20">
        <f t="shared" si="178"/>
        <v>469.78269927365346</v>
      </c>
      <c r="BH374" s="20">
        <f t="shared" si="169"/>
        <v>1171.9859197151234</v>
      </c>
      <c r="BI374" s="20">
        <f t="shared" si="179"/>
        <v>2929.9647992878081</v>
      </c>
      <c r="BJ374" s="4">
        <f t="shared" si="170"/>
        <v>177.3404307784476</v>
      </c>
      <c r="BK374" s="4">
        <f t="shared" si="180"/>
        <v>1757.9788795726847</v>
      </c>
      <c r="IN374">
        <v>4</v>
      </c>
      <c r="IO374">
        <v>5</v>
      </c>
      <c r="IP374">
        <v>11</v>
      </c>
      <c r="IQ374">
        <v>22</v>
      </c>
      <c r="IR374">
        <v>27</v>
      </c>
      <c r="IS374">
        <v>39</v>
      </c>
      <c r="IT374">
        <v>48</v>
      </c>
      <c r="IU374">
        <v>77</v>
      </c>
      <c r="IV374">
        <v>145</v>
      </c>
      <c r="IW374">
        <v>112</v>
      </c>
      <c r="IX374">
        <v>77</v>
      </c>
      <c r="IY374">
        <v>128</v>
      </c>
      <c r="IZ374">
        <v>115</v>
      </c>
      <c r="JA374">
        <v>116</v>
      </c>
      <c r="JB374">
        <v>113</v>
      </c>
      <c r="JC374">
        <v>138</v>
      </c>
      <c r="JD374">
        <v>93</v>
      </c>
      <c r="JE374">
        <v>109</v>
      </c>
      <c r="JF374">
        <v>121</v>
      </c>
      <c r="JG374">
        <v>88</v>
      </c>
      <c r="JH374">
        <v>57</v>
      </c>
      <c r="JI374">
        <v>77</v>
      </c>
      <c r="JJ374">
        <v>69</v>
      </c>
      <c r="JK374">
        <v>36</v>
      </c>
      <c r="JL374">
        <v>44</v>
      </c>
      <c r="JM374">
        <v>24</v>
      </c>
      <c r="JN374">
        <v>32</v>
      </c>
      <c r="JO374">
        <v>27</v>
      </c>
      <c r="JP374">
        <v>13</v>
      </c>
      <c r="JQ374">
        <v>16</v>
      </c>
      <c r="JR374">
        <v>21</v>
      </c>
      <c r="JS374">
        <v>13</v>
      </c>
      <c r="JT374">
        <v>9</v>
      </c>
      <c r="JU374">
        <v>19</v>
      </c>
      <c r="JV374">
        <v>6</v>
      </c>
      <c r="JW374">
        <v>15</v>
      </c>
      <c r="JX374">
        <v>8</v>
      </c>
      <c r="JY374">
        <v>11</v>
      </c>
      <c r="JZ374">
        <v>10</v>
      </c>
      <c r="KA374">
        <v>8</v>
      </c>
      <c r="KB374">
        <v>17</v>
      </c>
      <c r="KC374">
        <v>12</v>
      </c>
      <c r="KD374">
        <v>10</v>
      </c>
      <c r="KE374">
        <v>10</v>
      </c>
      <c r="KF374">
        <v>5</v>
      </c>
      <c r="KG374">
        <v>5</v>
      </c>
      <c r="KH374">
        <v>13</v>
      </c>
      <c r="KI374">
        <v>2</v>
      </c>
    </row>
    <row r="375" spans="1:362" x14ac:dyDescent="0.2">
      <c r="A375" s="15" t="b">
        <v>1</v>
      </c>
      <c r="B375" s="9" t="s">
        <v>863</v>
      </c>
      <c r="C375" s="9" t="s">
        <v>856</v>
      </c>
      <c r="D375">
        <v>10085</v>
      </c>
      <c r="E375" t="s">
        <v>172</v>
      </c>
      <c r="F375" t="s">
        <v>173</v>
      </c>
      <c r="G375">
        <v>2</v>
      </c>
      <c r="H375" s="15">
        <f t="shared" si="152"/>
        <v>2</v>
      </c>
      <c r="I375" s="15">
        <v>0.47742848557642681</v>
      </c>
      <c r="J375" s="15">
        <v>0.73183039313499876</v>
      </c>
      <c r="K375" s="15">
        <v>0.40085966099566267</v>
      </c>
      <c r="L375" s="15">
        <f t="shared" si="153"/>
        <v>8.9993642551736031</v>
      </c>
      <c r="M375" s="15">
        <f t="shared" si="154"/>
        <v>8.1000000000000014</v>
      </c>
      <c r="N375" s="15">
        <f t="shared" si="155"/>
        <v>10.100000000000001</v>
      </c>
      <c r="O375" s="15">
        <f t="shared" si="156"/>
        <v>8.9538944688843571</v>
      </c>
      <c r="P375" s="15">
        <f t="shared" si="181"/>
        <v>8.1999999999999993</v>
      </c>
      <c r="Q375" s="15">
        <f t="shared" si="171"/>
        <v>8.3999999999999986</v>
      </c>
      <c r="R375" s="15">
        <f t="shared" si="157"/>
        <v>8.6000000000000014</v>
      </c>
      <c r="S375" s="15">
        <f t="shared" si="158"/>
        <v>9.2999999999999972</v>
      </c>
      <c r="T375" s="15">
        <f t="shared" si="159"/>
        <v>9.7000000000000028</v>
      </c>
      <c r="U375" s="15">
        <f t="shared" si="160"/>
        <v>9.8999999999999986</v>
      </c>
      <c r="V375" s="15">
        <f t="shared" si="172"/>
        <v>0.97076191635570708</v>
      </c>
      <c r="W375" s="15">
        <f t="shared" si="161"/>
        <v>3.0118696615184813E-2</v>
      </c>
      <c r="X375" s="15">
        <f t="shared" si="173"/>
        <v>1.4690394612886144E-2</v>
      </c>
      <c r="Y375" s="21">
        <f t="shared" si="174"/>
        <v>33.201967959524325</v>
      </c>
      <c r="Z375" s="4">
        <v>32.499364255173603</v>
      </c>
      <c r="AA375" s="2">
        <v>31.6</v>
      </c>
      <c r="AB375" s="2">
        <v>33.6</v>
      </c>
      <c r="AC375" s="4">
        <v>32.453894468884357</v>
      </c>
      <c r="AD375">
        <v>31.7</v>
      </c>
      <c r="AE375">
        <v>31.9</v>
      </c>
      <c r="AF375">
        <v>32.1</v>
      </c>
      <c r="AG375">
        <v>32.799999999999997</v>
      </c>
      <c r="AH375">
        <v>33.200000000000003</v>
      </c>
      <c r="AI375">
        <v>33.4</v>
      </c>
      <c r="AJ375">
        <v>2020</v>
      </c>
      <c r="AK375" s="2">
        <v>3</v>
      </c>
      <c r="AL375" s="2">
        <v>3</v>
      </c>
      <c r="AM375">
        <v>13</v>
      </c>
      <c r="AN375">
        <v>10</v>
      </c>
      <c r="AO375">
        <v>49</v>
      </c>
      <c r="AP375">
        <v>446</v>
      </c>
      <c r="AQ375" s="5">
        <v>0.54861111111111105</v>
      </c>
      <c r="AR375">
        <v>23.5</v>
      </c>
      <c r="AS375">
        <v>33</v>
      </c>
      <c r="AT375">
        <v>796</v>
      </c>
      <c r="AU375">
        <v>1.4</v>
      </c>
      <c r="AV375">
        <v>264</v>
      </c>
      <c r="AW375" s="4">
        <f t="shared" si="162"/>
        <v>32.928385274386208</v>
      </c>
      <c r="AX375" s="4">
        <f t="shared" si="163"/>
        <v>18.255022121314209</v>
      </c>
      <c r="AY375" s="4">
        <f t="shared" si="175"/>
        <v>23.658234575704796</v>
      </c>
      <c r="AZ375" s="20">
        <f t="shared" si="164"/>
        <v>206.10028216579863</v>
      </c>
      <c r="BA375" s="21">
        <f t="shared" si="176"/>
        <v>1.1899116279966919</v>
      </c>
      <c r="BB375" s="20">
        <f t="shared" si="165"/>
        <v>26.726124191242441</v>
      </c>
      <c r="BC375" s="4">
        <f t="shared" si="177"/>
        <v>24.746411288187442</v>
      </c>
      <c r="BD375" s="4">
        <f t="shared" si="166"/>
        <v>66.361999999999995</v>
      </c>
      <c r="BE375" s="4">
        <f t="shared" si="167"/>
        <v>476.57993928083135</v>
      </c>
      <c r="BF375" s="20">
        <f t="shared" si="168"/>
        <v>332.76028462746569</v>
      </c>
      <c r="BG375" s="20">
        <f t="shared" si="178"/>
        <v>485.02034534663437</v>
      </c>
      <c r="BH375" s="20">
        <f t="shared" si="169"/>
        <v>955.31605072478294</v>
      </c>
      <c r="BI375" s="20">
        <f t="shared" si="179"/>
        <v>2894.8971234084333</v>
      </c>
      <c r="BJ375" s="4">
        <f t="shared" si="170"/>
        <v>175.60395839494032</v>
      </c>
      <c r="BK375" s="4">
        <f t="shared" si="180"/>
        <v>1939.5810726836501</v>
      </c>
      <c r="JU375">
        <v>9</v>
      </c>
      <c r="JV375">
        <v>60</v>
      </c>
      <c r="JW375">
        <v>104</v>
      </c>
      <c r="JX375">
        <v>143</v>
      </c>
      <c r="JY375">
        <v>205</v>
      </c>
      <c r="JZ375">
        <v>189</v>
      </c>
      <c r="KA375">
        <v>172</v>
      </c>
      <c r="KB375">
        <v>165</v>
      </c>
      <c r="KC375">
        <v>169</v>
      </c>
      <c r="KD375">
        <v>165</v>
      </c>
      <c r="KE375">
        <v>169</v>
      </c>
      <c r="KF375">
        <v>167</v>
      </c>
      <c r="KG375">
        <v>118</v>
      </c>
      <c r="KH375">
        <v>81</v>
      </c>
      <c r="KI375">
        <v>116</v>
      </c>
      <c r="KJ375">
        <v>88</v>
      </c>
      <c r="KK375">
        <v>97</v>
      </c>
      <c r="KL375">
        <v>70</v>
      </c>
      <c r="KM375">
        <v>83</v>
      </c>
      <c r="KN375">
        <v>28</v>
      </c>
      <c r="KO375">
        <v>13</v>
      </c>
    </row>
    <row r="376" spans="1:362" x14ac:dyDescent="0.2">
      <c r="A376" s="15" t="b">
        <v>1</v>
      </c>
      <c r="B376" s="9" t="s">
        <v>863</v>
      </c>
      <c r="C376" s="9" t="s">
        <v>856</v>
      </c>
      <c r="D376">
        <v>10085</v>
      </c>
      <c r="E376" t="s">
        <v>172</v>
      </c>
      <c r="F376" t="s">
        <v>174</v>
      </c>
      <c r="G376">
        <v>2</v>
      </c>
      <c r="H376" s="15">
        <f t="shared" si="152"/>
        <v>1.6000000000000014</v>
      </c>
      <c r="I376" s="15">
        <v>0.47826699103182058</v>
      </c>
      <c r="J376" s="15">
        <v>0.87695510294173573</v>
      </c>
      <c r="K376" s="15">
        <v>0.42497217331273907</v>
      </c>
      <c r="L376" s="15">
        <f t="shared" si="153"/>
        <v>7.0840528516146435</v>
      </c>
      <c r="M376" s="15">
        <f t="shared" si="154"/>
        <v>6.1999999999999993</v>
      </c>
      <c r="N376" s="15">
        <f t="shared" si="155"/>
        <v>7.8000000000000007</v>
      </c>
      <c r="O376" s="15">
        <f t="shared" si="156"/>
        <v>7.0756703408570729</v>
      </c>
      <c r="P376" s="15">
        <f t="shared" si="181"/>
        <v>6.1999999999999993</v>
      </c>
      <c r="Q376" s="15">
        <f t="shared" si="171"/>
        <v>6.3999999999999986</v>
      </c>
      <c r="R376" s="15">
        <f t="shared" si="157"/>
        <v>6.6999999999999993</v>
      </c>
      <c r="S376" s="15">
        <f t="shared" si="158"/>
        <v>7.5</v>
      </c>
      <c r="T376" s="15">
        <f t="shared" si="159"/>
        <v>7.6999999999999993</v>
      </c>
      <c r="U376" s="15">
        <f t="shared" si="160"/>
        <v>7.8000000000000007</v>
      </c>
      <c r="V376" s="15">
        <f t="shared" si="172"/>
        <v>0.81215212698121286</v>
      </c>
      <c r="W376" s="15">
        <f t="shared" si="161"/>
        <v>0.23129641206139764</v>
      </c>
      <c r="X376" s="15">
        <f t="shared" si="173"/>
        <v>1.5637789842707885E-2</v>
      </c>
      <c r="Y376" s="21">
        <f t="shared" si="174"/>
        <v>4.3234566030991868</v>
      </c>
      <c r="Z376" s="4">
        <v>30.584052851614643</v>
      </c>
      <c r="AA376" s="2">
        <v>29.7</v>
      </c>
      <c r="AB376" s="2">
        <v>31.3</v>
      </c>
      <c r="AC376" s="4">
        <v>30.575670340857073</v>
      </c>
      <c r="AD376">
        <v>29.7</v>
      </c>
      <c r="AE376">
        <v>29.9</v>
      </c>
      <c r="AF376">
        <v>30.2</v>
      </c>
      <c r="AG376">
        <v>31</v>
      </c>
      <c r="AH376">
        <v>31.2</v>
      </c>
      <c r="AI376">
        <v>31.3</v>
      </c>
      <c r="AJ376">
        <v>2020</v>
      </c>
      <c r="AK376" s="2">
        <v>3</v>
      </c>
      <c r="AL376" s="2">
        <v>3</v>
      </c>
      <c r="AM376">
        <v>13</v>
      </c>
      <c r="AN376">
        <v>11</v>
      </c>
      <c r="AO376">
        <v>54</v>
      </c>
      <c r="AP376">
        <v>354</v>
      </c>
      <c r="AQ376" s="5">
        <v>0.5493055555555556</v>
      </c>
      <c r="AR376">
        <v>23.5</v>
      </c>
      <c r="AS376">
        <v>32</v>
      </c>
      <c r="AT376">
        <v>794</v>
      </c>
      <c r="AU376">
        <v>1.3</v>
      </c>
      <c r="AV376">
        <v>280</v>
      </c>
      <c r="AW376" s="4">
        <f t="shared" si="162"/>
        <v>33.426129556184002</v>
      </c>
      <c r="AX376" s="4">
        <f t="shared" si="163"/>
        <v>18.296457556729877</v>
      </c>
      <c r="AY376" s="4">
        <f t="shared" si="175"/>
        <v>24.445383327906526</v>
      </c>
      <c r="AZ376" s="20">
        <f t="shared" si="164"/>
        <v>206.10028216579863</v>
      </c>
      <c r="BA376" s="21">
        <f t="shared" si="176"/>
        <v>1.1899116279966919</v>
      </c>
      <c r="BB376" s="20">
        <f t="shared" si="165"/>
        <v>27.735009811261456</v>
      </c>
      <c r="BC376" s="4">
        <f t="shared" si="177"/>
        <v>25.6805646400569</v>
      </c>
      <c r="BD376" s="4">
        <f t="shared" si="166"/>
        <v>66.361999999999995</v>
      </c>
      <c r="BE376" s="4">
        <f t="shared" si="167"/>
        <v>485.58342921354665</v>
      </c>
      <c r="BF376" s="20">
        <f t="shared" si="168"/>
        <v>331.30069713046555</v>
      </c>
      <c r="BG376" s="20">
        <f t="shared" si="178"/>
        <v>472.97726791691889</v>
      </c>
      <c r="BH376" s="20">
        <f t="shared" si="169"/>
        <v>926.36707949069864</v>
      </c>
      <c r="BI376" s="20">
        <f t="shared" si="179"/>
        <v>2894.8971234084333</v>
      </c>
      <c r="BJ376" s="4">
        <f t="shared" si="170"/>
        <v>175.60395839494032</v>
      </c>
      <c r="BK376" s="4">
        <f t="shared" si="180"/>
        <v>1968.5300439177345</v>
      </c>
      <c r="IZ376">
        <v>38</v>
      </c>
      <c r="JA376">
        <v>37</v>
      </c>
      <c r="JB376">
        <v>42</v>
      </c>
      <c r="JC376">
        <v>71</v>
      </c>
      <c r="JD376">
        <v>70</v>
      </c>
      <c r="JE376">
        <v>50</v>
      </c>
      <c r="JF376">
        <v>54</v>
      </c>
      <c r="JG376">
        <v>62</v>
      </c>
      <c r="JH376">
        <v>42</v>
      </c>
      <c r="JI376">
        <v>23</v>
      </c>
      <c r="JJ376">
        <v>50</v>
      </c>
      <c r="JK376">
        <v>66</v>
      </c>
      <c r="JL376">
        <v>57</v>
      </c>
      <c r="JM376">
        <v>82</v>
      </c>
      <c r="JN376">
        <v>86</v>
      </c>
      <c r="JO376">
        <v>51</v>
      </c>
      <c r="JP376">
        <v>29</v>
      </c>
      <c r="JQ376">
        <v>0</v>
      </c>
      <c r="JR376">
        <v>1</v>
      </c>
    </row>
    <row r="377" spans="1:362" x14ac:dyDescent="0.2">
      <c r="A377" s="15" t="b">
        <v>1</v>
      </c>
      <c r="B377" s="9" t="s">
        <v>863</v>
      </c>
      <c r="C377" s="9" t="s">
        <v>856</v>
      </c>
      <c r="D377">
        <v>10085</v>
      </c>
      <c r="E377" t="s">
        <v>28</v>
      </c>
      <c r="F377" t="s">
        <v>178</v>
      </c>
      <c r="G377">
        <v>2</v>
      </c>
      <c r="H377" s="15">
        <f t="shared" si="152"/>
        <v>1.8000000000000007</v>
      </c>
      <c r="I377" s="15">
        <v>0.38871356780102229</v>
      </c>
      <c r="J377" s="15">
        <v>0.60804114212550076</v>
      </c>
      <c r="K377" s="15">
        <v>0.32459953271265751</v>
      </c>
      <c r="L377" s="15">
        <f t="shared" si="153"/>
        <v>7.0442317998838853</v>
      </c>
      <c r="M377" s="15">
        <f t="shared" si="154"/>
        <v>6.1000000000000014</v>
      </c>
      <c r="N377" s="15">
        <f t="shared" si="155"/>
        <v>7.9000000000000021</v>
      </c>
      <c r="O377" s="15">
        <f t="shared" si="156"/>
        <v>7.0138904491857836</v>
      </c>
      <c r="P377" s="15">
        <f t="shared" si="181"/>
        <v>6.3000000000000007</v>
      </c>
      <c r="Q377" s="15">
        <f t="shared" si="171"/>
        <v>6.6000000000000014</v>
      </c>
      <c r="R377" s="15">
        <f t="shared" si="157"/>
        <v>6.8000000000000007</v>
      </c>
      <c r="S377" s="15">
        <f t="shared" si="158"/>
        <v>7.4000000000000021</v>
      </c>
      <c r="T377" s="15">
        <f t="shared" si="159"/>
        <v>7.6000000000000014</v>
      </c>
      <c r="U377" s="15">
        <f t="shared" si="160"/>
        <v>7.8000000000000007</v>
      </c>
      <c r="V377" s="15">
        <f t="shared" si="172"/>
        <v>0.78223060145624401</v>
      </c>
      <c r="W377" s="15">
        <f t="shared" si="161"/>
        <v>0.27839539662389118</v>
      </c>
      <c r="X377" s="15">
        <f t="shared" si="173"/>
        <v>1.2852486066533674E-2</v>
      </c>
      <c r="Y377" s="21">
        <f t="shared" si="174"/>
        <v>3.5920134173446412</v>
      </c>
      <c r="Z377" s="4">
        <v>30.244231799883885</v>
      </c>
      <c r="AA377" s="2">
        <v>29.3</v>
      </c>
      <c r="AB377" s="2">
        <v>31.1</v>
      </c>
      <c r="AC377" s="4">
        <v>30.213890449185783</v>
      </c>
      <c r="AD377">
        <v>29.5</v>
      </c>
      <c r="AE377">
        <v>29.8</v>
      </c>
      <c r="AF377">
        <v>30</v>
      </c>
      <c r="AG377">
        <v>30.6</v>
      </c>
      <c r="AH377">
        <v>30.8</v>
      </c>
      <c r="AI377">
        <v>31</v>
      </c>
      <c r="AJ377">
        <v>2020</v>
      </c>
      <c r="AK377" s="2">
        <v>3</v>
      </c>
      <c r="AL377" s="2">
        <v>3</v>
      </c>
      <c r="AM377">
        <v>13</v>
      </c>
      <c r="AN377">
        <v>25</v>
      </c>
      <c r="AO377">
        <v>50</v>
      </c>
      <c r="AP377">
        <v>421</v>
      </c>
      <c r="AQ377" s="5">
        <v>0.55902777777777779</v>
      </c>
      <c r="AR377">
        <v>23.2</v>
      </c>
      <c r="AS377">
        <v>34</v>
      </c>
      <c r="AT377">
        <v>770</v>
      </c>
      <c r="AU377">
        <v>1.1000000000000001</v>
      </c>
      <c r="AV377">
        <v>297</v>
      </c>
      <c r="AW377" s="4">
        <f t="shared" si="162"/>
        <v>33.520661993890272</v>
      </c>
      <c r="AX377" s="4">
        <f t="shared" si="163"/>
        <v>18.475250582019836</v>
      </c>
      <c r="AY377" s="4">
        <f t="shared" si="175"/>
        <v>26.316719283897115</v>
      </c>
      <c r="AZ377" s="20">
        <f t="shared" si="164"/>
        <v>206.93610515148816</v>
      </c>
      <c r="BA377" s="21">
        <f t="shared" si="176"/>
        <v>1.1911161951922344</v>
      </c>
      <c r="BB377" s="20">
        <f t="shared" si="165"/>
        <v>30.151134457776362</v>
      </c>
      <c r="BC377" s="4">
        <f t="shared" si="177"/>
        <v>27.917717090533667</v>
      </c>
      <c r="BD377" s="4">
        <f t="shared" si="166"/>
        <v>66.340400000000002</v>
      </c>
      <c r="BE377" s="4">
        <f t="shared" si="167"/>
        <v>469.45719377025222</v>
      </c>
      <c r="BF377" s="20">
        <f t="shared" si="168"/>
        <v>332.02139174798958</v>
      </c>
      <c r="BG377" s="20">
        <f t="shared" si="178"/>
        <v>470.86419797773743</v>
      </c>
      <c r="BH377" s="20">
        <f t="shared" si="169"/>
        <v>966.614029518601</v>
      </c>
      <c r="BI377" s="20">
        <f t="shared" si="179"/>
        <v>2842.9824397605912</v>
      </c>
      <c r="BJ377" s="4">
        <f t="shared" si="170"/>
        <v>173.03107853236651</v>
      </c>
      <c r="BK377" s="4">
        <f t="shared" si="180"/>
        <v>1876.36841024199</v>
      </c>
      <c r="IU377">
        <v>4</v>
      </c>
      <c r="IV377">
        <v>12</v>
      </c>
      <c r="IW377">
        <v>29</v>
      </c>
      <c r="IX377">
        <v>18</v>
      </c>
      <c r="IY377">
        <v>48</v>
      </c>
      <c r="IZ377">
        <v>96</v>
      </c>
      <c r="JA377">
        <v>139</v>
      </c>
      <c r="JB377">
        <v>182</v>
      </c>
      <c r="JC377">
        <v>169</v>
      </c>
      <c r="JD377">
        <v>162</v>
      </c>
      <c r="JE377">
        <v>131</v>
      </c>
      <c r="JF377">
        <v>144</v>
      </c>
      <c r="JG377">
        <v>104</v>
      </c>
      <c r="JH377">
        <v>125</v>
      </c>
      <c r="JI377">
        <v>126</v>
      </c>
      <c r="JJ377">
        <v>95</v>
      </c>
      <c r="JK377">
        <v>76</v>
      </c>
      <c r="JL377">
        <v>37</v>
      </c>
      <c r="JM377">
        <v>26</v>
      </c>
      <c r="JN377">
        <v>13</v>
      </c>
    </row>
    <row r="378" spans="1:362" x14ac:dyDescent="0.2">
      <c r="A378" s="15" t="b">
        <v>1</v>
      </c>
      <c r="B378" s="9" t="s">
        <v>863</v>
      </c>
      <c r="C378" s="9" t="s">
        <v>856</v>
      </c>
      <c r="D378">
        <v>10085</v>
      </c>
      <c r="E378" t="s">
        <v>28</v>
      </c>
      <c r="F378" t="s">
        <v>179</v>
      </c>
      <c r="G378">
        <v>2</v>
      </c>
      <c r="H378" s="15">
        <f t="shared" si="152"/>
        <v>3.5999999999999943</v>
      </c>
      <c r="I378" s="15">
        <v>0.69255493298606741</v>
      </c>
      <c r="J378" s="15">
        <v>0.95946940290531302</v>
      </c>
      <c r="K378" s="15">
        <v>0.55535322956126676</v>
      </c>
      <c r="L378" s="15">
        <f t="shared" si="153"/>
        <v>11.50771696807471</v>
      </c>
      <c r="M378" s="15">
        <f t="shared" si="154"/>
        <v>9.6000000000000014</v>
      </c>
      <c r="N378" s="15">
        <f t="shared" si="155"/>
        <v>13.199999999999996</v>
      </c>
      <c r="O378" s="15">
        <f t="shared" si="156"/>
        <v>11.506979248792184</v>
      </c>
      <c r="P378" s="15">
        <f t="shared" si="181"/>
        <v>10</v>
      </c>
      <c r="Q378" s="15">
        <f t="shared" si="171"/>
        <v>10.600000000000001</v>
      </c>
      <c r="R378" s="15">
        <f t="shared" si="157"/>
        <v>11.100000000000001</v>
      </c>
      <c r="S378" s="15">
        <f t="shared" si="158"/>
        <v>12</v>
      </c>
      <c r="T378" s="15">
        <f t="shared" si="159"/>
        <v>12.399999999999999</v>
      </c>
      <c r="U378" s="15">
        <f t="shared" si="160"/>
        <v>12.899999999999999</v>
      </c>
      <c r="V378" s="15">
        <f t="shared" si="172"/>
        <v>0.88526415064414254</v>
      </c>
      <c r="W378" s="15">
        <f t="shared" si="161"/>
        <v>0.12960634322803252</v>
      </c>
      <c r="X378" s="15">
        <f t="shared" si="173"/>
        <v>2.0011575268745484E-2</v>
      </c>
      <c r="Y378" s="21">
        <f t="shared" si="174"/>
        <v>7.7156717417802296</v>
      </c>
      <c r="Z378" s="4">
        <v>34.607716968074712</v>
      </c>
      <c r="AA378" s="2">
        <v>32.700000000000003</v>
      </c>
      <c r="AB378" s="2">
        <v>36.299999999999997</v>
      </c>
      <c r="AC378" s="4">
        <v>34.606979248792186</v>
      </c>
      <c r="AD378">
        <v>33.1</v>
      </c>
      <c r="AE378">
        <v>33.700000000000003</v>
      </c>
      <c r="AF378">
        <v>34.200000000000003</v>
      </c>
      <c r="AG378">
        <v>35.1</v>
      </c>
      <c r="AH378">
        <v>35.5</v>
      </c>
      <c r="AI378">
        <v>36</v>
      </c>
      <c r="AJ378">
        <v>2020</v>
      </c>
      <c r="AK378" s="2">
        <v>3</v>
      </c>
      <c r="AL378" s="2">
        <v>3</v>
      </c>
      <c r="AM378">
        <v>13</v>
      </c>
      <c r="AN378">
        <v>27</v>
      </c>
      <c r="AO378">
        <v>52</v>
      </c>
      <c r="AP378">
        <v>662</v>
      </c>
      <c r="AQ378" s="5">
        <v>0.56041666666666667</v>
      </c>
      <c r="AR378">
        <v>23.1</v>
      </c>
      <c r="AS378">
        <v>34</v>
      </c>
      <c r="AT378">
        <v>766</v>
      </c>
      <c r="AU378">
        <v>0.5</v>
      </c>
      <c r="AV378">
        <v>299</v>
      </c>
      <c r="AW378" s="4">
        <f t="shared" si="162"/>
        <v>36.551031502696368</v>
      </c>
      <c r="AX378" s="4">
        <f t="shared" si="163"/>
        <v>19.613739927903602</v>
      </c>
      <c r="AY378" s="4">
        <f t="shared" si="175"/>
        <v>36.782867419032392</v>
      </c>
      <c r="AZ378" s="20">
        <f t="shared" si="164"/>
        <v>207.21565405478853</v>
      </c>
      <c r="BA378" s="21">
        <f t="shared" si="176"/>
        <v>1.1915182597306957</v>
      </c>
      <c r="BB378" s="20">
        <f t="shared" si="165"/>
        <v>44.721359549995796</v>
      </c>
      <c r="BC378" s="4">
        <f t="shared" si="177"/>
        <v>41.408666249996102</v>
      </c>
      <c r="BD378" s="4">
        <f t="shared" si="166"/>
        <v>66.333200000000005</v>
      </c>
      <c r="BE378" s="4">
        <f t="shared" si="167"/>
        <v>437.90184197492977</v>
      </c>
      <c r="BF378" s="20">
        <f t="shared" si="168"/>
        <v>331.30342264977236</v>
      </c>
      <c r="BG378" s="20">
        <f t="shared" si="178"/>
        <v>498.54158067484263</v>
      </c>
      <c r="BH378" s="20">
        <f t="shared" si="169"/>
        <v>960.79208718860957</v>
      </c>
      <c r="BI378" s="20">
        <f t="shared" si="179"/>
        <v>2825.8590799664989</v>
      </c>
      <c r="BJ378" s="4">
        <f t="shared" si="170"/>
        <v>172.18185642542051</v>
      </c>
      <c r="BK378" s="4">
        <f t="shared" si="180"/>
        <v>1865.066992777889</v>
      </c>
      <c r="KD378">
        <v>2</v>
      </c>
      <c r="KE378">
        <v>4</v>
      </c>
      <c r="KF378">
        <v>16</v>
      </c>
      <c r="KG378">
        <v>43</v>
      </c>
      <c r="KH378">
        <v>40</v>
      </c>
      <c r="KI378">
        <v>50</v>
      </c>
      <c r="KJ378">
        <v>44</v>
      </c>
      <c r="KK378">
        <v>56</v>
      </c>
      <c r="KL378">
        <v>78</v>
      </c>
      <c r="KM378">
        <v>71</v>
      </c>
      <c r="KN378">
        <v>93</v>
      </c>
      <c r="KO378">
        <v>74</v>
      </c>
      <c r="KP378">
        <v>121</v>
      </c>
      <c r="KQ378">
        <v>173</v>
      </c>
      <c r="KR378">
        <v>263</v>
      </c>
      <c r="KS378">
        <v>292</v>
      </c>
      <c r="KT378">
        <v>307</v>
      </c>
      <c r="KU378">
        <v>297</v>
      </c>
      <c r="KV378">
        <v>325</v>
      </c>
      <c r="KW378">
        <v>338</v>
      </c>
      <c r="KX378">
        <v>316</v>
      </c>
      <c r="KY378">
        <v>316</v>
      </c>
      <c r="KZ378">
        <v>271</v>
      </c>
      <c r="LA378">
        <v>290</v>
      </c>
      <c r="LB378">
        <v>308</v>
      </c>
      <c r="LC378">
        <v>218</v>
      </c>
      <c r="LD378">
        <v>244</v>
      </c>
      <c r="LE378">
        <v>272</v>
      </c>
      <c r="LF378">
        <v>222</v>
      </c>
      <c r="LG378">
        <v>155</v>
      </c>
      <c r="LH378">
        <v>103</v>
      </c>
      <c r="LI378">
        <v>85</v>
      </c>
      <c r="LJ378">
        <v>57</v>
      </c>
      <c r="LK378">
        <v>34</v>
      </c>
      <c r="LL378">
        <v>74</v>
      </c>
      <c r="LM378">
        <v>59</v>
      </c>
      <c r="LN378">
        <v>43</v>
      </c>
      <c r="LO378">
        <v>8</v>
      </c>
    </row>
    <row r="379" spans="1:362" x14ac:dyDescent="0.2">
      <c r="A379" s="15" t="b">
        <v>1</v>
      </c>
      <c r="B379" s="9" t="s">
        <v>863</v>
      </c>
      <c r="C379" s="9" t="s">
        <v>856</v>
      </c>
      <c r="D379">
        <v>10085</v>
      </c>
      <c r="E379" t="s">
        <v>172</v>
      </c>
      <c r="F379" t="s">
        <v>221</v>
      </c>
      <c r="G379">
        <v>4</v>
      </c>
      <c r="H379" s="15">
        <f t="shared" si="152"/>
        <v>3.5999999999999979</v>
      </c>
      <c r="I379" s="15">
        <v>0.91872613845444462</v>
      </c>
      <c r="J379" s="15">
        <v>1.5658279188554616</v>
      </c>
      <c r="K379" s="15">
        <v>0.80201503754433023</v>
      </c>
      <c r="L379" s="15">
        <f t="shared" si="153"/>
        <v>-2.43850903438139</v>
      </c>
      <c r="M379" s="15">
        <f t="shared" si="154"/>
        <v>-4.0999999999999979</v>
      </c>
      <c r="N379" s="15">
        <f t="shared" si="155"/>
        <v>-0.5</v>
      </c>
      <c r="O379" s="15">
        <f t="shared" si="156"/>
        <v>-2.6221413736726156</v>
      </c>
      <c r="P379" s="15">
        <f t="shared" si="181"/>
        <v>-3.8000000000000007</v>
      </c>
      <c r="Q379" s="15">
        <f t="shared" si="171"/>
        <v>-3.5</v>
      </c>
      <c r="R379" s="15">
        <f t="shared" si="157"/>
        <v>-3.1999999999999993</v>
      </c>
      <c r="S379" s="15">
        <f t="shared" si="158"/>
        <v>-1.5999999999999979</v>
      </c>
      <c r="T379" s="15">
        <f t="shared" si="159"/>
        <v>-1.0999999999999979</v>
      </c>
      <c r="U379" s="15">
        <f t="shared" si="160"/>
        <v>-0.69999999999999929</v>
      </c>
      <c r="V379" s="15">
        <f t="shared" si="172"/>
        <v>0.23124357178525751</v>
      </c>
      <c r="W379" s="15">
        <f t="shared" si="161"/>
        <v>3.3244445338728896</v>
      </c>
      <c r="X379" s="15">
        <f t="shared" si="173"/>
        <v>3.2508056265400744E-2</v>
      </c>
      <c r="Y379" s="21">
        <f t="shared" si="174"/>
        <v>0.30080213094577535</v>
      </c>
      <c r="Z379" s="4">
        <v>28.261490965618609</v>
      </c>
      <c r="AA379" s="2">
        <v>26.6</v>
      </c>
      <c r="AB379" s="2">
        <v>30.2</v>
      </c>
      <c r="AC379" s="4">
        <v>28.077858626327384</v>
      </c>
      <c r="AD379">
        <v>26.9</v>
      </c>
      <c r="AE379">
        <v>27.2</v>
      </c>
      <c r="AF379">
        <v>27.5</v>
      </c>
      <c r="AG379">
        <v>29.1</v>
      </c>
      <c r="AH379">
        <v>29.6</v>
      </c>
      <c r="AI379">
        <v>30</v>
      </c>
      <c r="AJ379">
        <v>2020</v>
      </c>
      <c r="AK379" s="2">
        <v>3</v>
      </c>
      <c r="AL379" s="2">
        <v>5</v>
      </c>
      <c r="AM379">
        <v>11</v>
      </c>
      <c r="AN379">
        <v>4</v>
      </c>
      <c r="AO379">
        <v>37</v>
      </c>
      <c r="AP379">
        <v>806</v>
      </c>
      <c r="AQ379" s="5">
        <v>0.46111111111111108</v>
      </c>
      <c r="AR379">
        <v>30.7</v>
      </c>
      <c r="AS379">
        <v>18</v>
      </c>
      <c r="AT379">
        <v>884</v>
      </c>
      <c r="AU379">
        <v>0.8</v>
      </c>
      <c r="AV379">
        <v>214</v>
      </c>
      <c r="AW379" s="4">
        <f t="shared" si="162"/>
        <v>45.861928249592147</v>
      </c>
      <c r="AX379" s="4">
        <f t="shared" si="163"/>
        <v>22.967241925021895</v>
      </c>
      <c r="AY379" s="4">
        <f t="shared" si="175"/>
        <v>29.739989647129534</v>
      </c>
      <c r="AZ379" s="20">
        <f t="shared" si="164"/>
        <v>187.24879618552652</v>
      </c>
      <c r="BA379" s="21">
        <f t="shared" si="176"/>
        <v>1.1617155979766947</v>
      </c>
      <c r="BB379" s="20">
        <f t="shared" si="165"/>
        <v>35.355339059327378</v>
      </c>
      <c r="BC379" s="4">
        <f t="shared" si="177"/>
        <v>32.736425054932752</v>
      </c>
      <c r="BD379" s="4">
        <f t="shared" si="166"/>
        <v>66.880400000000009</v>
      </c>
      <c r="BE379" s="4">
        <f t="shared" si="167"/>
        <v>595.22272857879159</v>
      </c>
      <c r="BF379" s="20">
        <f t="shared" si="168"/>
        <v>355.53870005831209</v>
      </c>
      <c r="BG379" s="20">
        <f t="shared" si="178"/>
        <v>458.6759714795204</v>
      </c>
      <c r="BH379" s="20">
        <f t="shared" si="169"/>
        <v>794.77137363756276</v>
      </c>
      <c r="BI379" s="20">
        <f t="shared" si="179"/>
        <v>4415.396520208682</v>
      </c>
      <c r="BJ379" s="4">
        <f t="shared" si="170"/>
        <v>250.25270393183206</v>
      </c>
      <c r="BK379" s="4">
        <f t="shared" si="180"/>
        <v>3620.6251465711193</v>
      </c>
      <c r="HV379">
        <v>7</v>
      </c>
      <c r="HW379">
        <v>7</v>
      </c>
      <c r="HX379">
        <v>12</v>
      </c>
      <c r="HY379">
        <v>15</v>
      </c>
      <c r="HZ379">
        <v>42</v>
      </c>
      <c r="IA379">
        <v>66</v>
      </c>
      <c r="IB379">
        <v>69</v>
      </c>
      <c r="IC379">
        <v>98</v>
      </c>
      <c r="ID379">
        <v>63</v>
      </c>
      <c r="IE379">
        <v>45</v>
      </c>
      <c r="IF379">
        <v>103</v>
      </c>
      <c r="IG379">
        <v>78</v>
      </c>
      <c r="IH379">
        <v>80</v>
      </c>
      <c r="II379">
        <v>48</v>
      </c>
      <c r="IJ379">
        <v>54</v>
      </c>
      <c r="IK379">
        <v>59</v>
      </c>
      <c r="IL379">
        <v>47</v>
      </c>
      <c r="IM379">
        <v>39</v>
      </c>
      <c r="IN379">
        <v>23</v>
      </c>
      <c r="IO379">
        <v>30</v>
      </c>
      <c r="IP379">
        <v>48</v>
      </c>
      <c r="IQ379">
        <v>51</v>
      </c>
      <c r="IR379">
        <v>29</v>
      </c>
      <c r="IS379">
        <v>36</v>
      </c>
      <c r="IT379">
        <v>48</v>
      </c>
      <c r="IU379">
        <v>56</v>
      </c>
      <c r="IV379">
        <v>55</v>
      </c>
      <c r="IW379">
        <v>44</v>
      </c>
      <c r="IX379">
        <v>49</v>
      </c>
      <c r="IY379">
        <v>45</v>
      </c>
      <c r="IZ379">
        <v>43</v>
      </c>
      <c r="JA379">
        <v>40</v>
      </c>
      <c r="JB379">
        <v>33</v>
      </c>
      <c r="JC379">
        <v>19</v>
      </c>
      <c r="JD379">
        <v>16</v>
      </c>
      <c r="JE379">
        <v>8</v>
      </c>
      <c r="JF379">
        <v>5</v>
      </c>
      <c r="JG379">
        <v>6</v>
      </c>
      <c r="JH379">
        <v>3</v>
      </c>
      <c r="JI379">
        <v>3</v>
      </c>
      <c r="JJ379">
        <v>2</v>
      </c>
    </row>
    <row r="380" spans="1:362" x14ac:dyDescent="0.2">
      <c r="A380" s="15" t="b">
        <v>1</v>
      </c>
      <c r="B380" s="9" t="s">
        <v>863</v>
      </c>
      <c r="C380" s="9" t="s">
        <v>856</v>
      </c>
      <c r="D380">
        <v>10085</v>
      </c>
      <c r="E380" t="s">
        <v>172</v>
      </c>
      <c r="F380" t="s">
        <v>222</v>
      </c>
      <c r="G380">
        <v>4</v>
      </c>
      <c r="H380" s="15">
        <f t="shared" si="152"/>
        <v>2.3000000000000043</v>
      </c>
      <c r="I380" s="15">
        <v>0.47761467258727369</v>
      </c>
      <c r="J380" s="15">
        <v>0.71160611446924804</v>
      </c>
      <c r="K380" s="15">
        <v>0.39483772411742624</v>
      </c>
      <c r="L380" s="15">
        <f t="shared" si="153"/>
        <v>2.571213519436764</v>
      </c>
      <c r="M380" s="15">
        <f t="shared" si="154"/>
        <v>1.4999999999999964</v>
      </c>
      <c r="N380" s="15">
        <f t="shared" si="155"/>
        <v>3.8000000000000007</v>
      </c>
      <c r="O380" s="15">
        <f t="shared" si="156"/>
        <v>2.5632336382766532</v>
      </c>
      <c r="P380" s="15">
        <f t="shared" si="181"/>
        <v>1.6999999999999993</v>
      </c>
      <c r="Q380" s="15">
        <f t="shared" si="171"/>
        <v>1.9000000000000021</v>
      </c>
      <c r="R380" s="15">
        <f t="shared" si="157"/>
        <v>2.1999999999999993</v>
      </c>
      <c r="S380" s="15">
        <f t="shared" si="158"/>
        <v>2.9000000000000021</v>
      </c>
      <c r="T380" s="15">
        <f t="shared" si="159"/>
        <v>3.1999999999999993</v>
      </c>
      <c r="U380" s="15">
        <f t="shared" si="160"/>
        <v>3.4999999999999964</v>
      </c>
      <c r="V380" s="15">
        <f t="shared" si="172"/>
        <v>0.42314287032091852</v>
      </c>
      <c r="W380" s="15">
        <f t="shared" si="161"/>
        <v>1.3632679885202452</v>
      </c>
      <c r="X380" s="15">
        <f t="shared" si="173"/>
        <v>1.4312175741199562E-2</v>
      </c>
      <c r="Y380" s="21">
        <f t="shared" si="174"/>
        <v>0.73353149081527746</v>
      </c>
      <c r="Z380" s="4">
        <v>33.371213519436765</v>
      </c>
      <c r="AA380" s="2">
        <v>32.299999999999997</v>
      </c>
      <c r="AB380" s="2">
        <v>34.6</v>
      </c>
      <c r="AC380" s="4">
        <v>33.363233638276654</v>
      </c>
      <c r="AD380">
        <v>32.5</v>
      </c>
      <c r="AE380">
        <v>32.700000000000003</v>
      </c>
      <c r="AF380">
        <v>33</v>
      </c>
      <c r="AG380">
        <v>33.700000000000003</v>
      </c>
      <c r="AH380">
        <v>34</v>
      </c>
      <c r="AI380">
        <v>34.299999999999997</v>
      </c>
      <c r="AJ380">
        <v>2020</v>
      </c>
      <c r="AK380" s="2">
        <v>3</v>
      </c>
      <c r="AL380" s="2">
        <v>5</v>
      </c>
      <c r="AM380">
        <v>11</v>
      </c>
      <c r="AN380">
        <v>5</v>
      </c>
      <c r="AO380">
        <v>10</v>
      </c>
      <c r="AP380">
        <v>704</v>
      </c>
      <c r="AQ380" s="5">
        <v>0.46180555555555558</v>
      </c>
      <c r="AR380">
        <v>30.8</v>
      </c>
      <c r="AS380">
        <v>18</v>
      </c>
      <c r="AT380">
        <v>883</v>
      </c>
      <c r="AU380">
        <v>0.6</v>
      </c>
      <c r="AV380">
        <v>306</v>
      </c>
      <c r="AW380" s="4">
        <f t="shared" si="162"/>
        <v>46.971919313419868</v>
      </c>
      <c r="AX380" s="4">
        <f t="shared" si="163"/>
        <v>23.394667522236357</v>
      </c>
      <c r="AY380" s="4">
        <f t="shared" si="175"/>
        <v>33.509347212799007</v>
      </c>
      <c r="AZ380" s="20">
        <f t="shared" si="164"/>
        <v>187.0024972432592</v>
      </c>
      <c r="BA380" s="21">
        <f t="shared" si="176"/>
        <v>1.1613333918250324</v>
      </c>
      <c r="BB380" s="20">
        <f t="shared" si="165"/>
        <v>40.824829046386299</v>
      </c>
      <c r="BC380" s="4">
        <f t="shared" si="177"/>
        <v>37.800767635542869</v>
      </c>
      <c r="BD380" s="4">
        <f t="shared" si="166"/>
        <v>66.887600000000006</v>
      </c>
      <c r="BE380" s="4">
        <f t="shared" si="167"/>
        <v>563.27253223566777</v>
      </c>
      <c r="BF380" s="20">
        <f t="shared" si="168"/>
        <v>356.28040160206302</v>
      </c>
      <c r="BG380" s="20">
        <f t="shared" si="178"/>
        <v>490.57786936639536</v>
      </c>
      <c r="BH380" s="20">
        <f t="shared" si="169"/>
        <v>799.31732087784769</v>
      </c>
      <c r="BI380" s="20">
        <f t="shared" si="179"/>
        <v>4440.6517826547097</v>
      </c>
      <c r="BJ380" s="4">
        <f t="shared" si="170"/>
        <v>251.48698106714673</v>
      </c>
      <c r="BK380" s="4">
        <f t="shared" si="180"/>
        <v>3641.3344617768621</v>
      </c>
      <c r="KA380">
        <v>1</v>
      </c>
      <c r="KB380">
        <v>3</v>
      </c>
      <c r="KC380">
        <v>22</v>
      </c>
      <c r="KD380">
        <v>36</v>
      </c>
      <c r="KE380">
        <v>73</v>
      </c>
      <c r="KF380">
        <v>83</v>
      </c>
      <c r="KG380">
        <v>107</v>
      </c>
      <c r="KH380">
        <v>123</v>
      </c>
      <c r="KI380">
        <v>135</v>
      </c>
      <c r="KJ380">
        <v>139</v>
      </c>
      <c r="KK380">
        <v>113</v>
      </c>
      <c r="KL380">
        <v>159</v>
      </c>
      <c r="KM380">
        <v>129</v>
      </c>
      <c r="KN380">
        <v>157</v>
      </c>
      <c r="KO380">
        <v>131</v>
      </c>
      <c r="KP380">
        <v>107</v>
      </c>
      <c r="KQ380">
        <v>98</v>
      </c>
      <c r="KR380">
        <v>105</v>
      </c>
      <c r="KS380">
        <v>72</v>
      </c>
      <c r="KT380">
        <v>64</v>
      </c>
      <c r="KU380">
        <v>41</v>
      </c>
      <c r="KV380">
        <v>20</v>
      </c>
      <c r="KW380">
        <v>11</v>
      </c>
      <c r="KX380">
        <v>11</v>
      </c>
      <c r="KY380">
        <v>12</v>
      </c>
    </row>
    <row r="381" spans="1:362" x14ac:dyDescent="0.2">
      <c r="A381" s="15" t="b">
        <v>1</v>
      </c>
      <c r="B381" s="9" t="s">
        <v>863</v>
      </c>
      <c r="C381" s="9" t="s">
        <v>856</v>
      </c>
      <c r="D381">
        <v>10085</v>
      </c>
      <c r="E381" t="s">
        <v>28</v>
      </c>
      <c r="F381" t="s">
        <v>228</v>
      </c>
      <c r="G381">
        <v>4</v>
      </c>
      <c r="H381" s="15">
        <f t="shared" si="152"/>
        <v>0.90000000000000213</v>
      </c>
      <c r="I381" s="15">
        <v>0.16847570633104766</v>
      </c>
      <c r="J381" s="15">
        <v>0.24174193648696018</v>
      </c>
      <c r="K381" s="15">
        <v>0.13635050948002675</v>
      </c>
      <c r="L381" s="15">
        <f t="shared" si="153"/>
        <v>0.66125637677940574</v>
      </c>
      <c r="M381" s="15">
        <f t="shared" si="154"/>
        <v>9.9999999999997868E-2</v>
      </c>
      <c r="N381" s="15">
        <f t="shared" si="155"/>
        <v>1</v>
      </c>
      <c r="O381" s="15">
        <f t="shared" si="156"/>
        <v>0.67369212094174458</v>
      </c>
      <c r="P381" s="15">
        <f t="shared" si="181"/>
        <v>0.29999999999999716</v>
      </c>
      <c r="Q381" s="15">
        <f t="shared" si="171"/>
        <v>0.5</v>
      </c>
      <c r="R381" s="15">
        <f t="shared" si="157"/>
        <v>0.5</v>
      </c>
      <c r="S381" s="15">
        <f t="shared" si="158"/>
        <v>0.79999999999999716</v>
      </c>
      <c r="T381" s="15">
        <f t="shared" si="159"/>
        <v>0.89999999999999858</v>
      </c>
      <c r="U381" s="15">
        <f t="shared" si="160"/>
        <v>1</v>
      </c>
      <c r="V381" s="15">
        <f t="shared" si="172"/>
        <v>0.44525589465927928</v>
      </c>
      <c r="W381" s="15">
        <f t="shared" si="161"/>
        <v>1.2458995197923757</v>
      </c>
      <c r="X381" s="15">
        <f t="shared" si="173"/>
        <v>5.3892813615830865E-3</v>
      </c>
      <c r="Y381" s="21">
        <f t="shared" si="174"/>
        <v>0.80263294440200605</v>
      </c>
      <c r="Z381" s="4">
        <v>31.261256376779407</v>
      </c>
      <c r="AA381" s="2">
        <v>30.7</v>
      </c>
      <c r="AB381" s="2">
        <v>31.6</v>
      </c>
      <c r="AC381" s="4">
        <v>31.273692120941746</v>
      </c>
      <c r="AD381">
        <v>30.9</v>
      </c>
      <c r="AE381">
        <v>31.1</v>
      </c>
      <c r="AF381">
        <v>31.1</v>
      </c>
      <c r="AG381">
        <v>31.4</v>
      </c>
      <c r="AH381">
        <v>31.5</v>
      </c>
      <c r="AI381">
        <v>31.6</v>
      </c>
      <c r="AJ381">
        <v>2020</v>
      </c>
      <c r="AK381" s="2">
        <v>3</v>
      </c>
      <c r="AL381" s="2">
        <v>5</v>
      </c>
      <c r="AM381">
        <v>11</v>
      </c>
      <c r="AN381">
        <v>12</v>
      </c>
      <c r="AO381">
        <v>52</v>
      </c>
      <c r="AP381">
        <v>836</v>
      </c>
      <c r="AQ381" s="5">
        <v>0.46666666666666662</v>
      </c>
      <c r="AR381">
        <v>30.6</v>
      </c>
      <c r="AS381">
        <v>18</v>
      </c>
      <c r="AT381">
        <v>783</v>
      </c>
      <c r="AU381">
        <v>0.9</v>
      </c>
      <c r="AV381">
        <v>90</v>
      </c>
      <c r="AW381" s="4">
        <f t="shared" si="162"/>
        <v>42.623353623345068</v>
      </c>
      <c r="AX381" s="4">
        <f t="shared" si="163"/>
        <v>22.141662809186485</v>
      </c>
      <c r="AY381" s="4">
        <f t="shared" si="175"/>
        <v>28.301784280053603</v>
      </c>
      <c r="AZ381" s="20">
        <f t="shared" si="164"/>
        <v>187.4955007583967</v>
      </c>
      <c r="BA381" s="21">
        <f t="shared" si="176"/>
        <v>1.162098055786728</v>
      </c>
      <c r="BB381" s="20">
        <f t="shared" si="165"/>
        <v>33.333333333333336</v>
      </c>
      <c r="BC381" s="4">
        <f t="shared" si="177"/>
        <v>30.864197530864196</v>
      </c>
      <c r="BD381" s="4">
        <f t="shared" si="166"/>
        <v>66.873199999999997</v>
      </c>
      <c r="BE381" s="4">
        <f t="shared" si="167"/>
        <v>496.15873367287384</v>
      </c>
      <c r="BF381" s="20">
        <f t="shared" si="168"/>
        <v>354.7981785486802</v>
      </c>
      <c r="BG381" s="20">
        <f t="shared" si="178"/>
        <v>477.20944487580641</v>
      </c>
      <c r="BH381" s="20">
        <f t="shared" si="169"/>
        <v>790.24791566346062</v>
      </c>
      <c r="BI381" s="20">
        <f t="shared" si="179"/>
        <v>4390.2661981303363</v>
      </c>
      <c r="BJ381" s="4">
        <f t="shared" si="170"/>
        <v>249.02448452578955</v>
      </c>
      <c r="BK381" s="4">
        <f t="shared" si="180"/>
        <v>3600.0182824668759</v>
      </c>
      <c r="JK381">
        <v>5</v>
      </c>
      <c r="JL381">
        <v>13</v>
      </c>
      <c r="JM381">
        <v>34</v>
      </c>
      <c r="JN381">
        <v>152</v>
      </c>
      <c r="JO381">
        <v>265</v>
      </c>
      <c r="JP381">
        <v>251</v>
      </c>
      <c r="JQ381">
        <v>308</v>
      </c>
      <c r="JR381">
        <v>175</v>
      </c>
      <c r="JS381">
        <v>98</v>
      </c>
      <c r="JT381">
        <v>24</v>
      </c>
    </row>
    <row r="382" spans="1:362" x14ac:dyDescent="0.2">
      <c r="A382" s="15" t="b">
        <v>1</v>
      </c>
      <c r="B382" s="9" t="s">
        <v>863</v>
      </c>
      <c r="C382" s="9" t="s">
        <v>856</v>
      </c>
      <c r="D382">
        <v>10085</v>
      </c>
      <c r="E382" t="s">
        <v>28</v>
      </c>
      <c r="F382" t="s">
        <v>229</v>
      </c>
      <c r="G382">
        <v>4</v>
      </c>
      <c r="H382" s="15">
        <f t="shared" si="152"/>
        <v>3.1999999999999957</v>
      </c>
      <c r="I382" s="15">
        <v>0.74773600740385693</v>
      </c>
      <c r="J382" s="15">
        <v>0.99945771940801365</v>
      </c>
      <c r="K382" s="15">
        <v>0.60369346998873141</v>
      </c>
      <c r="L382" s="15">
        <f t="shared" si="153"/>
        <v>1.583127015963619</v>
      </c>
      <c r="M382" s="15">
        <f t="shared" si="154"/>
        <v>0</v>
      </c>
      <c r="N382" s="15">
        <f t="shared" si="155"/>
        <v>3.1999999999999957</v>
      </c>
      <c r="O382" s="15">
        <f t="shared" si="156"/>
        <v>1.5890810153620905</v>
      </c>
      <c r="P382" s="15">
        <f t="shared" si="181"/>
        <v>0.19999999999999929</v>
      </c>
      <c r="Q382" s="15">
        <f t="shared" si="171"/>
        <v>0.59999999999999787</v>
      </c>
      <c r="R382" s="15">
        <f t="shared" si="157"/>
        <v>1</v>
      </c>
      <c r="S382" s="15">
        <f t="shared" si="158"/>
        <v>2</v>
      </c>
      <c r="T382" s="15">
        <f t="shared" si="159"/>
        <v>2.6999999999999957</v>
      </c>
      <c r="U382" s="15">
        <f t="shared" si="160"/>
        <v>3.1000000000000014</v>
      </c>
      <c r="V382" s="15">
        <f t="shared" si="172"/>
        <v>0.566666110791332</v>
      </c>
      <c r="W382" s="15">
        <f t="shared" si="161"/>
        <v>0.7647076134542975</v>
      </c>
      <c r="X382" s="15">
        <f t="shared" si="173"/>
        <v>2.3233789775398816E-2</v>
      </c>
      <c r="Y382" s="21">
        <f t="shared" si="174"/>
        <v>1.3076893474132576</v>
      </c>
      <c r="Z382" s="4">
        <v>32.18312701596362</v>
      </c>
      <c r="AA382" s="2">
        <v>30.6</v>
      </c>
      <c r="AB382" s="2">
        <v>33.799999999999997</v>
      </c>
      <c r="AC382" s="4">
        <v>32.189081015362092</v>
      </c>
      <c r="AD382">
        <v>30.8</v>
      </c>
      <c r="AE382">
        <v>31.2</v>
      </c>
      <c r="AF382">
        <v>31.6</v>
      </c>
      <c r="AG382">
        <v>32.6</v>
      </c>
      <c r="AH382">
        <v>33.299999999999997</v>
      </c>
      <c r="AI382">
        <v>33.700000000000003</v>
      </c>
      <c r="AJ382">
        <v>2020</v>
      </c>
      <c r="AK382" s="2">
        <v>3</v>
      </c>
      <c r="AL382" s="2">
        <v>5</v>
      </c>
      <c r="AM382">
        <v>11</v>
      </c>
      <c r="AN382">
        <v>13</v>
      </c>
      <c r="AO382">
        <v>31</v>
      </c>
      <c r="AP382">
        <v>216</v>
      </c>
      <c r="AQ382" s="5">
        <v>0.46736111111111112</v>
      </c>
      <c r="AR382">
        <v>30.6</v>
      </c>
      <c r="AS382">
        <v>16</v>
      </c>
      <c r="AT382">
        <v>709</v>
      </c>
      <c r="AU382">
        <v>1</v>
      </c>
      <c r="AV382">
        <v>96</v>
      </c>
      <c r="AW382" s="4">
        <f t="shared" si="162"/>
        <v>40.469257078703563</v>
      </c>
      <c r="AX382" s="4">
        <f t="shared" si="163"/>
        <v>21.347443001637849</v>
      </c>
      <c r="AY382" s="4">
        <f t="shared" si="175"/>
        <v>27.059031340229932</v>
      </c>
      <c r="AZ382" s="20">
        <f t="shared" si="164"/>
        <v>187.4955007583967</v>
      </c>
      <c r="BA382" s="21">
        <f t="shared" si="176"/>
        <v>1.162098055786728</v>
      </c>
      <c r="BB382" s="20">
        <f t="shared" si="165"/>
        <v>31.622776601683793</v>
      </c>
      <c r="BC382" s="4">
        <f t="shared" si="177"/>
        <v>29.280348705262767</v>
      </c>
      <c r="BD382" s="4">
        <f t="shared" si="166"/>
        <v>66.873199999999997</v>
      </c>
      <c r="BE382" s="4">
        <f t="shared" si="167"/>
        <v>425.97199953717814</v>
      </c>
      <c r="BF382" s="20">
        <f t="shared" si="168"/>
        <v>348.8782364843633</v>
      </c>
      <c r="BG382" s="20">
        <f t="shared" si="178"/>
        <v>483.01623694718523</v>
      </c>
      <c r="BH382" s="20">
        <f t="shared" si="169"/>
        <v>702.44259170085377</v>
      </c>
      <c r="BI382" s="20">
        <f t="shared" si="179"/>
        <v>4390.2661981303363</v>
      </c>
      <c r="BJ382" s="4">
        <f t="shared" si="170"/>
        <v>249.02448452578955</v>
      </c>
      <c r="BK382" s="4">
        <f t="shared" si="180"/>
        <v>3687.8236064294824</v>
      </c>
      <c r="JJ382">
        <v>4</v>
      </c>
      <c r="JK382">
        <v>7</v>
      </c>
      <c r="JL382">
        <v>10</v>
      </c>
      <c r="JM382">
        <v>17</v>
      </c>
      <c r="JN382">
        <v>15</v>
      </c>
      <c r="JO382">
        <v>20</v>
      </c>
      <c r="JP382">
        <v>20</v>
      </c>
      <c r="JQ382">
        <v>30</v>
      </c>
      <c r="JR382">
        <v>40</v>
      </c>
      <c r="JS382">
        <v>50</v>
      </c>
      <c r="JT382">
        <v>52</v>
      </c>
      <c r="JU382">
        <v>55</v>
      </c>
      <c r="JV382">
        <v>39</v>
      </c>
      <c r="JW382">
        <v>66</v>
      </c>
      <c r="JX382">
        <v>52</v>
      </c>
      <c r="JY382">
        <v>47</v>
      </c>
      <c r="JZ382">
        <v>54</v>
      </c>
      <c r="KA382">
        <v>53</v>
      </c>
      <c r="KB382">
        <v>73</v>
      </c>
      <c r="KC382">
        <v>86</v>
      </c>
      <c r="KD382">
        <v>54</v>
      </c>
      <c r="KE382">
        <v>68</v>
      </c>
      <c r="KF382">
        <v>34</v>
      </c>
      <c r="KG382">
        <v>22</v>
      </c>
      <c r="KH382">
        <v>33</v>
      </c>
      <c r="KI382">
        <v>13</v>
      </c>
      <c r="KJ382">
        <v>26</v>
      </c>
      <c r="KK382">
        <v>14</v>
      </c>
      <c r="KL382">
        <v>17</v>
      </c>
      <c r="KM382">
        <v>8</v>
      </c>
      <c r="KN382">
        <v>20</v>
      </c>
      <c r="KO382">
        <v>41</v>
      </c>
      <c r="KP382">
        <v>24</v>
      </c>
      <c r="KQ382">
        <v>8</v>
      </c>
    </row>
    <row r="383" spans="1:362" x14ac:dyDescent="0.2">
      <c r="A383" s="15" t="b">
        <v>1</v>
      </c>
      <c r="B383" s="9" t="s">
        <v>863</v>
      </c>
      <c r="C383" s="9" t="s">
        <v>856</v>
      </c>
      <c r="D383">
        <v>10085</v>
      </c>
      <c r="E383" t="s">
        <v>172</v>
      </c>
      <c r="F383" t="s">
        <v>291</v>
      </c>
      <c r="G383">
        <v>7</v>
      </c>
      <c r="H383" s="15">
        <f t="shared" si="152"/>
        <v>3.8000000000000007</v>
      </c>
      <c r="I383" s="15">
        <v>0.73555187294301216</v>
      </c>
      <c r="J383" s="15">
        <v>0.90208120430196459</v>
      </c>
      <c r="K383" s="15">
        <v>0.57178094244020283</v>
      </c>
      <c r="L383" s="15">
        <f t="shared" si="153"/>
        <v>1.8025185869155713</v>
      </c>
      <c r="M383" s="15">
        <f t="shared" si="154"/>
        <v>0.19999999999999929</v>
      </c>
      <c r="N383" s="15">
        <f t="shared" si="155"/>
        <v>4</v>
      </c>
      <c r="O383" s="15">
        <f t="shared" si="156"/>
        <v>1.6716399694989157</v>
      </c>
      <c r="P383" s="15">
        <f t="shared" si="181"/>
        <v>0.60000000000000142</v>
      </c>
      <c r="Q383" s="15">
        <f t="shared" si="171"/>
        <v>1</v>
      </c>
      <c r="R383" s="15">
        <f t="shared" si="157"/>
        <v>1.3000000000000007</v>
      </c>
      <c r="S383" s="15">
        <f t="shared" si="158"/>
        <v>2.1999999999999993</v>
      </c>
      <c r="T383" s="15">
        <f t="shared" si="159"/>
        <v>2.9000000000000021</v>
      </c>
      <c r="U383" s="15">
        <f t="shared" si="160"/>
        <v>3.6999999999999993</v>
      </c>
      <c r="V383" s="15">
        <f t="shared" si="172"/>
        <v>0.14966626709618386</v>
      </c>
      <c r="W383" s="15">
        <f t="shared" si="161"/>
        <v>5.6815323145418226</v>
      </c>
      <c r="X383" s="15">
        <f t="shared" si="173"/>
        <v>2.580655708371948E-2</v>
      </c>
      <c r="Y383" s="21">
        <f t="shared" si="174"/>
        <v>0.1760088554702946</v>
      </c>
      <c r="Z383" s="4">
        <v>28.502518586915571</v>
      </c>
      <c r="AA383" s="2">
        <v>26.9</v>
      </c>
      <c r="AB383" s="2">
        <v>30.7</v>
      </c>
      <c r="AC383" s="4">
        <v>28.371639969498915</v>
      </c>
      <c r="AD383">
        <v>27.3</v>
      </c>
      <c r="AE383">
        <v>27.7</v>
      </c>
      <c r="AF383">
        <v>28</v>
      </c>
      <c r="AG383">
        <v>28.9</v>
      </c>
      <c r="AH383">
        <v>29.6</v>
      </c>
      <c r="AI383">
        <v>30.4</v>
      </c>
      <c r="AJ383">
        <v>2020</v>
      </c>
      <c r="AK383" s="2">
        <v>3</v>
      </c>
      <c r="AL383" s="2">
        <v>8</v>
      </c>
      <c r="AM383">
        <v>11</v>
      </c>
      <c r="AN383">
        <v>50</v>
      </c>
      <c r="AO383">
        <v>53</v>
      </c>
      <c r="AP383">
        <v>889</v>
      </c>
      <c r="AQ383" s="5">
        <v>0.49305555555555558</v>
      </c>
      <c r="AR383">
        <v>26.7</v>
      </c>
      <c r="AS383">
        <v>33</v>
      </c>
      <c r="AT383">
        <v>893</v>
      </c>
      <c r="AU383">
        <v>0.3</v>
      </c>
      <c r="AV383">
        <v>68</v>
      </c>
      <c r="AW383" s="4">
        <f t="shared" si="162"/>
        <v>49.419799802278305</v>
      </c>
      <c r="AX383" s="4">
        <f t="shared" si="163"/>
        <v>24.820891860649283</v>
      </c>
      <c r="AY383" s="4">
        <f t="shared" si="175"/>
        <v>44.672205661783615</v>
      </c>
      <c r="AZ383" s="20">
        <f t="shared" si="164"/>
        <v>197.44211037068871</v>
      </c>
      <c r="BA383" s="21">
        <f t="shared" si="176"/>
        <v>1.1772128879280261</v>
      </c>
      <c r="BB383" s="20">
        <f t="shared" si="165"/>
        <v>57.735026918962582</v>
      </c>
      <c r="BC383" s="4">
        <f t="shared" si="177"/>
        <v>53.458358258298681</v>
      </c>
      <c r="BD383" s="4">
        <f t="shared" si="166"/>
        <v>66.592399999999998</v>
      </c>
      <c r="BE383" s="4">
        <f t="shared" si="167"/>
        <v>601.71130898678257</v>
      </c>
      <c r="BF383" s="20">
        <f t="shared" si="168"/>
        <v>356.38613728488457</v>
      </c>
      <c r="BG383" s="20">
        <f t="shared" si="178"/>
        <v>460.14482829810203</v>
      </c>
      <c r="BH383" s="20">
        <f t="shared" si="169"/>
        <v>1155.7518230289163</v>
      </c>
      <c r="BI383" s="20">
        <f t="shared" si="179"/>
        <v>3502.2782516027769</v>
      </c>
      <c r="BJ383" s="4">
        <f t="shared" si="170"/>
        <v>205.54628157564977</v>
      </c>
      <c r="BK383" s="4">
        <f t="shared" si="180"/>
        <v>2346.5264285738604</v>
      </c>
      <c r="HY383">
        <v>8</v>
      </c>
      <c r="HZ383">
        <v>14</v>
      </c>
      <c r="IA383">
        <v>20</v>
      </c>
      <c r="IB383">
        <v>39</v>
      </c>
      <c r="IC383">
        <v>40</v>
      </c>
      <c r="ID383">
        <v>52</v>
      </c>
      <c r="IE383">
        <v>49</v>
      </c>
      <c r="IF383">
        <v>79</v>
      </c>
      <c r="IG383">
        <v>90</v>
      </c>
      <c r="IH383">
        <v>175</v>
      </c>
      <c r="II383">
        <v>177</v>
      </c>
      <c r="IJ383">
        <v>183</v>
      </c>
      <c r="IK383">
        <v>188</v>
      </c>
      <c r="IL383">
        <v>187</v>
      </c>
      <c r="IM383">
        <v>204</v>
      </c>
      <c r="IN383">
        <v>162</v>
      </c>
      <c r="IO383">
        <v>139</v>
      </c>
      <c r="IP383">
        <v>156</v>
      </c>
      <c r="IQ383">
        <v>115</v>
      </c>
      <c r="IR383">
        <v>85</v>
      </c>
      <c r="IS383">
        <v>104</v>
      </c>
      <c r="IT383">
        <v>83</v>
      </c>
      <c r="IU383">
        <v>61</v>
      </c>
      <c r="IV383">
        <v>58</v>
      </c>
      <c r="IW383">
        <v>44</v>
      </c>
      <c r="IX383">
        <v>45</v>
      </c>
      <c r="IY383">
        <v>49</v>
      </c>
      <c r="IZ383">
        <v>35</v>
      </c>
      <c r="JA383">
        <v>30</v>
      </c>
      <c r="JB383">
        <v>22</v>
      </c>
      <c r="JC383">
        <v>41</v>
      </c>
      <c r="JD383">
        <v>32</v>
      </c>
      <c r="JE383">
        <v>21</v>
      </c>
      <c r="JF383">
        <v>13</v>
      </c>
      <c r="JG383">
        <v>10</v>
      </c>
      <c r="JH383">
        <v>20</v>
      </c>
      <c r="JI383">
        <v>12</v>
      </c>
      <c r="JJ383">
        <v>12</v>
      </c>
      <c r="JK383">
        <v>10</v>
      </c>
      <c r="JL383">
        <v>3</v>
      </c>
      <c r="JM383">
        <v>0</v>
      </c>
      <c r="JN383">
        <v>0</v>
      </c>
    </row>
    <row r="384" spans="1:362" x14ac:dyDescent="0.2">
      <c r="A384" s="15" t="b">
        <v>1</v>
      </c>
      <c r="B384" s="9" t="s">
        <v>863</v>
      </c>
      <c r="C384" s="9" t="s">
        <v>856</v>
      </c>
      <c r="D384">
        <v>10085</v>
      </c>
      <c r="E384" t="s">
        <v>172</v>
      </c>
      <c r="F384" t="s">
        <v>292</v>
      </c>
      <c r="G384">
        <v>7</v>
      </c>
      <c r="H384" s="15">
        <f t="shared" si="152"/>
        <v>4.5</v>
      </c>
      <c r="I384" s="15">
        <v>0.97354842677594777</v>
      </c>
      <c r="J384" s="15">
        <v>1.3916120889242052</v>
      </c>
      <c r="K384" s="15">
        <v>0.78832809575588081</v>
      </c>
      <c r="L384" s="15">
        <f t="shared" si="153"/>
        <v>3.1291491443100696</v>
      </c>
      <c r="M384" s="15">
        <f t="shared" si="154"/>
        <v>0.40000000000000213</v>
      </c>
      <c r="N384" s="15">
        <f t="shared" si="155"/>
        <v>4.9000000000000021</v>
      </c>
      <c r="O384" s="15">
        <f t="shared" si="156"/>
        <v>3.2103040356553052</v>
      </c>
      <c r="P384" s="15">
        <f t="shared" si="181"/>
        <v>0.90000000000000213</v>
      </c>
      <c r="Q384" s="15">
        <f t="shared" si="171"/>
        <v>1.8000000000000007</v>
      </c>
      <c r="R384" s="15">
        <f t="shared" si="157"/>
        <v>2.5</v>
      </c>
      <c r="S384" s="15">
        <f t="shared" si="158"/>
        <v>3.9000000000000021</v>
      </c>
      <c r="T384" s="15">
        <f t="shared" si="159"/>
        <v>4.3000000000000007</v>
      </c>
      <c r="U384" s="15">
        <f t="shared" si="160"/>
        <v>4.7000000000000028</v>
      </c>
      <c r="V384" s="15">
        <f t="shared" si="172"/>
        <v>0.26286528811523463</v>
      </c>
      <c r="W384" s="15">
        <f t="shared" si="161"/>
        <v>2.8042299429113706</v>
      </c>
      <c r="X384" s="15">
        <f t="shared" si="173"/>
        <v>3.2420113606862415E-2</v>
      </c>
      <c r="Y384" s="21">
        <f t="shared" si="174"/>
        <v>0.35660413744879754</v>
      </c>
      <c r="Z384" s="4">
        <v>30.029149144310068</v>
      </c>
      <c r="AA384" s="2">
        <v>27.3</v>
      </c>
      <c r="AB384" s="2">
        <v>31.8</v>
      </c>
      <c r="AC384" s="4">
        <v>30.110304035655304</v>
      </c>
      <c r="AD384">
        <v>27.8</v>
      </c>
      <c r="AE384">
        <v>28.7</v>
      </c>
      <c r="AF384">
        <v>29.4</v>
      </c>
      <c r="AG384">
        <v>30.8</v>
      </c>
      <c r="AH384">
        <v>31.2</v>
      </c>
      <c r="AI384">
        <v>31.6</v>
      </c>
      <c r="AJ384">
        <v>2020</v>
      </c>
      <c r="AK384" s="2">
        <v>3</v>
      </c>
      <c r="AL384" s="2">
        <v>8</v>
      </c>
      <c r="AM384">
        <v>11</v>
      </c>
      <c r="AN384">
        <v>51</v>
      </c>
      <c r="AO384">
        <v>15</v>
      </c>
      <c r="AP384">
        <v>507</v>
      </c>
      <c r="AQ384" s="5">
        <v>0.49374999999999997</v>
      </c>
      <c r="AR384">
        <v>26.9</v>
      </c>
      <c r="AS384">
        <v>33</v>
      </c>
      <c r="AT384">
        <v>893</v>
      </c>
      <c r="AU384">
        <v>0.4</v>
      </c>
      <c r="AV384">
        <v>116</v>
      </c>
      <c r="AW384" s="4">
        <f t="shared" si="162"/>
        <v>46.928229220326315</v>
      </c>
      <c r="AX384" s="4">
        <f t="shared" si="163"/>
        <v>24.002867270124135</v>
      </c>
      <c r="AY384" s="4">
        <f t="shared" si="175"/>
        <v>39.875107913762193</v>
      </c>
      <c r="AZ384" s="20">
        <f t="shared" si="164"/>
        <v>196.9162119167776</v>
      </c>
      <c r="BA384" s="21">
        <f t="shared" si="176"/>
        <v>1.1764282101157095</v>
      </c>
      <c r="BB384" s="20">
        <f t="shared" si="165"/>
        <v>50</v>
      </c>
      <c r="BC384" s="4">
        <f t="shared" si="177"/>
        <v>46.296296296296291</v>
      </c>
      <c r="BD384" s="4">
        <f t="shared" si="166"/>
        <v>66.606800000000007</v>
      </c>
      <c r="BE384" s="4">
        <f t="shared" si="167"/>
        <v>593.84372761911277</v>
      </c>
      <c r="BF384" s="20">
        <f t="shared" si="168"/>
        <v>357.90416591620789</v>
      </c>
      <c r="BG384" s="20">
        <f t="shared" si="178"/>
        <v>469.53043829709509</v>
      </c>
      <c r="BH384" s="20">
        <f t="shared" si="169"/>
        <v>1169.4129550520759</v>
      </c>
      <c r="BI384" s="20">
        <f t="shared" si="179"/>
        <v>3543.6756213699268</v>
      </c>
      <c r="BJ384" s="4">
        <f t="shared" si="170"/>
        <v>207.57884077733928</v>
      </c>
      <c r="BK384" s="4">
        <f t="shared" si="180"/>
        <v>2374.2626663178507</v>
      </c>
      <c r="IA384">
        <v>1</v>
      </c>
      <c r="IB384">
        <v>2</v>
      </c>
      <c r="IC384">
        <v>4</v>
      </c>
      <c r="ID384">
        <v>2</v>
      </c>
      <c r="IE384">
        <v>5</v>
      </c>
      <c r="IF384">
        <v>8</v>
      </c>
      <c r="IG384">
        <v>4</v>
      </c>
      <c r="IH384">
        <v>10</v>
      </c>
      <c r="II384">
        <v>8</v>
      </c>
      <c r="IJ384">
        <v>7</v>
      </c>
      <c r="IK384">
        <v>6</v>
      </c>
      <c r="IL384">
        <v>9</v>
      </c>
      <c r="IM384">
        <v>13</v>
      </c>
      <c r="IN384">
        <v>24</v>
      </c>
      <c r="IO384">
        <v>17</v>
      </c>
      <c r="IP384">
        <v>25</v>
      </c>
      <c r="IQ384">
        <v>25</v>
      </c>
      <c r="IR384">
        <v>31</v>
      </c>
      <c r="IS384">
        <v>26</v>
      </c>
      <c r="IT384">
        <v>34</v>
      </c>
      <c r="IU384">
        <v>32</v>
      </c>
      <c r="IV384">
        <v>12</v>
      </c>
      <c r="IW384">
        <v>33</v>
      </c>
      <c r="IX384">
        <v>39</v>
      </c>
      <c r="IY384">
        <v>36</v>
      </c>
      <c r="IZ384">
        <v>49</v>
      </c>
      <c r="JA384">
        <v>58</v>
      </c>
      <c r="JB384">
        <v>62</v>
      </c>
      <c r="JC384">
        <v>47</v>
      </c>
      <c r="JD384">
        <v>58</v>
      </c>
      <c r="JE384">
        <v>76</v>
      </c>
      <c r="JF384">
        <v>52</v>
      </c>
      <c r="JG384">
        <v>62</v>
      </c>
      <c r="JH384">
        <v>62</v>
      </c>
      <c r="JI384">
        <v>43</v>
      </c>
      <c r="JJ384">
        <v>52</v>
      </c>
      <c r="JK384">
        <v>36</v>
      </c>
      <c r="JL384">
        <v>54</v>
      </c>
      <c r="JM384">
        <v>49</v>
      </c>
      <c r="JN384">
        <v>88</v>
      </c>
      <c r="JO384">
        <v>42</v>
      </c>
      <c r="JP384">
        <v>49</v>
      </c>
      <c r="JQ384">
        <v>21</v>
      </c>
      <c r="JR384">
        <v>41</v>
      </c>
      <c r="JS384">
        <v>28</v>
      </c>
      <c r="JT384">
        <v>13</v>
      </c>
      <c r="JU384">
        <v>10</v>
      </c>
      <c r="JV384">
        <v>11</v>
      </c>
      <c r="JW384">
        <v>4</v>
      </c>
    </row>
    <row r="385" spans="1:342" x14ac:dyDescent="0.2">
      <c r="A385" s="15" t="b">
        <v>1</v>
      </c>
      <c r="B385" s="9" t="s">
        <v>863</v>
      </c>
      <c r="C385" s="9" t="s">
        <v>856</v>
      </c>
      <c r="D385">
        <v>10085</v>
      </c>
      <c r="E385" t="s">
        <v>28</v>
      </c>
      <c r="F385" t="s">
        <v>307</v>
      </c>
      <c r="G385">
        <v>7</v>
      </c>
      <c r="H385" s="15">
        <f t="shared" si="152"/>
        <v>2.2000000000000028</v>
      </c>
      <c r="I385" s="15">
        <v>0.47837466906940135</v>
      </c>
      <c r="J385" s="15">
        <v>0.68176062625701661</v>
      </c>
      <c r="K385" s="15">
        <v>0.39192846775861739</v>
      </c>
      <c r="L385" s="15">
        <f t="shared" si="153"/>
        <v>5.2150287377321511</v>
      </c>
      <c r="M385" s="15">
        <f t="shared" si="154"/>
        <v>3.9999999999999964</v>
      </c>
      <c r="N385" s="15">
        <f t="shared" si="155"/>
        <v>6.1999999999999993</v>
      </c>
      <c r="O385" s="15">
        <f t="shared" si="156"/>
        <v>5.2284282718811248</v>
      </c>
      <c r="P385" s="15">
        <f t="shared" si="181"/>
        <v>4.1999999999999993</v>
      </c>
      <c r="Q385" s="15">
        <f t="shared" si="171"/>
        <v>4.5999999999999979</v>
      </c>
      <c r="R385" s="15">
        <f t="shared" si="157"/>
        <v>4.9000000000000021</v>
      </c>
      <c r="S385" s="15">
        <f t="shared" si="158"/>
        <v>5.5999999999999979</v>
      </c>
      <c r="T385" s="15">
        <f t="shared" si="159"/>
        <v>5.8000000000000007</v>
      </c>
      <c r="U385" s="15">
        <f t="shared" si="160"/>
        <v>5.9999999999999964</v>
      </c>
      <c r="V385" s="15">
        <f t="shared" si="172"/>
        <v>0.334741012883085</v>
      </c>
      <c r="W385" s="15">
        <f t="shared" si="161"/>
        <v>1.9873841612269663</v>
      </c>
      <c r="X385" s="15">
        <f t="shared" si="173"/>
        <v>1.4273437531946194E-2</v>
      </c>
      <c r="Y385" s="21">
        <f t="shared" si="174"/>
        <v>0.50317398090896648</v>
      </c>
      <c r="Z385" s="4">
        <v>33.515028737732152</v>
      </c>
      <c r="AA385" s="2">
        <v>32.299999999999997</v>
      </c>
      <c r="AB385" s="2">
        <v>34.5</v>
      </c>
      <c r="AC385" s="4">
        <v>33.528428271881126</v>
      </c>
      <c r="AD385">
        <v>32.5</v>
      </c>
      <c r="AE385">
        <v>32.9</v>
      </c>
      <c r="AF385">
        <v>33.200000000000003</v>
      </c>
      <c r="AG385">
        <v>33.9</v>
      </c>
      <c r="AH385">
        <v>34.1</v>
      </c>
      <c r="AI385">
        <v>34.299999999999997</v>
      </c>
      <c r="AJ385">
        <v>2020</v>
      </c>
      <c r="AK385" s="2">
        <v>3</v>
      </c>
      <c r="AL385" s="2">
        <v>8</v>
      </c>
      <c r="AM385">
        <v>12</v>
      </c>
      <c r="AN385">
        <v>12</v>
      </c>
      <c r="AO385">
        <v>41</v>
      </c>
      <c r="AP385">
        <v>710</v>
      </c>
      <c r="AQ385" s="5">
        <v>0.5083333333333333</v>
      </c>
      <c r="AR385">
        <v>28.3</v>
      </c>
      <c r="AS385">
        <v>31</v>
      </c>
      <c r="AT385">
        <v>884</v>
      </c>
      <c r="AU385">
        <v>0.3</v>
      </c>
      <c r="AV385">
        <v>45</v>
      </c>
      <c r="AW385" s="4">
        <f t="shared" si="162"/>
        <v>49.917518396954648</v>
      </c>
      <c r="AX385" s="4">
        <f t="shared" si="163"/>
        <v>25.261722719083011</v>
      </c>
      <c r="AY385" s="4">
        <f t="shared" si="175"/>
        <v>44.455796090726722</v>
      </c>
      <c r="AZ385" s="20">
        <f t="shared" si="164"/>
        <v>193.28352802968766</v>
      </c>
      <c r="BA385" s="21">
        <f t="shared" si="176"/>
        <v>1.1709646191581311</v>
      </c>
      <c r="BB385" s="20">
        <f t="shared" si="165"/>
        <v>57.735026918962582</v>
      </c>
      <c r="BC385" s="4">
        <f t="shared" si="177"/>
        <v>53.458358258298681</v>
      </c>
      <c r="BD385" s="4">
        <f t="shared" si="166"/>
        <v>66.707599999999999</v>
      </c>
      <c r="BE385" s="4">
        <f t="shared" si="167"/>
        <v>572.25194867502796</v>
      </c>
      <c r="BF385" s="20">
        <f t="shared" si="168"/>
        <v>365.39112363772551</v>
      </c>
      <c r="BG385" s="20">
        <f t="shared" si="178"/>
        <v>491.49917496269745</v>
      </c>
      <c r="BH385" s="20">
        <f t="shared" si="169"/>
        <v>1192.1300900958106</v>
      </c>
      <c r="BI385" s="20">
        <f t="shared" si="179"/>
        <v>3845.5809357929375</v>
      </c>
      <c r="BJ385" s="4">
        <f t="shared" si="170"/>
        <v>222.38079896479897</v>
      </c>
      <c r="BK385" s="4">
        <f t="shared" si="180"/>
        <v>2653.4508456971266</v>
      </c>
      <c r="JW385">
        <v>1</v>
      </c>
      <c r="JX385">
        <v>2</v>
      </c>
      <c r="JY385">
        <v>3</v>
      </c>
      <c r="JZ385">
        <v>4</v>
      </c>
      <c r="KA385">
        <v>11</v>
      </c>
      <c r="KB385">
        <v>13</v>
      </c>
      <c r="KC385">
        <v>22</v>
      </c>
      <c r="KD385">
        <v>35</v>
      </c>
      <c r="KE385">
        <v>27</v>
      </c>
      <c r="KF385">
        <v>49</v>
      </c>
      <c r="KG385">
        <v>69</v>
      </c>
      <c r="KH385">
        <v>79</v>
      </c>
      <c r="KI385">
        <v>97</v>
      </c>
      <c r="KJ385">
        <v>162</v>
      </c>
      <c r="KK385">
        <v>103</v>
      </c>
      <c r="KL385">
        <v>95</v>
      </c>
      <c r="KM385">
        <v>134</v>
      </c>
      <c r="KN385">
        <v>106</v>
      </c>
      <c r="KO385">
        <v>125</v>
      </c>
      <c r="KP385">
        <v>119</v>
      </c>
      <c r="KQ385">
        <v>105</v>
      </c>
      <c r="KR385">
        <v>102</v>
      </c>
      <c r="KS385">
        <v>72</v>
      </c>
      <c r="KT385">
        <v>63</v>
      </c>
      <c r="KU385">
        <v>11</v>
      </c>
      <c r="KV385">
        <v>13</v>
      </c>
      <c r="KW385">
        <v>4</v>
      </c>
      <c r="KX385">
        <v>3</v>
      </c>
      <c r="KY385">
        <v>0</v>
      </c>
      <c r="KZ385">
        <v>2</v>
      </c>
      <c r="LA385">
        <v>2</v>
      </c>
    </row>
    <row r="386" spans="1:342" x14ac:dyDescent="0.2">
      <c r="A386" s="15" t="b">
        <v>1</v>
      </c>
      <c r="B386" s="9" t="s">
        <v>863</v>
      </c>
      <c r="C386" s="9" t="s">
        <v>856</v>
      </c>
      <c r="D386">
        <v>10085</v>
      </c>
      <c r="E386" t="s">
        <v>28</v>
      </c>
      <c r="F386" t="s">
        <v>309</v>
      </c>
      <c r="G386">
        <v>7</v>
      </c>
      <c r="H386" s="15">
        <f t="shared" ref="H386:H449" si="182">AB386-AA386</f>
        <v>2.3999999999999986</v>
      </c>
      <c r="I386" s="15">
        <v>0.54268785934982189</v>
      </c>
      <c r="J386" s="15">
        <v>0.83428107085973124</v>
      </c>
      <c r="K386" s="15">
        <v>0.44806570430991188</v>
      </c>
      <c r="L386" s="15">
        <f t="shared" ref="L386:L449" si="183">Z386-AR386</f>
        <v>7.0334415573183939</v>
      </c>
      <c r="M386" s="15">
        <f t="shared" ref="M386:M449" si="184">AA386-AR386</f>
        <v>5.6999999999999993</v>
      </c>
      <c r="N386" s="15">
        <f t="shared" ref="N386:N449" si="185">AB386-AR386</f>
        <v>8.0999999999999979</v>
      </c>
      <c r="O386" s="15">
        <f t="shared" ref="O386:O449" si="186">AC386-AR386</f>
        <v>7.0025407388962897</v>
      </c>
      <c r="P386" s="15">
        <f t="shared" si="181"/>
        <v>6.0999999999999979</v>
      </c>
      <c r="Q386" s="15">
        <f t="shared" si="171"/>
        <v>6.3000000000000007</v>
      </c>
      <c r="R386" s="15">
        <f t="shared" ref="R386:R449" si="187">AF386-AR386</f>
        <v>6.5999999999999979</v>
      </c>
      <c r="S386" s="15">
        <f t="shared" ref="S386:S449" si="188">AG386-AR386</f>
        <v>7.4000000000000021</v>
      </c>
      <c r="T386" s="15">
        <f t="shared" ref="T386:T449" si="189">AH386-AR386</f>
        <v>7.8000000000000007</v>
      </c>
      <c r="U386" s="15">
        <f t="shared" ref="U386:U449" si="190">AI386-AR386</f>
        <v>8.0999999999999979</v>
      </c>
      <c r="V386" s="15">
        <f t="shared" si="172"/>
        <v>0.46979674973957797</v>
      </c>
      <c r="W386" s="15">
        <f t="shared" ref="W386:W449" si="191">(AW386-Z386)/(Z386-AX386)</f>
        <v>1.1285800733068696</v>
      </c>
      <c r="X386" s="15">
        <f t="shared" si="173"/>
        <v>1.540263554631663E-2</v>
      </c>
      <c r="Y386" s="21">
        <f t="shared" si="174"/>
        <v>0.88606916217285747</v>
      </c>
      <c r="Z386" s="4">
        <v>35.233441557318393</v>
      </c>
      <c r="AA386" s="2">
        <v>33.9</v>
      </c>
      <c r="AB386" s="2">
        <v>36.299999999999997</v>
      </c>
      <c r="AC386" s="4">
        <v>35.202540738896289</v>
      </c>
      <c r="AD386">
        <v>34.299999999999997</v>
      </c>
      <c r="AE386">
        <v>34.5</v>
      </c>
      <c r="AF386">
        <v>34.799999999999997</v>
      </c>
      <c r="AG386">
        <v>35.6</v>
      </c>
      <c r="AH386">
        <v>36</v>
      </c>
      <c r="AI386">
        <v>36.299999999999997</v>
      </c>
      <c r="AJ386">
        <v>2020</v>
      </c>
      <c r="AK386" s="2">
        <v>3</v>
      </c>
      <c r="AL386" s="2">
        <v>8</v>
      </c>
      <c r="AM386">
        <v>12</v>
      </c>
      <c r="AN386">
        <v>17</v>
      </c>
      <c r="AO386">
        <v>11</v>
      </c>
      <c r="AP386">
        <v>730</v>
      </c>
      <c r="AQ386" s="5">
        <v>0.51180555555555551</v>
      </c>
      <c r="AR386">
        <v>28.2</v>
      </c>
      <c r="AS386">
        <v>33</v>
      </c>
      <c r="AT386">
        <v>885</v>
      </c>
      <c r="AU386">
        <v>0.4</v>
      </c>
      <c r="AV386">
        <v>188</v>
      </c>
      <c r="AW386" s="4">
        <f t="shared" ref="AW386:AW449" si="192">AR386+(AY386*BE386)/(BA386*1005)</f>
        <v>47.251522131452191</v>
      </c>
      <c r="AX386" s="4">
        <f t="shared" ref="AX386:AX449" si="193">AR386+(AY386*BC386*BD386*BE386)/(BA386*1005*(BD386*BC386+BJ386*AY386))-(AY386*BK386)/(BD386*BC386+BJ386*AY386)</f>
        <v>24.584590972069766</v>
      </c>
      <c r="AY386" s="4">
        <f t="shared" si="175"/>
        <v>39.734754794544557</v>
      </c>
      <c r="AZ386" s="20">
        <f t="shared" ref="AZ386:AZ449" si="194">BA386*1005/(4*0.98*0.0000000567*(AR386+273.15)^3)</f>
        <v>193.54021262652162</v>
      </c>
      <c r="BA386" s="21">
        <f t="shared" si="176"/>
        <v>1.1713531921195244</v>
      </c>
      <c r="BB386" s="20">
        <f t="shared" ref="BB386:BB449" si="195">100*SQRT(0.1/AU386)</f>
        <v>50</v>
      </c>
      <c r="BC386" s="4">
        <f t="shared" si="177"/>
        <v>46.296296296296291</v>
      </c>
      <c r="BD386" s="4">
        <f t="shared" ref="BD386:BD449" si="196">0.072*AR386+64.67</f>
        <v>66.700400000000002</v>
      </c>
      <c r="BE386" s="4">
        <f t="shared" ref="BE386:BE449" si="197">AT386*(1-0.21)+BF386-BG386</f>
        <v>564.43387371321069</v>
      </c>
      <c r="BF386" s="20">
        <f t="shared" ref="BF386:BF449" si="198">(1.72*(BH386/1000/(AR386+273.16))^(1/7)*0.0000000567*(AR386+273.16)^4)</f>
        <v>367.89218834659226</v>
      </c>
      <c r="BG386" s="20">
        <f t="shared" si="178"/>
        <v>502.6083146333815</v>
      </c>
      <c r="BH386" s="20">
        <f t="shared" ref="BH386:BH449" si="199">BI386*AS386/100</f>
        <v>1261.6881652747188</v>
      </c>
      <c r="BI386" s="20">
        <f t="shared" si="179"/>
        <v>3823.2974705294514</v>
      </c>
      <c r="BJ386" s="4">
        <f t="shared" ref="BJ386:BJ449" si="200">(EXP((0.0492)*AR386))*55.259</f>
        <v>221.28937254451054</v>
      </c>
      <c r="BK386" s="4">
        <f t="shared" si="180"/>
        <v>2561.6093052547321</v>
      </c>
      <c r="KP386">
        <v>3</v>
      </c>
      <c r="KQ386">
        <v>1</v>
      </c>
      <c r="KR386">
        <v>9</v>
      </c>
      <c r="KS386">
        <v>6</v>
      </c>
      <c r="KT386">
        <v>9</v>
      </c>
      <c r="KU386">
        <v>34</v>
      </c>
      <c r="KV386">
        <v>60</v>
      </c>
      <c r="KW386">
        <v>105</v>
      </c>
      <c r="KX386">
        <v>109</v>
      </c>
      <c r="KY386">
        <v>157</v>
      </c>
      <c r="KZ386">
        <v>157</v>
      </c>
      <c r="LA386">
        <v>158</v>
      </c>
      <c r="LB386">
        <v>168</v>
      </c>
      <c r="LC386">
        <v>207</v>
      </c>
      <c r="LD386">
        <v>175</v>
      </c>
      <c r="LE386">
        <v>192</v>
      </c>
      <c r="LF386">
        <v>217</v>
      </c>
      <c r="LG386">
        <v>174</v>
      </c>
      <c r="LH386">
        <v>92</v>
      </c>
      <c r="LI386">
        <v>146</v>
      </c>
      <c r="LJ386">
        <v>83</v>
      </c>
      <c r="LK386">
        <v>138</v>
      </c>
      <c r="LL386">
        <v>132</v>
      </c>
      <c r="LM386">
        <v>87</v>
      </c>
      <c r="LN386">
        <v>77</v>
      </c>
      <c r="LO386">
        <v>76</v>
      </c>
      <c r="LP386">
        <v>55</v>
      </c>
      <c r="LQ386">
        <v>5</v>
      </c>
    </row>
    <row r="387" spans="1:342" x14ac:dyDescent="0.2">
      <c r="A387" s="15" t="b">
        <v>1</v>
      </c>
      <c r="B387" s="9" t="s">
        <v>863</v>
      </c>
      <c r="C387" s="9" t="s">
        <v>856</v>
      </c>
      <c r="D387">
        <v>10088</v>
      </c>
      <c r="E387" t="s">
        <v>55</v>
      </c>
      <c r="F387" t="s">
        <v>56</v>
      </c>
      <c r="G387">
        <v>4</v>
      </c>
      <c r="H387" s="15">
        <f t="shared" si="182"/>
        <v>1.5</v>
      </c>
      <c r="I387" s="15">
        <v>0.29467111793320472</v>
      </c>
      <c r="J387" s="15">
        <v>0.39712101060041505</v>
      </c>
      <c r="K387" s="15">
        <v>0.2372007047062489</v>
      </c>
      <c r="L387" s="15">
        <f t="shared" si="183"/>
        <v>1.7276108536418811</v>
      </c>
      <c r="M387" s="15">
        <f t="shared" si="184"/>
        <v>0.89999999999999858</v>
      </c>
      <c r="N387" s="15">
        <f t="shared" si="185"/>
        <v>2.3999999999999986</v>
      </c>
      <c r="O387" s="15">
        <f t="shared" si="186"/>
        <v>1.7213760280085353</v>
      </c>
      <c r="P387" s="15">
        <f t="shared" si="181"/>
        <v>1.1000000000000014</v>
      </c>
      <c r="Q387" s="15">
        <f t="shared" ref="Q387:Q450" si="201">AE387-AR387</f>
        <v>1.3000000000000007</v>
      </c>
      <c r="R387" s="15">
        <f t="shared" si="187"/>
        <v>1.5</v>
      </c>
      <c r="S387" s="15">
        <f t="shared" si="188"/>
        <v>1.8999999999999986</v>
      </c>
      <c r="T387" s="15">
        <f t="shared" si="189"/>
        <v>2.1000000000000014</v>
      </c>
      <c r="U387" s="15">
        <f t="shared" si="190"/>
        <v>2.3000000000000007</v>
      </c>
      <c r="V387" s="15">
        <f t="shared" ref="V387:V450" si="202">(Z387-AX387)/(AW387-AX387)</f>
        <v>0.17057736019478906</v>
      </c>
      <c r="W387" s="15">
        <f t="shared" si="191"/>
        <v>4.8624426996528749</v>
      </c>
      <c r="X387" s="15">
        <f t="shared" ref="X387:X450" si="203">I387/Z387</f>
        <v>1.1916683729669968E-2</v>
      </c>
      <c r="Y387" s="21">
        <f t="shared" ref="Y387:Y450" si="204">(Z387-AX387)/(AW387-Z387)</f>
        <v>0.2056579504929465</v>
      </c>
      <c r="Z387" s="4">
        <v>24.727610853641881</v>
      </c>
      <c r="AA387" s="2">
        <v>23.9</v>
      </c>
      <c r="AB387" s="2">
        <v>25.4</v>
      </c>
      <c r="AC387" s="4">
        <v>24.721376028008535</v>
      </c>
      <c r="AD387">
        <v>24.1</v>
      </c>
      <c r="AE387">
        <v>24.3</v>
      </c>
      <c r="AF387">
        <v>24.5</v>
      </c>
      <c r="AG387">
        <v>24.9</v>
      </c>
      <c r="AH387">
        <v>25.1</v>
      </c>
      <c r="AI387">
        <v>25.3</v>
      </c>
      <c r="AJ387">
        <v>2020</v>
      </c>
      <c r="AK387" s="2">
        <v>4</v>
      </c>
      <c r="AL387" s="2">
        <v>2</v>
      </c>
      <c r="AM387">
        <v>11</v>
      </c>
      <c r="AN387">
        <v>49</v>
      </c>
      <c r="AO387">
        <v>22</v>
      </c>
      <c r="AP387">
        <v>631</v>
      </c>
      <c r="AQ387" s="5">
        <v>0.49236111111111108</v>
      </c>
      <c r="AR387">
        <v>23</v>
      </c>
      <c r="AS387">
        <v>43</v>
      </c>
      <c r="AT387">
        <v>989</v>
      </c>
      <c r="AU387">
        <v>0.8</v>
      </c>
      <c r="AV387">
        <v>258</v>
      </c>
      <c r="AW387" s="4">
        <f t="shared" si="192"/>
        <v>40.290330624652228</v>
      </c>
      <c r="AX387" s="4">
        <f t="shared" si="193"/>
        <v>21.527013801439836</v>
      </c>
      <c r="AY387" s="4">
        <f t="shared" ref="AY387:AY450" si="205">AZ387*BB387/(AZ387+BB387)</f>
        <v>30.208150343760437</v>
      </c>
      <c r="AZ387" s="20">
        <f t="shared" si="194"/>
        <v>207.49567516899361</v>
      </c>
      <c r="BA387" s="21">
        <f t="shared" ref="BA387:BA450" si="206">101325/(287.05*(AR387+273.15))</f>
        <v>1.1919205957967876</v>
      </c>
      <c r="BB387" s="20">
        <f t="shared" si="195"/>
        <v>35.355339059327378</v>
      </c>
      <c r="BC387" s="4">
        <f t="shared" ref="BC387:BC450" si="207">BB387/1.08</f>
        <v>32.736425054932752</v>
      </c>
      <c r="BD387" s="4">
        <f t="shared" si="196"/>
        <v>66.326000000000008</v>
      </c>
      <c r="BE387" s="4">
        <f t="shared" si="197"/>
        <v>685.63432218998059</v>
      </c>
      <c r="BF387" s="20">
        <f t="shared" si="198"/>
        <v>341.8654679372076</v>
      </c>
      <c r="BG387" s="20">
        <f t="shared" ref="BG387:BG450" si="208">0.98*0.0000000567*(Z387+273.16)^4</f>
        <v>437.54114574722718</v>
      </c>
      <c r="BH387" s="20">
        <f t="shared" si="199"/>
        <v>1207.7951011939617</v>
      </c>
      <c r="BI387" s="20">
        <f t="shared" ref="BI387:BI450" si="209">(610.7*10^(7.5*AR387/(AR387+237.3)))</f>
        <v>2808.8258167301437</v>
      </c>
      <c r="BJ387" s="4">
        <f t="shared" si="200"/>
        <v>171.33680222977134</v>
      </c>
      <c r="BK387" s="4">
        <f t="shared" ref="BK387:BK450" si="210">(1-(AS387/100))*BI387</f>
        <v>1601.030715536182</v>
      </c>
      <c r="GV387">
        <v>3</v>
      </c>
      <c r="GW387">
        <v>12</v>
      </c>
      <c r="GX387">
        <v>19</v>
      </c>
      <c r="GY387">
        <v>43</v>
      </c>
      <c r="GZ387">
        <v>80</v>
      </c>
      <c r="HA387">
        <v>99</v>
      </c>
      <c r="HB387">
        <v>105</v>
      </c>
      <c r="HC387">
        <v>185</v>
      </c>
      <c r="HD387">
        <v>156</v>
      </c>
      <c r="HE387">
        <v>140</v>
      </c>
      <c r="HF387">
        <v>137</v>
      </c>
      <c r="HG387">
        <v>107</v>
      </c>
      <c r="HH387">
        <v>64</v>
      </c>
      <c r="HI387">
        <v>44</v>
      </c>
      <c r="HJ387">
        <v>24</v>
      </c>
      <c r="HK387">
        <v>14</v>
      </c>
      <c r="HL387">
        <v>2</v>
      </c>
    </row>
    <row r="388" spans="1:342" x14ac:dyDescent="0.2">
      <c r="A388" s="15" t="b">
        <v>1</v>
      </c>
      <c r="B388" s="9" t="s">
        <v>863</v>
      </c>
      <c r="C388" s="9" t="s">
        <v>856</v>
      </c>
      <c r="D388">
        <v>10088</v>
      </c>
      <c r="E388" t="s">
        <v>55</v>
      </c>
      <c r="F388" s="4" t="s">
        <v>57</v>
      </c>
      <c r="G388" s="4">
        <v>4</v>
      </c>
      <c r="H388" s="15">
        <f t="shared" si="182"/>
        <v>2</v>
      </c>
      <c r="I388" s="15">
        <v>0.47443945003290461</v>
      </c>
      <c r="J388" s="15">
        <v>0.72452880821839472</v>
      </c>
      <c r="K388" s="15">
        <v>0.39371342378814939</v>
      </c>
      <c r="L388" s="15">
        <f t="shared" si="183"/>
        <v>2.7867758991039793</v>
      </c>
      <c r="M388" s="15">
        <f t="shared" si="184"/>
        <v>1.6999999999999993</v>
      </c>
      <c r="N388" s="15">
        <f t="shared" si="185"/>
        <v>3.6999999999999993</v>
      </c>
      <c r="O388" s="15">
        <f t="shared" si="186"/>
        <v>2.7981888994718247</v>
      </c>
      <c r="P388" s="15">
        <f t="shared" si="181"/>
        <v>1.8000000000000007</v>
      </c>
      <c r="Q388" s="15">
        <f t="shared" si="201"/>
        <v>2.1000000000000014</v>
      </c>
      <c r="R388" s="15">
        <f t="shared" si="187"/>
        <v>2.3999999999999986</v>
      </c>
      <c r="S388" s="15">
        <f t="shared" si="188"/>
        <v>3.1999999999999993</v>
      </c>
      <c r="T388" s="15">
        <f t="shared" si="189"/>
        <v>3.3999999999999986</v>
      </c>
      <c r="U388" s="15">
        <f t="shared" si="190"/>
        <v>3.6000000000000014</v>
      </c>
      <c r="V388" s="15">
        <f t="shared" si="202"/>
        <v>0.23087855205285548</v>
      </c>
      <c r="W388" s="15">
        <f t="shared" si="191"/>
        <v>3.3312814945715186</v>
      </c>
      <c r="X388" s="15">
        <f t="shared" si="203"/>
        <v>1.8398556372043007E-2</v>
      </c>
      <c r="Y388" s="21">
        <f t="shared" si="204"/>
        <v>0.30018477922971909</v>
      </c>
      <c r="Z388" s="4">
        <v>25.786775899103979</v>
      </c>
      <c r="AA388" s="2">
        <v>24.7</v>
      </c>
      <c r="AB388" s="2">
        <v>26.7</v>
      </c>
      <c r="AC388" s="4">
        <v>25.798188899471825</v>
      </c>
      <c r="AD388" s="4">
        <v>24.8</v>
      </c>
      <c r="AE388" s="4">
        <v>25.1</v>
      </c>
      <c r="AF388" s="4">
        <v>25.4</v>
      </c>
      <c r="AG388" s="4">
        <v>26.2</v>
      </c>
      <c r="AH388" s="4">
        <v>26.4</v>
      </c>
      <c r="AI388" s="4">
        <v>26.6</v>
      </c>
      <c r="AJ388" s="4">
        <v>2020</v>
      </c>
      <c r="AK388" s="2">
        <v>4</v>
      </c>
      <c r="AL388" s="2">
        <v>2</v>
      </c>
      <c r="AM388" s="4">
        <v>11</v>
      </c>
      <c r="AN388" s="4">
        <v>49</v>
      </c>
      <c r="AO388" s="4">
        <v>44</v>
      </c>
      <c r="AP388" s="4">
        <v>512</v>
      </c>
      <c r="AQ388" s="5">
        <v>0.49236111111111108</v>
      </c>
      <c r="AR388">
        <v>23</v>
      </c>
      <c r="AS388">
        <v>43</v>
      </c>
      <c r="AT388">
        <v>989</v>
      </c>
      <c r="AU388">
        <v>0.8</v>
      </c>
      <c r="AV388">
        <v>258</v>
      </c>
      <c r="AW388" s="4">
        <f t="shared" si="192"/>
        <v>40.132563537954439</v>
      </c>
      <c r="AX388" s="4">
        <f t="shared" si="193"/>
        <v>21.480388803859221</v>
      </c>
      <c r="AY388" s="4">
        <f t="shared" si="205"/>
        <v>30.208150343760437</v>
      </c>
      <c r="AZ388" s="20">
        <f t="shared" si="194"/>
        <v>207.49567516899361</v>
      </c>
      <c r="BA388" s="21">
        <f t="shared" si="206"/>
        <v>1.1919205957967876</v>
      </c>
      <c r="BB388" s="20">
        <f t="shared" si="195"/>
        <v>35.355339059327378</v>
      </c>
      <c r="BC388" s="4">
        <f t="shared" si="207"/>
        <v>32.736425054932752</v>
      </c>
      <c r="BD388" s="4">
        <f t="shared" si="196"/>
        <v>66.326000000000008</v>
      </c>
      <c r="BE388" s="4">
        <f t="shared" si="197"/>
        <v>679.3781937271915</v>
      </c>
      <c r="BF388" s="20">
        <f t="shared" si="198"/>
        <v>341.8654679372076</v>
      </c>
      <c r="BG388" s="20">
        <f t="shared" si="208"/>
        <v>443.79727421001616</v>
      </c>
      <c r="BH388" s="20">
        <f t="shared" si="199"/>
        <v>1207.7951011939617</v>
      </c>
      <c r="BI388" s="20">
        <f t="shared" si="209"/>
        <v>2808.8258167301437</v>
      </c>
      <c r="BJ388" s="4">
        <f t="shared" si="200"/>
        <v>171.33680222977134</v>
      </c>
      <c r="BK388" s="4">
        <f t="shared" si="210"/>
        <v>1601.030715536182</v>
      </c>
      <c r="CZ388" s="4"/>
      <c r="DA388" s="4"/>
      <c r="DB388" s="4"/>
      <c r="DC388" s="4"/>
      <c r="DD388" s="4"/>
      <c r="DE388" s="4"/>
      <c r="DF388" s="4"/>
      <c r="DG388" s="4"/>
      <c r="DH388" s="4"/>
      <c r="DI388" s="4"/>
      <c r="DJ388" s="4"/>
      <c r="DK388" s="4"/>
      <c r="DL388" s="4"/>
      <c r="DM388" s="4"/>
      <c r="DN388" s="4"/>
      <c r="DO388" s="4"/>
      <c r="DP388" s="4"/>
      <c r="DQ388" s="4"/>
      <c r="DR388" s="4"/>
      <c r="DS388" s="4"/>
      <c r="DT388" s="4"/>
      <c r="DU388" s="4"/>
      <c r="DV388" s="4"/>
      <c r="DW388" s="4"/>
      <c r="DX388" s="4"/>
      <c r="DY388" s="4"/>
      <c r="DZ388" s="4"/>
      <c r="EA388" s="4"/>
      <c r="EB388" s="4"/>
      <c r="EC388" s="4"/>
      <c r="ED388" s="4"/>
      <c r="EE388" s="4"/>
      <c r="EF388" s="4"/>
      <c r="EG388" s="4"/>
      <c r="EH388" s="4"/>
      <c r="EI388" s="4"/>
      <c r="EJ388" s="4"/>
      <c r="EK388" s="4"/>
      <c r="EL388" s="4"/>
      <c r="EM388" s="4"/>
      <c r="EN388" s="4"/>
      <c r="EO388" s="4"/>
      <c r="EP388" s="4"/>
      <c r="EQ388" s="4"/>
      <c r="ER388" s="4"/>
      <c r="ES388" s="4"/>
      <c r="ET388" s="4"/>
      <c r="EU388" s="4"/>
      <c r="EV388" s="4"/>
      <c r="EW388" s="4"/>
      <c r="EX388" s="4"/>
      <c r="EY388" s="4"/>
      <c r="EZ388" s="4"/>
      <c r="FA388" s="4"/>
      <c r="FB388" s="4"/>
      <c r="FC388" s="4"/>
      <c r="FD388" s="4"/>
      <c r="FE388" s="4"/>
      <c r="FF388" s="4"/>
      <c r="FG388" s="4"/>
      <c r="FH388" s="4"/>
      <c r="FI388" s="4"/>
      <c r="FJ388" s="4"/>
      <c r="FK388" s="4"/>
      <c r="FL388" s="4"/>
      <c r="FM388" s="4"/>
      <c r="FN388" s="4"/>
      <c r="FO388" s="4"/>
      <c r="FP388" s="4"/>
      <c r="FQ388" s="4"/>
      <c r="FR388" s="4"/>
      <c r="FS388" s="4"/>
      <c r="FT388" s="4"/>
      <c r="FU388" s="4"/>
      <c r="FV388" s="4"/>
      <c r="FW388" s="4"/>
      <c r="FX388" s="4"/>
      <c r="FY388" s="4"/>
      <c r="FZ388" s="4"/>
      <c r="GA388" s="4"/>
      <c r="GB388" s="4"/>
      <c r="GC388" s="4"/>
      <c r="GD388" s="4"/>
      <c r="GE388" s="4"/>
      <c r="GF388" s="4"/>
      <c r="GG388" s="4"/>
      <c r="GH388" s="4"/>
      <c r="GI388" s="4"/>
      <c r="GJ388" s="4"/>
      <c r="GK388" s="4"/>
      <c r="GL388" s="4"/>
      <c r="GM388" s="4"/>
      <c r="GN388" s="4"/>
      <c r="GO388" s="4"/>
      <c r="GP388" s="4"/>
      <c r="GQ388" s="4"/>
      <c r="GR388" s="4"/>
      <c r="GS388" s="4"/>
      <c r="GT388" s="4"/>
      <c r="GU388" s="4"/>
      <c r="GV388" s="4"/>
      <c r="GW388" s="4"/>
      <c r="GX388" s="4"/>
      <c r="GY388" s="4"/>
      <c r="GZ388" s="4"/>
      <c r="HA388" s="4"/>
      <c r="HB388" s="4">
        <v>3</v>
      </c>
      <c r="HC388" s="4">
        <v>5</v>
      </c>
      <c r="HD388" s="4">
        <v>14</v>
      </c>
      <c r="HE388" s="4">
        <v>13</v>
      </c>
      <c r="HF388" s="4">
        <v>27</v>
      </c>
      <c r="HG388" s="4">
        <v>48</v>
      </c>
      <c r="HH388" s="4">
        <v>59</v>
      </c>
      <c r="HI388" s="4">
        <v>63</v>
      </c>
      <c r="HJ388" s="4">
        <v>60</v>
      </c>
      <c r="HK388" s="4">
        <v>82</v>
      </c>
      <c r="HL388" s="4">
        <v>82</v>
      </c>
      <c r="HM388" s="4">
        <v>82</v>
      </c>
      <c r="HN388" s="4">
        <v>101</v>
      </c>
      <c r="HO388" s="4">
        <v>110</v>
      </c>
      <c r="HP388" s="4">
        <v>78</v>
      </c>
      <c r="HQ388" s="4">
        <v>88</v>
      </c>
      <c r="HR388" s="4">
        <v>96</v>
      </c>
      <c r="HS388" s="4">
        <v>65</v>
      </c>
      <c r="HT388" s="4">
        <v>74</v>
      </c>
      <c r="HU388" s="4">
        <v>86</v>
      </c>
      <c r="HV388" s="4">
        <v>30</v>
      </c>
      <c r="HW388" s="4">
        <v>21</v>
      </c>
      <c r="HX388" s="4">
        <v>14</v>
      </c>
      <c r="HY388" s="4"/>
      <c r="HZ388" s="4"/>
      <c r="IA388" s="4"/>
      <c r="IB388" s="4"/>
      <c r="IC388" s="4"/>
      <c r="ID388" s="4"/>
      <c r="IE388" s="4"/>
      <c r="IF388" s="4"/>
      <c r="IG388" s="4"/>
      <c r="IH388" s="4"/>
      <c r="II388" s="4"/>
      <c r="IJ388" s="4"/>
      <c r="IK388" s="4"/>
      <c r="IL388" s="4"/>
      <c r="IM388" s="4"/>
      <c r="IN388" s="4"/>
      <c r="IO388" s="4"/>
      <c r="IP388" s="4"/>
      <c r="IQ388" s="4"/>
      <c r="IR388" s="4"/>
      <c r="IS388" s="4"/>
      <c r="IT388" s="4"/>
      <c r="IU388" s="4"/>
      <c r="IV388" s="4"/>
      <c r="IW388" s="4"/>
      <c r="IX388" s="4"/>
      <c r="IY388" s="4"/>
      <c r="IZ388" s="4"/>
      <c r="JA388" s="4"/>
      <c r="JB388" s="4"/>
      <c r="JC388" s="4"/>
      <c r="JD388" s="4"/>
      <c r="JE388" s="4"/>
      <c r="JF388" s="4"/>
      <c r="JG388" s="4"/>
      <c r="JH388" s="4"/>
      <c r="JI388" s="4"/>
      <c r="JJ388" s="4"/>
      <c r="JK388" s="4"/>
      <c r="JL388" s="4"/>
      <c r="JM388" s="4"/>
      <c r="JN388" s="4"/>
      <c r="JO388" s="4"/>
      <c r="JP388" s="4"/>
      <c r="JQ388" s="4"/>
      <c r="JR388" s="4"/>
      <c r="JS388" s="4"/>
      <c r="JT388" s="4"/>
      <c r="JU388" s="4"/>
      <c r="JV388" s="4"/>
      <c r="JW388" s="4"/>
      <c r="JX388" s="4"/>
      <c r="JY388" s="4"/>
      <c r="JZ388" s="4"/>
      <c r="KA388" s="4"/>
      <c r="KB388" s="4"/>
      <c r="KC388" s="4"/>
      <c r="KD388" s="4"/>
      <c r="KE388" s="4"/>
      <c r="KF388" s="4"/>
      <c r="KG388" s="4"/>
      <c r="KH388" s="4"/>
      <c r="KI388" s="4"/>
      <c r="KJ388" s="4"/>
      <c r="KK388" s="4"/>
      <c r="KL388" s="4"/>
      <c r="KM388" s="4"/>
      <c r="KN388" s="4"/>
      <c r="KO388" s="4"/>
      <c r="KP388" s="4"/>
      <c r="KQ388" s="4"/>
      <c r="KR388" s="4"/>
      <c r="KS388" s="4"/>
      <c r="KT388" s="4"/>
      <c r="KU388" s="4"/>
      <c r="KV388" s="4"/>
      <c r="KW388" s="4"/>
      <c r="KX388" s="4"/>
      <c r="KY388" s="4"/>
      <c r="KZ388" s="4"/>
      <c r="LA388" s="4"/>
      <c r="LB388" s="4"/>
      <c r="LC388" s="4"/>
      <c r="LD388" s="4"/>
      <c r="LE388" s="4"/>
      <c r="LF388" s="4"/>
      <c r="LG388" s="4"/>
      <c r="LH388" s="4"/>
      <c r="LI388" s="4"/>
      <c r="LJ388" s="4"/>
      <c r="LK388" s="4"/>
      <c r="LL388" s="4"/>
      <c r="LM388" s="4"/>
      <c r="LN388" s="4"/>
      <c r="LO388" s="4"/>
      <c r="LP388" s="4"/>
      <c r="LQ388" s="4"/>
      <c r="LR388" s="4"/>
      <c r="LS388" s="4"/>
      <c r="LT388" s="4"/>
      <c r="LU388" s="4"/>
      <c r="LV388" s="4"/>
      <c r="LW388" s="4"/>
      <c r="LX388" s="4"/>
      <c r="LY388" s="4"/>
      <c r="LZ388" s="4"/>
      <c r="MA388" s="4"/>
      <c r="MB388" s="4"/>
      <c r="MC388" s="4"/>
      <c r="MD388" s="4"/>
    </row>
    <row r="389" spans="1:342" x14ac:dyDescent="0.2">
      <c r="A389" s="15" t="b">
        <v>1</v>
      </c>
      <c r="B389" s="9" t="s">
        <v>863</v>
      </c>
      <c r="C389" s="9" t="s">
        <v>871</v>
      </c>
      <c r="D389">
        <v>10088</v>
      </c>
      <c r="E389" t="s">
        <v>72</v>
      </c>
      <c r="F389" t="s">
        <v>75</v>
      </c>
      <c r="G389">
        <v>4</v>
      </c>
      <c r="H389" s="15">
        <f t="shared" si="182"/>
        <v>2.6999999999999993</v>
      </c>
      <c r="I389" s="15">
        <v>0.58060580946449614</v>
      </c>
      <c r="J389" s="15">
        <v>0.87124166483350507</v>
      </c>
      <c r="K389" s="15">
        <v>0.47870122124325004</v>
      </c>
      <c r="L389" s="15">
        <f t="shared" si="183"/>
        <v>4.0718384636787732</v>
      </c>
      <c r="M389" s="15">
        <f t="shared" si="184"/>
        <v>2.8000000000000007</v>
      </c>
      <c r="N389" s="15">
        <f t="shared" si="185"/>
        <v>5.5</v>
      </c>
      <c r="O389" s="15">
        <f t="shared" si="186"/>
        <v>4.0513232298163864</v>
      </c>
      <c r="P389" s="15">
        <f t="shared" si="181"/>
        <v>3</v>
      </c>
      <c r="Q389" s="15">
        <f t="shared" si="201"/>
        <v>3.3999999999999986</v>
      </c>
      <c r="R389" s="15">
        <f t="shared" si="187"/>
        <v>3.5999999999999979</v>
      </c>
      <c r="S389" s="15">
        <f t="shared" si="188"/>
        <v>4.5</v>
      </c>
      <c r="T389" s="15">
        <f t="shared" si="189"/>
        <v>4.8000000000000007</v>
      </c>
      <c r="U389" s="15">
        <f t="shared" si="190"/>
        <v>5.3000000000000007</v>
      </c>
      <c r="V389" s="15">
        <f t="shared" si="202"/>
        <v>0.41773752408858056</v>
      </c>
      <c r="W389" s="15">
        <f t="shared" si="191"/>
        <v>1.3938476730856277</v>
      </c>
      <c r="X389" s="15">
        <f t="shared" si="203"/>
        <v>2.083127061105472E-2</v>
      </c>
      <c r="Y389" s="21">
        <f t="shared" si="204"/>
        <v>0.71743851161745087</v>
      </c>
      <c r="Z389" s="4">
        <v>27.871838463678774</v>
      </c>
      <c r="AA389" s="2">
        <v>26.6</v>
      </c>
      <c r="AB389" s="2">
        <v>29.3</v>
      </c>
      <c r="AC389" s="4">
        <v>27.851323229816387</v>
      </c>
      <c r="AD389">
        <v>26.8</v>
      </c>
      <c r="AE389">
        <v>27.2</v>
      </c>
      <c r="AF389">
        <v>27.4</v>
      </c>
      <c r="AG389">
        <v>28.3</v>
      </c>
      <c r="AH389">
        <v>28.6</v>
      </c>
      <c r="AI389">
        <v>29.1</v>
      </c>
      <c r="AJ389">
        <v>2020</v>
      </c>
      <c r="AK389" s="2">
        <v>4</v>
      </c>
      <c r="AL389" s="2">
        <v>2</v>
      </c>
      <c r="AM389">
        <v>12</v>
      </c>
      <c r="AN389">
        <v>9</v>
      </c>
      <c r="AO389">
        <v>14</v>
      </c>
      <c r="AP389">
        <v>959.00000000000011</v>
      </c>
      <c r="AQ389" s="5">
        <v>0.50624999999999998</v>
      </c>
      <c r="AR389">
        <v>23.8</v>
      </c>
      <c r="AS389">
        <v>41</v>
      </c>
      <c r="AT389">
        <v>1123</v>
      </c>
      <c r="AU389">
        <v>1.7</v>
      </c>
      <c r="AV389">
        <v>278</v>
      </c>
      <c r="AW389" s="4">
        <f t="shared" si="192"/>
        <v>37.895463978567101</v>
      </c>
      <c r="AX389" s="4">
        <f t="shared" si="193"/>
        <v>20.680503493266588</v>
      </c>
      <c r="AY389" s="4">
        <f t="shared" si="205"/>
        <v>21.690694081967521</v>
      </c>
      <c r="AZ389" s="20">
        <f t="shared" si="194"/>
        <v>205.26867482422506</v>
      </c>
      <c r="BA389" s="21">
        <f t="shared" si="206"/>
        <v>1.1887094946799752</v>
      </c>
      <c r="BB389" s="20">
        <f t="shared" si="195"/>
        <v>24.253562503633301</v>
      </c>
      <c r="BC389" s="4">
        <f t="shared" si="207"/>
        <v>22.457002318178979</v>
      </c>
      <c r="BD389" s="4">
        <f t="shared" si="196"/>
        <v>66.383600000000001</v>
      </c>
      <c r="BE389" s="4">
        <f t="shared" si="197"/>
        <v>776.33241513270423</v>
      </c>
      <c r="BF389" s="20">
        <f t="shared" si="198"/>
        <v>345.47122986787838</v>
      </c>
      <c r="BG389" s="20">
        <f t="shared" si="208"/>
        <v>456.30881473517405</v>
      </c>
      <c r="BH389" s="20">
        <f t="shared" si="199"/>
        <v>1208.5312625580189</v>
      </c>
      <c r="BI389" s="20">
        <f t="shared" si="209"/>
        <v>2947.6372257512653</v>
      </c>
      <c r="BJ389" s="4">
        <f t="shared" si="200"/>
        <v>178.21509560898753</v>
      </c>
      <c r="BK389" s="4">
        <f t="shared" si="210"/>
        <v>1739.1059631932467</v>
      </c>
      <c r="HT389">
        <v>2</v>
      </c>
      <c r="HU389">
        <v>2</v>
      </c>
      <c r="HV389">
        <v>5</v>
      </c>
      <c r="HW389">
        <v>13</v>
      </c>
      <c r="HX389">
        <v>17</v>
      </c>
      <c r="HY389">
        <v>23</v>
      </c>
      <c r="HZ389">
        <v>40</v>
      </c>
      <c r="IA389">
        <v>39</v>
      </c>
      <c r="IB389">
        <v>79</v>
      </c>
      <c r="IC389">
        <v>86</v>
      </c>
      <c r="ID389">
        <v>147</v>
      </c>
      <c r="IE389">
        <v>85</v>
      </c>
      <c r="IF389">
        <v>117</v>
      </c>
      <c r="IG389">
        <v>118</v>
      </c>
      <c r="IH389">
        <v>83</v>
      </c>
      <c r="II389">
        <v>124</v>
      </c>
      <c r="IJ389">
        <v>100</v>
      </c>
      <c r="IK389">
        <v>92</v>
      </c>
      <c r="IL389">
        <v>99</v>
      </c>
      <c r="IM389">
        <v>111</v>
      </c>
      <c r="IN389">
        <v>86</v>
      </c>
      <c r="IO389">
        <v>81</v>
      </c>
      <c r="IP389">
        <v>68</v>
      </c>
      <c r="IQ389">
        <v>41</v>
      </c>
      <c r="IR389">
        <v>42</v>
      </c>
      <c r="IS389">
        <v>20</v>
      </c>
      <c r="IT389">
        <v>39</v>
      </c>
      <c r="IU389">
        <v>16</v>
      </c>
      <c r="IV389">
        <v>14</v>
      </c>
      <c r="IW389">
        <v>14</v>
      </c>
      <c r="IX389">
        <v>6</v>
      </c>
      <c r="IY389">
        <v>3</v>
      </c>
      <c r="IZ389">
        <v>0</v>
      </c>
    </row>
    <row r="390" spans="1:342" x14ac:dyDescent="0.2">
      <c r="A390" s="15" t="b">
        <v>1</v>
      </c>
      <c r="B390" s="9" t="s">
        <v>863</v>
      </c>
      <c r="C390" s="9" t="s">
        <v>871</v>
      </c>
      <c r="D390">
        <v>10088</v>
      </c>
      <c r="E390" t="s">
        <v>72</v>
      </c>
      <c r="F390" t="s">
        <v>76</v>
      </c>
      <c r="G390">
        <v>4</v>
      </c>
      <c r="H390" s="15">
        <f t="shared" si="182"/>
        <v>2.6999999999999993</v>
      </c>
      <c r="I390" s="15">
        <v>0.63081131340278418</v>
      </c>
      <c r="J390" s="15">
        <v>0.77785847760571869</v>
      </c>
      <c r="K390" s="15">
        <v>0.49101867949863909</v>
      </c>
      <c r="L390" s="15">
        <f t="shared" si="183"/>
        <v>4.031164749411154</v>
      </c>
      <c r="M390" s="15">
        <f t="shared" si="184"/>
        <v>3</v>
      </c>
      <c r="N390" s="15">
        <f t="shared" si="185"/>
        <v>5.6999999999999993</v>
      </c>
      <c r="O390" s="15">
        <f t="shared" si="186"/>
        <v>3.9042244288461347</v>
      </c>
      <c r="P390" s="15">
        <f t="shared" si="181"/>
        <v>3.1999999999999993</v>
      </c>
      <c r="Q390" s="15">
        <f t="shared" si="201"/>
        <v>3.3999999999999986</v>
      </c>
      <c r="R390" s="15">
        <f t="shared" si="187"/>
        <v>3.6000000000000014</v>
      </c>
      <c r="S390" s="15">
        <f t="shared" si="188"/>
        <v>4.3000000000000007</v>
      </c>
      <c r="T390" s="15">
        <f t="shared" si="189"/>
        <v>4.8999999999999986</v>
      </c>
      <c r="U390" s="15">
        <f t="shared" si="190"/>
        <v>5.8000000000000007</v>
      </c>
      <c r="V390" s="15">
        <f t="shared" si="202"/>
        <v>0.4954590895498609</v>
      </c>
      <c r="W390" s="15">
        <f t="shared" si="191"/>
        <v>1.0183301126002742</v>
      </c>
      <c r="X390" s="15">
        <f t="shared" si="203"/>
        <v>2.2503928004491341E-2</v>
      </c>
      <c r="Y390" s="21">
        <f t="shared" si="204"/>
        <v>0.98199983249688183</v>
      </c>
      <c r="Z390" s="4">
        <v>28.031164749411154</v>
      </c>
      <c r="AA390" s="2">
        <v>27</v>
      </c>
      <c r="AB390" s="2">
        <v>29.7</v>
      </c>
      <c r="AC390" s="4">
        <v>27.904224428846135</v>
      </c>
      <c r="AD390">
        <v>27.2</v>
      </c>
      <c r="AE390">
        <v>27.4</v>
      </c>
      <c r="AF390">
        <v>27.6</v>
      </c>
      <c r="AG390">
        <v>28.3</v>
      </c>
      <c r="AH390">
        <v>28.9</v>
      </c>
      <c r="AI390">
        <v>29.8</v>
      </c>
      <c r="AJ390">
        <v>2020</v>
      </c>
      <c r="AK390" s="2">
        <v>4</v>
      </c>
      <c r="AL390" s="2">
        <v>2</v>
      </c>
      <c r="AM390">
        <v>12</v>
      </c>
      <c r="AN390">
        <v>10</v>
      </c>
      <c r="AO390">
        <v>5</v>
      </c>
      <c r="AP390">
        <v>71.000000000000014</v>
      </c>
      <c r="AQ390" s="5">
        <v>0.50694444444444442</v>
      </c>
      <c r="AR390">
        <v>24</v>
      </c>
      <c r="AS390">
        <v>40</v>
      </c>
      <c r="AT390">
        <v>1109</v>
      </c>
      <c r="AU390">
        <v>2.2999999999999998</v>
      </c>
      <c r="AV390">
        <v>268</v>
      </c>
      <c r="AW390" s="4">
        <f t="shared" si="192"/>
        <v>36.119465561984512</v>
      </c>
      <c r="AX390" s="4">
        <f t="shared" si="193"/>
        <v>20.088454706279723</v>
      </c>
      <c r="AY390" s="4">
        <f t="shared" si="205"/>
        <v>18.923940474190786</v>
      </c>
      <c r="AZ390" s="20">
        <f t="shared" si="194"/>
        <v>204.71659935966619</v>
      </c>
      <c r="BA390" s="21">
        <f t="shared" si="206"/>
        <v>1.1879094209834042</v>
      </c>
      <c r="BB390" s="20">
        <f t="shared" si="195"/>
        <v>20.851441405707476</v>
      </c>
      <c r="BC390" s="4">
        <f t="shared" si="207"/>
        <v>19.306890190469883</v>
      </c>
      <c r="BD390" s="4">
        <f t="shared" si="196"/>
        <v>66.397999999999996</v>
      </c>
      <c r="BE390" s="4">
        <f t="shared" si="197"/>
        <v>764.57709612278131</v>
      </c>
      <c r="BF390" s="20">
        <f t="shared" si="198"/>
        <v>345.74271526652416</v>
      </c>
      <c r="BG390" s="20">
        <f t="shared" si="208"/>
        <v>457.27561914374297</v>
      </c>
      <c r="BH390" s="20">
        <f t="shared" si="199"/>
        <v>1193.3045230394862</v>
      </c>
      <c r="BI390" s="20">
        <f t="shared" si="209"/>
        <v>2983.2613075987151</v>
      </c>
      <c r="BJ390" s="4">
        <f t="shared" si="200"/>
        <v>179.97738841079968</v>
      </c>
      <c r="BK390" s="4">
        <f t="shared" si="210"/>
        <v>1789.9567845592289</v>
      </c>
      <c r="IA390">
        <v>9</v>
      </c>
      <c r="IB390">
        <v>7</v>
      </c>
      <c r="IC390">
        <v>15</v>
      </c>
      <c r="ID390">
        <v>35</v>
      </c>
      <c r="IE390">
        <v>78</v>
      </c>
      <c r="IF390">
        <v>68</v>
      </c>
      <c r="IG390">
        <v>94</v>
      </c>
      <c r="IH390">
        <v>62</v>
      </c>
      <c r="II390">
        <v>53</v>
      </c>
      <c r="IJ390">
        <v>51</v>
      </c>
      <c r="IK390">
        <v>69</v>
      </c>
      <c r="IL390">
        <v>47</v>
      </c>
      <c r="IM390">
        <v>40</v>
      </c>
      <c r="IN390">
        <v>34</v>
      </c>
      <c r="IO390">
        <v>32</v>
      </c>
      <c r="IP390">
        <v>17</v>
      </c>
      <c r="IQ390">
        <v>23</v>
      </c>
      <c r="IR390">
        <v>28</v>
      </c>
      <c r="IS390">
        <v>23</v>
      </c>
      <c r="IT390">
        <v>13</v>
      </c>
      <c r="IU390">
        <v>4</v>
      </c>
      <c r="IV390">
        <v>6</v>
      </c>
      <c r="IW390">
        <v>10</v>
      </c>
      <c r="IX390">
        <v>9</v>
      </c>
      <c r="IY390">
        <v>11</v>
      </c>
      <c r="IZ390">
        <v>5</v>
      </c>
      <c r="JA390">
        <v>8</v>
      </c>
      <c r="JB390">
        <v>4</v>
      </c>
      <c r="JC390">
        <v>7</v>
      </c>
      <c r="JD390">
        <v>2</v>
      </c>
      <c r="JE390">
        <v>3</v>
      </c>
      <c r="JF390">
        <v>1</v>
      </c>
      <c r="JG390">
        <v>4</v>
      </c>
    </row>
    <row r="391" spans="1:342" x14ac:dyDescent="0.2">
      <c r="A391" s="15" t="b">
        <v>1</v>
      </c>
      <c r="B391" s="9" t="s">
        <v>869</v>
      </c>
      <c r="C391" s="9" t="s">
        <v>856</v>
      </c>
      <c r="D391">
        <v>10085</v>
      </c>
      <c r="E391" t="s">
        <v>68</v>
      </c>
      <c r="F391" t="s">
        <v>184</v>
      </c>
      <c r="G391">
        <v>2</v>
      </c>
      <c r="H391" s="15">
        <f t="shared" si="182"/>
        <v>2</v>
      </c>
      <c r="I391" s="15">
        <v>0.33362596940237582</v>
      </c>
      <c r="J391" s="15">
        <v>0.45368417131845717</v>
      </c>
      <c r="K391" s="15">
        <v>0.26690518133869168</v>
      </c>
      <c r="L391" s="15">
        <f t="shared" si="183"/>
        <v>8.5959217192677748</v>
      </c>
      <c r="M391" s="15">
        <f t="shared" si="184"/>
        <v>7.6999999999999993</v>
      </c>
      <c r="N391" s="15">
        <f t="shared" si="185"/>
        <v>9.6999999999999993</v>
      </c>
      <c r="O391" s="15">
        <f t="shared" si="186"/>
        <v>8.6127657056725404</v>
      </c>
      <c r="P391" s="15">
        <f t="shared" si="181"/>
        <v>8</v>
      </c>
      <c r="Q391" s="15">
        <f t="shared" si="201"/>
        <v>8.1999999999999993</v>
      </c>
      <c r="R391" s="15">
        <f t="shared" si="187"/>
        <v>8.3000000000000007</v>
      </c>
      <c r="S391" s="15">
        <f t="shared" si="188"/>
        <v>8.8000000000000007</v>
      </c>
      <c r="T391" s="15">
        <f t="shared" si="189"/>
        <v>9</v>
      </c>
      <c r="U391" s="15">
        <f t="shared" si="190"/>
        <v>9.3000000000000007</v>
      </c>
      <c r="V391" s="15">
        <f t="shared" si="202"/>
        <v>0.88952345616781858</v>
      </c>
      <c r="W391" s="15">
        <f t="shared" si="191"/>
        <v>0.1241974487194846</v>
      </c>
      <c r="X391" s="15">
        <f t="shared" si="203"/>
        <v>1.0626411047445966E-2</v>
      </c>
      <c r="Y391" s="21">
        <f t="shared" si="204"/>
        <v>8.0516951862563975</v>
      </c>
      <c r="Z391" s="4">
        <v>31.395921719267776</v>
      </c>
      <c r="AA391" s="2">
        <v>30.5</v>
      </c>
      <c r="AB391" s="2">
        <v>32.5</v>
      </c>
      <c r="AC391" s="4">
        <v>31.412765705672541</v>
      </c>
      <c r="AD391">
        <v>30.8</v>
      </c>
      <c r="AE391">
        <v>31</v>
      </c>
      <c r="AF391">
        <v>31.1</v>
      </c>
      <c r="AG391">
        <v>31.6</v>
      </c>
      <c r="AH391">
        <v>31.8</v>
      </c>
      <c r="AI391">
        <v>32.1</v>
      </c>
      <c r="AJ391">
        <v>2020</v>
      </c>
      <c r="AK391" s="2">
        <v>3</v>
      </c>
      <c r="AL391" s="2">
        <v>3</v>
      </c>
      <c r="AM391">
        <v>13</v>
      </c>
      <c r="AN391">
        <v>56</v>
      </c>
      <c r="AO391">
        <v>30</v>
      </c>
      <c r="AP391">
        <v>858</v>
      </c>
      <c r="AQ391" s="5">
        <v>0.5805555555555556</v>
      </c>
      <c r="AR391">
        <v>22.8</v>
      </c>
      <c r="AS391">
        <v>34</v>
      </c>
      <c r="AT391">
        <v>702</v>
      </c>
      <c r="AU391">
        <v>0.8</v>
      </c>
      <c r="AV391">
        <v>250</v>
      </c>
      <c r="AW391" s="4">
        <f t="shared" si="192"/>
        <v>33.027606171137329</v>
      </c>
      <c r="AX391" s="4">
        <f t="shared" si="193"/>
        <v>18.258095872660284</v>
      </c>
      <c r="AY391" s="4">
        <f t="shared" si="205"/>
        <v>30.220023007299833</v>
      </c>
      <c r="AZ391" s="20">
        <f t="shared" si="194"/>
        <v>208.05713786241333</v>
      </c>
      <c r="BA391" s="21">
        <f t="shared" si="206"/>
        <v>1.1927260836128353</v>
      </c>
      <c r="BB391" s="20">
        <f t="shared" si="195"/>
        <v>35.355339059327378</v>
      </c>
      <c r="BC391" s="4">
        <f t="shared" si="207"/>
        <v>32.736425054932752</v>
      </c>
      <c r="BD391" s="4">
        <f t="shared" si="196"/>
        <v>66.311599999999999</v>
      </c>
      <c r="BE391" s="4">
        <f t="shared" si="197"/>
        <v>405.68222974350005</v>
      </c>
      <c r="BF391" s="20">
        <f t="shared" si="198"/>
        <v>329.15663832018873</v>
      </c>
      <c r="BG391" s="20">
        <f t="shared" si="208"/>
        <v>478.05440857668879</v>
      </c>
      <c r="BH391" s="20">
        <f t="shared" si="199"/>
        <v>943.50951316878297</v>
      </c>
      <c r="BI391" s="20">
        <f t="shared" si="209"/>
        <v>2775.0279799081854</v>
      </c>
      <c r="BJ391" s="4">
        <f t="shared" si="200"/>
        <v>169.65911584971431</v>
      </c>
      <c r="BK391" s="4">
        <f t="shared" si="210"/>
        <v>1831.5184667394021</v>
      </c>
      <c r="JJ391">
        <v>5</v>
      </c>
      <c r="JK391">
        <v>36</v>
      </c>
      <c r="JL391">
        <v>95</v>
      </c>
      <c r="JM391">
        <v>351</v>
      </c>
      <c r="JN391">
        <v>432</v>
      </c>
      <c r="JO391">
        <v>586</v>
      </c>
      <c r="JP391">
        <v>686</v>
      </c>
      <c r="JQ391">
        <v>622</v>
      </c>
      <c r="JR391">
        <v>740</v>
      </c>
      <c r="JS391">
        <v>986</v>
      </c>
      <c r="JT391">
        <v>951</v>
      </c>
      <c r="JU391">
        <v>801</v>
      </c>
      <c r="JV391">
        <v>525</v>
      </c>
      <c r="JW391">
        <v>279</v>
      </c>
      <c r="JX391">
        <v>164</v>
      </c>
      <c r="JY391">
        <v>128</v>
      </c>
      <c r="JZ391">
        <v>67</v>
      </c>
      <c r="KA391">
        <v>59</v>
      </c>
      <c r="KB391">
        <v>35</v>
      </c>
      <c r="KC391">
        <v>22</v>
      </c>
      <c r="KD391">
        <v>16</v>
      </c>
      <c r="KE391">
        <v>5</v>
      </c>
    </row>
    <row r="392" spans="1:342" x14ac:dyDescent="0.2">
      <c r="A392" s="15" t="b">
        <v>1</v>
      </c>
      <c r="B392" s="9" t="s">
        <v>869</v>
      </c>
      <c r="C392" s="9" t="s">
        <v>856</v>
      </c>
      <c r="D392">
        <v>10085</v>
      </c>
      <c r="E392" t="s">
        <v>68</v>
      </c>
      <c r="F392" t="s">
        <v>185</v>
      </c>
      <c r="G392">
        <v>2</v>
      </c>
      <c r="H392" s="15">
        <f t="shared" si="182"/>
        <v>3.0999999999999943</v>
      </c>
      <c r="I392" s="15">
        <v>0.5851394880628018</v>
      </c>
      <c r="J392" s="15">
        <v>0.70193462189342881</v>
      </c>
      <c r="K392" s="15">
        <v>0.44789854835561183</v>
      </c>
      <c r="L392" s="15">
        <f t="shared" si="183"/>
        <v>11.944848431182116</v>
      </c>
      <c r="M392" s="15">
        <f t="shared" si="184"/>
        <v>9.8000000000000043</v>
      </c>
      <c r="N392" s="15">
        <f t="shared" si="185"/>
        <v>12.899999999999999</v>
      </c>
      <c r="O392" s="15">
        <f t="shared" si="186"/>
        <v>12.040595335945035</v>
      </c>
      <c r="P392" s="15">
        <f t="shared" si="181"/>
        <v>10.300000000000004</v>
      </c>
      <c r="Q392" s="15">
        <f t="shared" si="201"/>
        <v>11.200000000000003</v>
      </c>
      <c r="R392" s="15">
        <f t="shared" si="187"/>
        <v>11.700000000000003</v>
      </c>
      <c r="S392" s="15">
        <f t="shared" si="188"/>
        <v>12.399999999999999</v>
      </c>
      <c r="T392" s="15">
        <f t="shared" si="189"/>
        <v>12.600000000000001</v>
      </c>
      <c r="U392" s="15">
        <f t="shared" si="190"/>
        <v>12.800000000000004</v>
      </c>
      <c r="V392" s="15">
        <f t="shared" si="202"/>
        <v>1.1206270174286141</v>
      </c>
      <c r="W392" s="15">
        <f t="shared" si="191"/>
        <v>-0.1076424319176281</v>
      </c>
      <c r="X392" s="15">
        <f t="shared" si="203"/>
        <v>1.6792711531474751E-2</v>
      </c>
      <c r="Y392" s="21">
        <f t="shared" si="204"/>
        <v>-9.2900167915681831</v>
      </c>
      <c r="Z392" s="4">
        <v>34.844848431182115</v>
      </c>
      <c r="AA392" s="2">
        <v>32.700000000000003</v>
      </c>
      <c r="AB392" s="2">
        <v>35.799999999999997</v>
      </c>
      <c r="AC392" s="4">
        <v>34.940595335945034</v>
      </c>
      <c r="AD392">
        <v>33.200000000000003</v>
      </c>
      <c r="AE392">
        <v>34.1</v>
      </c>
      <c r="AF392">
        <v>34.6</v>
      </c>
      <c r="AG392">
        <v>35.299999999999997</v>
      </c>
      <c r="AH392">
        <v>35.5</v>
      </c>
      <c r="AI392">
        <v>35.700000000000003</v>
      </c>
      <c r="AJ392">
        <v>2020</v>
      </c>
      <c r="AK392" s="2">
        <v>3</v>
      </c>
      <c r="AL392" s="2">
        <v>3</v>
      </c>
      <c r="AM392">
        <v>13</v>
      </c>
      <c r="AN392">
        <v>57</v>
      </c>
      <c r="AO392">
        <v>12</v>
      </c>
      <c r="AP392">
        <v>369</v>
      </c>
      <c r="AQ392" s="5">
        <v>0.58124999999999993</v>
      </c>
      <c r="AR392">
        <v>22.9</v>
      </c>
      <c r="AS392">
        <v>33</v>
      </c>
      <c r="AT392">
        <v>699</v>
      </c>
      <c r="AU392">
        <v>0.7</v>
      </c>
      <c r="AV392">
        <v>278</v>
      </c>
      <c r="AW392" s="4">
        <f t="shared" si="192"/>
        <v>33.057165673268159</v>
      </c>
      <c r="AX392" s="4">
        <f t="shared" si="193"/>
        <v>18.237245592164545</v>
      </c>
      <c r="AY392" s="4">
        <f t="shared" si="205"/>
        <v>31.979139787312533</v>
      </c>
      <c r="AZ392" s="20">
        <f t="shared" si="194"/>
        <v>207.77616945161074</v>
      </c>
      <c r="BA392" s="21">
        <f t="shared" si="206"/>
        <v>1.1923232036656599</v>
      </c>
      <c r="BB392" s="20">
        <f t="shared" si="195"/>
        <v>37.796447300922722</v>
      </c>
      <c r="BC392" s="4">
        <f t="shared" si="207"/>
        <v>34.99671046381733</v>
      </c>
      <c r="BD392" s="4">
        <f t="shared" si="196"/>
        <v>66.318799999999996</v>
      </c>
      <c r="BE392" s="4">
        <f t="shared" si="197"/>
        <v>380.59739937474336</v>
      </c>
      <c r="BF392" s="20">
        <f t="shared" si="198"/>
        <v>328.46723879090547</v>
      </c>
      <c r="BG392" s="20">
        <f t="shared" si="208"/>
        <v>500.07983941616209</v>
      </c>
      <c r="BH392" s="20">
        <f t="shared" si="199"/>
        <v>921.32114239828661</v>
      </c>
      <c r="BI392" s="20">
        <f t="shared" si="209"/>
        <v>2791.8822496917778</v>
      </c>
      <c r="BJ392" s="4">
        <f t="shared" si="200"/>
        <v>170.49589548965795</v>
      </c>
      <c r="BK392" s="4">
        <f t="shared" si="210"/>
        <v>1870.561107293491</v>
      </c>
      <c r="KB392">
        <v>3</v>
      </c>
      <c r="KC392">
        <v>0</v>
      </c>
      <c r="KD392">
        <v>1</v>
      </c>
      <c r="KE392">
        <v>5</v>
      </c>
      <c r="KF392">
        <v>12</v>
      </c>
      <c r="KG392">
        <v>6</v>
      </c>
      <c r="KH392">
        <v>14</v>
      </c>
      <c r="KI392">
        <v>14</v>
      </c>
      <c r="KJ392">
        <v>11</v>
      </c>
      <c r="KK392">
        <v>15</v>
      </c>
      <c r="KL392">
        <v>17</v>
      </c>
      <c r="KM392">
        <v>16</v>
      </c>
      <c r="KN392">
        <v>35</v>
      </c>
      <c r="KO392">
        <v>32</v>
      </c>
      <c r="KP392">
        <v>37</v>
      </c>
      <c r="KQ392">
        <v>26</v>
      </c>
      <c r="KR392">
        <v>45</v>
      </c>
      <c r="KS392">
        <v>71</v>
      </c>
      <c r="KT392">
        <v>73</v>
      </c>
      <c r="KU392">
        <v>92</v>
      </c>
      <c r="KV392">
        <v>105</v>
      </c>
      <c r="KW392">
        <v>143</v>
      </c>
      <c r="KX392">
        <v>151</v>
      </c>
      <c r="KY392">
        <v>167</v>
      </c>
      <c r="KZ392">
        <v>224</v>
      </c>
      <c r="LA392">
        <v>256</v>
      </c>
      <c r="LB392">
        <v>216</v>
      </c>
      <c r="LC392">
        <v>200</v>
      </c>
      <c r="LD392">
        <v>193</v>
      </c>
      <c r="LE392">
        <v>163</v>
      </c>
      <c r="LF392">
        <v>171</v>
      </c>
      <c r="LG392">
        <v>158</v>
      </c>
      <c r="LH392">
        <v>73</v>
      </c>
      <c r="LI392">
        <v>27</v>
      </c>
      <c r="LJ392">
        <v>33</v>
      </c>
      <c r="LZ392">
        <v>1</v>
      </c>
      <c r="MA392">
        <v>1</v>
      </c>
    </row>
    <row r="393" spans="1:342" x14ac:dyDescent="0.2">
      <c r="A393" s="15" t="b">
        <v>1</v>
      </c>
      <c r="B393" s="9" t="s">
        <v>869</v>
      </c>
      <c r="C393" s="9" t="s">
        <v>856</v>
      </c>
      <c r="D393">
        <v>10085</v>
      </c>
      <c r="E393" t="s">
        <v>68</v>
      </c>
      <c r="F393" t="s">
        <v>220</v>
      </c>
      <c r="G393">
        <v>4</v>
      </c>
      <c r="H393" s="15">
        <f t="shared" si="182"/>
        <v>3.9000000000000021</v>
      </c>
      <c r="I393" s="15">
        <v>0.72342019030723292</v>
      </c>
      <c r="J393" s="15">
        <v>0.99555122760996539</v>
      </c>
      <c r="K393" s="15">
        <v>0.58144848277013095</v>
      </c>
      <c r="L393" s="15">
        <f t="shared" si="183"/>
        <v>2.6868920274390931</v>
      </c>
      <c r="M393" s="15">
        <f t="shared" si="184"/>
        <v>0.90000000000000213</v>
      </c>
      <c r="N393" s="15">
        <f t="shared" si="185"/>
        <v>4.8000000000000043</v>
      </c>
      <c r="O393" s="15">
        <f t="shared" si="186"/>
        <v>2.6212509579700978</v>
      </c>
      <c r="P393" s="15">
        <f t="shared" si="181"/>
        <v>1.3999999999999986</v>
      </c>
      <c r="Q393" s="15">
        <f t="shared" si="201"/>
        <v>1.8999999999999986</v>
      </c>
      <c r="R393" s="15">
        <f t="shared" si="187"/>
        <v>2.2000000000000028</v>
      </c>
      <c r="S393" s="15">
        <f t="shared" si="188"/>
        <v>3.2000000000000028</v>
      </c>
      <c r="T393" s="15">
        <f t="shared" si="189"/>
        <v>3.7000000000000028</v>
      </c>
      <c r="U393" s="15">
        <f t="shared" si="190"/>
        <v>4.3999999999999986</v>
      </c>
      <c r="V393" s="15">
        <f t="shared" si="202"/>
        <v>0.51181181002849796</v>
      </c>
      <c r="W393" s="15">
        <f t="shared" si="191"/>
        <v>0.953843151732508</v>
      </c>
      <c r="X393" s="15">
        <f t="shared" si="203"/>
        <v>2.1538765471846241E-2</v>
      </c>
      <c r="Y393" s="21">
        <f t="shared" si="204"/>
        <v>1.0483903964542338</v>
      </c>
      <c r="Z393" s="4">
        <v>33.586892027439092</v>
      </c>
      <c r="AA393" s="2">
        <v>31.8</v>
      </c>
      <c r="AB393" s="2">
        <v>35.700000000000003</v>
      </c>
      <c r="AC393" s="4">
        <v>33.521250957970096</v>
      </c>
      <c r="AD393">
        <v>32.299999999999997</v>
      </c>
      <c r="AE393">
        <v>32.799999999999997</v>
      </c>
      <c r="AF393">
        <v>33.1</v>
      </c>
      <c r="AG393">
        <v>34.1</v>
      </c>
      <c r="AH393">
        <v>34.6</v>
      </c>
      <c r="AI393">
        <v>35.299999999999997</v>
      </c>
      <c r="AJ393">
        <v>2020</v>
      </c>
      <c r="AK393" s="2">
        <v>3</v>
      </c>
      <c r="AL393" s="2">
        <v>5</v>
      </c>
      <c r="AM393">
        <v>11</v>
      </c>
      <c r="AN393">
        <v>2</v>
      </c>
      <c r="AO393">
        <v>33</v>
      </c>
      <c r="AP393">
        <v>6</v>
      </c>
      <c r="AQ393" s="5">
        <v>0.4597222222222222</v>
      </c>
      <c r="AR393">
        <v>30.9</v>
      </c>
      <c r="AS393">
        <v>18</v>
      </c>
      <c r="AT393">
        <v>858</v>
      </c>
      <c r="AU393">
        <v>0.9</v>
      </c>
      <c r="AV393">
        <v>101</v>
      </c>
      <c r="AW393" s="4">
        <f t="shared" si="192"/>
        <v>44.060756596309297</v>
      </c>
      <c r="AX393" s="4">
        <f t="shared" si="193"/>
        <v>22.606192999673304</v>
      </c>
      <c r="AY393" s="4">
        <f t="shared" si="205"/>
        <v>28.284892096273541</v>
      </c>
      <c r="AZ393" s="20">
        <f t="shared" si="194"/>
        <v>186.756603131535</v>
      </c>
      <c r="BA393" s="21">
        <f t="shared" si="206"/>
        <v>1.1609514370834357</v>
      </c>
      <c r="BB393" s="20">
        <f t="shared" si="195"/>
        <v>33.333333333333336</v>
      </c>
      <c r="BC393" s="4">
        <f t="shared" si="207"/>
        <v>30.864197530864196</v>
      </c>
      <c r="BD393" s="4">
        <f t="shared" si="196"/>
        <v>66.894800000000004</v>
      </c>
      <c r="BE393" s="4">
        <f t="shared" si="197"/>
        <v>542.88325469806443</v>
      </c>
      <c r="BF393" s="20">
        <f t="shared" si="198"/>
        <v>357.02328445907744</v>
      </c>
      <c r="BG393" s="20">
        <f t="shared" si="208"/>
        <v>491.96002976101306</v>
      </c>
      <c r="BH393" s="20">
        <f t="shared" si="199"/>
        <v>803.88585102411957</v>
      </c>
      <c r="BI393" s="20">
        <f t="shared" si="209"/>
        <v>4466.0325056895535</v>
      </c>
      <c r="BJ393" s="4">
        <f t="shared" si="200"/>
        <v>252.72734580919976</v>
      </c>
      <c r="BK393" s="4">
        <f t="shared" si="210"/>
        <v>3662.1466546654342</v>
      </c>
      <c r="JW393">
        <v>6</v>
      </c>
      <c r="JX393">
        <v>8</v>
      </c>
      <c r="JY393">
        <v>13</v>
      </c>
      <c r="JZ393">
        <v>15</v>
      </c>
      <c r="KA393">
        <v>19</v>
      </c>
      <c r="KB393">
        <v>32</v>
      </c>
      <c r="KC393">
        <v>30</v>
      </c>
      <c r="KD393">
        <v>45</v>
      </c>
      <c r="KE393">
        <v>51</v>
      </c>
      <c r="KF393">
        <v>119</v>
      </c>
      <c r="KG393">
        <v>145</v>
      </c>
      <c r="KH393">
        <v>139</v>
      </c>
      <c r="KI393">
        <v>177</v>
      </c>
      <c r="KJ393">
        <v>180</v>
      </c>
      <c r="KK393">
        <v>186</v>
      </c>
      <c r="KL393">
        <v>179</v>
      </c>
      <c r="KM393">
        <v>135</v>
      </c>
      <c r="KN393">
        <v>173</v>
      </c>
      <c r="KO393">
        <v>170</v>
      </c>
      <c r="KP393">
        <v>127</v>
      </c>
      <c r="KQ393">
        <v>146</v>
      </c>
      <c r="KR393">
        <v>149</v>
      </c>
      <c r="KS393">
        <v>101</v>
      </c>
      <c r="KT393">
        <v>107</v>
      </c>
      <c r="KU393">
        <v>118</v>
      </c>
      <c r="KV393">
        <v>88</v>
      </c>
      <c r="KW393">
        <v>51</v>
      </c>
      <c r="KX393">
        <v>76</v>
      </c>
      <c r="KY393">
        <v>58</v>
      </c>
      <c r="KZ393">
        <v>64</v>
      </c>
      <c r="LA393">
        <v>33</v>
      </c>
      <c r="LB393">
        <v>32</v>
      </c>
      <c r="LC393">
        <v>27</v>
      </c>
      <c r="LD393">
        <v>20</v>
      </c>
      <c r="LE393">
        <v>22</v>
      </c>
      <c r="LF393">
        <v>25</v>
      </c>
      <c r="LG393">
        <v>10</v>
      </c>
      <c r="LH393">
        <v>7</v>
      </c>
      <c r="LI393">
        <v>12</v>
      </c>
      <c r="LJ393">
        <v>11</v>
      </c>
      <c r="LK393">
        <v>0</v>
      </c>
    </row>
    <row r="394" spans="1:342" x14ac:dyDescent="0.2">
      <c r="A394" s="15" t="b">
        <v>1</v>
      </c>
      <c r="B394" s="9" t="s">
        <v>869</v>
      </c>
      <c r="C394" s="9" t="s">
        <v>856</v>
      </c>
      <c r="D394">
        <v>10085</v>
      </c>
      <c r="E394" t="s">
        <v>68</v>
      </c>
      <c r="F394" t="s">
        <v>314</v>
      </c>
      <c r="G394">
        <v>7</v>
      </c>
      <c r="H394" s="15">
        <f t="shared" si="182"/>
        <v>4.7000000000000028</v>
      </c>
      <c r="I394" s="15">
        <v>0.90624174369564647</v>
      </c>
      <c r="J394" s="15">
        <v>1.1255999677415502</v>
      </c>
      <c r="K394" s="15">
        <v>0.70750455568809256</v>
      </c>
      <c r="L394" s="15">
        <f t="shared" si="183"/>
        <v>6.5849537580320714</v>
      </c>
      <c r="M394" s="15">
        <f t="shared" si="184"/>
        <v>3.5</v>
      </c>
      <c r="N394" s="15">
        <f t="shared" si="185"/>
        <v>8.2000000000000028</v>
      </c>
      <c r="O394" s="15">
        <f t="shared" si="186"/>
        <v>6.7813244070689862</v>
      </c>
      <c r="P394" s="15">
        <f t="shared" si="181"/>
        <v>4</v>
      </c>
      <c r="Q394" s="15">
        <f t="shared" si="201"/>
        <v>5.3999999999999986</v>
      </c>
      <c r="R394" s="15">
        <f t="shared" si="187"/>
        <v>6.1000000000000014</v>
      </c>
      <c r="S394" s="15">
        <f t="shared" si="188"/>
        <v>7.2000000000000028</v>
      </c>
      <c r="T394" s="15">
        <f t="shared" si="189"/>
        <v>7.5</v>
      </c>
      <c r="U394" s="15">
        <f t="shared" si="190"/>
        <v>7.8999999999999986</v>
      </c>
      <c r="V394" s="15">
        <f t="shared" si="202"/>
        <v>0.45229754222434326</v>
      </c>
      <c r="W394" s="15">
        <f t="shared" si="191"/>
        <v>1.2109339685599969</v>
      </c>
      <c r="X394" s="15">
        <f t="shared" si="203"/>
        <v>2.5903757082645442E-2</v>
      </c>
      <c r="Y394" s="21">
        <f t="shared" si="204"/>
        <v>0.82580885990766895</v>
      </c>
      <c r="Z394" s="4">
        <v>34.98495375803207</v>
      </c>
      <c r="AA394" s="2">
        <v>31.9</v>
      </c>
      <c r="AB394" s="2">
        <v>36.6</v>
      </c>
      <c r="AC394" s="4">
        <v>35.181324407068985</v>
      </c>
      <c r="AD394">
        <v>32.4</v>
      </c>
      <c r="AE394">
        <v>33.799999999999997</v>
      </c>
      <c r="AF394">
        <v>34.5</v>
      </c>
      <c r="AG394">
        <v>35.6</v>
      </c>
      <c r="AH394">
        <v>35.9</v>
      </c>
      <c r="AI394">
        <v>36.299999999999997</v>
      </c>
      <c r="AJ394">
        <v>2020</v>
      </c>
      <c r="AK394" s="2">
        <v>3</v>
      </c>
      <c r="AL394" s="2">
        <v>8</v>
      </c>
      <c r="AM394">
        <v>12</v>
      </c>
      <c r="AN394">
        <v>21</v>
      </c>
      <c r="AO394">
        <v>35</v>
      </c>
      <c r="AP394">
        <v>103.00000000000001</v>
      </c>
      <c r="AQ394" s="5">
        <v>0.51458333333333328</v>
      </c>
      <c r="AR394">
        <v>28.4</v>
      </c>
      <c r="AS394">
        <v>33</v>
      </c>
      <c r="AT394">
        <v>880</v>
      </c>
      <c r="AU394">
        <v>0.4</v>
      </c>
      <c r="AV394">
        <v>197</v>
      </c>
      <c r="AW394" s="4">
        <f t="shared" si="192"/>
        <v>47.4275508966861</v>
      </c>
      <c r="AX394" s="4">
        <f t="shared" si="193"/>
        <v>24.709746800669762</v>
      </c>
      <c r="AY394" s="4">
        <f t="shared" si="205"/>
        <v>39.713088526908486</v>
      </c>
      <c r="AZ394" s="20">
        <f t="shared" si="194"/>
        <v>193.02726882986167</v>
      </c>
      <c r="BA394" s="21">
        <f t="shared" si="206"/>
        <v>1.1705763039138406</v>
      </c>
      <c r="BB394" s="20">
        <f t="shared" si="195"/>
        <v>50</v>
      </c>
      <c r="BC394" s="4">
        <f t="shared" si="207"/>
        <v>46.296296296296291</v>
      </c>
      <c r="BD394" s="4">
        <f t="shared" si="196"/>
        <v>66.714799999999997</v>
      </c>
      <c r="BE394" s="4">
        <f t="shared" si="197"/>
        <v>563.65714761807089</v>
      </c>
      <c r="BF394" s="20">
        <f t="shared" si="198"/>
        <v>369.4475138678464</v>
      </c>
      <c r="BG394" s="20">
        <f t="shared" si="208"/>
        <v>500.99036624977572</v>
      </c>
      <c r="BH394" s="20">
        <f t="shared" si="199"/>
        <v>1276.4325276119484</v>
      </c>
      <c r="BI394" s="20">
        <f t="shared" si="209"/>
        <v>3867.9773563998438</v>
      </c>
      <c r="BJ394" s="4">
        <f t="shared" si="200"/>
        <v>223.47760843451809</v>
      </c>
      <c r="BK394" s="4">
        <f t="shared" si="210"/>
        <v>2591.5448287878949</v>
      </c>
      <c r="JU394">
        <v>5</v>
      </c>
      <c r="JV394">
        <v>1</v>
      </c>
      <c r="JW394">
        <v>2</v>
      </c>
      <c r="JX394">
        <v>11</v>
      </c>
      <c r="JY394">
        <v>8</v>
      </c>
      <c r="JZ394">
        <v>10</v>
      </c>
      <c r="KA394">
        <v>29</v>
      </c>
      <c r="KB394">
        <v>10</v>
      </c>
      <c r="KC394">
        <v>12</v>
      </c>
      <c r="KD394">
        <v>18</v>
      </c>
      <c r="KE394">
        <v>18</v>
      </c>
      <c r="KF394">
        <v>24</v>
      </c>
      <c r="KG394">
        <v>9</v>
      </c>
      <c r="KH394">
        <v>24</v>
      </c>
      <c r="KI394">
        <v>16</v>
      </c>
      <c r="KJ394">
        <v>16</v>
      </c>
      <c r="KK394">
        <v>41</v>
      </c>
      <c r="KL394">
        <v>19</v>
      </c>
      <c r="KM394">
        <v>35</v>
      </c>
      <c r="KN394">
        <v>21</v>
      </c>
      <c r="KO394">
        <v>34</v>
      </c>
      <c r="KP394">
        <v>44</v>
      </c>
      <c r="KQ394">
        <v>48</v>
      </c>
      <c r="KR394">
        <v>61</v>
      </c>
      <c r="KS394">
        <v>87</v>
      </c>
      <c r="KT394">
        <v>58</v>
      </c>
      <c r="KU394">
        <v>94</v>
      </c>
      <c r="KV394">
        <v>98</v>
      </c>
      <c r="KW394">
        <v>117</v>
      </c>
      <c r="KX394">
        <v>125</v>
      </c>
      <c r="KY394">
        <v>124</v>
      </c>
      <c r="KZ394">
        <v>148</v>
      </c>
      <c r="LA394">
        <v>135</v>
      </c>
      <c r="LB394">
        <v>136</v>
      </c>
      <c r="LC394">
        <v>168</v>
      </c>
      <c r="LD394">
        <v>197</v>
      </c>
      <c r="LE394">
        <v>170</v>
      </c>
      <c r="LF394">
        <v>201</v>
      </c>
      <c r="LG394">
        <v>221</v>
      </c>
      <c r="LH394">
        <v>242</v>
      </c>
      <c r="LI394">
        <v>228</v>
      </c>
      <c r="LJ394">
        <v>177</v>
      </c>
      <c r="LK394">
        <v>156</v>
      </c>
      <c r="LL394">
        <v>139</v>
      </c>
      <c r="LM394">
        <v>104</v>
      </c>
      <c r="LN394">
        <v>76</v>
      </c>
      <c r="LO394">
        <v>29</v>
      </c>
      <c r="LP394">
        <v>26</v>
      </c>
      <c r="LQ394">
        <v>17</v>
      </c>
      <c r="LR394">
        <v>2</v>
      </c>
      <c r="LS394">
        <v>10</v>
      </c>
    </row>
    <row r="395" spans="1:342" x14ac:dyDescent="0.2">
      <c r="A395" s="15" t="b">
        <v>1</v>
      </c>
      <c r="B395" s="9" t="s">
        <v>869</v>
      </c>
      <c r="C395" s="9" t="s">
        <v>856</v>
      </c>
      <c r="D395">
        <v>10085</v>
      </c>
      <c r="E395" t="s">
        <v>68</v>
      </c>
      <c r="F395" t="s">
        <v>315</v>
      </c>
      <c r="G395">
        <v>7</v>
      </c>
      <c r="H395" s="15">
        <f t="shared" si="182"/>
        <v>3.5999999999999979</v>
      </c>
      <c r="I395" s="15">
        <v>0.75228972890053181</v>
      </c>
      <c r="J395" s="15">
        <v>1.0705337808519744</v>
      </c>
      <c r="K395" s="15">
        <v>0.61828659834556765</v>
      </c>
      <c r="L395" s="15">
        <f t="shared" si="183"/>
        <v>3.3676655749136586</v>
      </c>
      <c r="M395" s="15">
        <f t="shared" si="184"/>
        <v>1.3000000000000007</v>
      </c>
      <c r="N395" s="15">
        <f t="shared" si="185"/>
        <v>4.8999999999999986</v>
      </c>
      <c r="O395" s="15">
        <f t="shared" si="186"/>
        <v>3.4527548002586173</v>
      </c>
      <c r="P395" s="15">
        <f t="shared" si="181"/>
        <v>1.6000000000000014</v>
      </c>
      <c r="Q395" s="15">
        <f t="shared" si="201"/>
        <v>2.3000000000000007</v>
      </c>
      <c r="R395" s="15">
        <f t="shared" si="187"/>
        <v>2.8999999999999986</v>
      </c>
      <c r="S395" s="15">
        <f t="shared" si="188"/>
        <v>3.8999999999999986</v>
      </c>
      <c r="T395" s="15">
        <f t="shared" si="189"/>
        <v>4.2999999999999972</v>
      </c>
      <c r="U395" s="15">
        <f t="shared" si="190"/>
        <v>4.6000000000000014</v>
      </c>
      <c r="V395" s="15">
        <f t="shared" si="202"/>
        <v>0.24813217190669154</v>
      </c>
      <c r="W395" s="15">
        <f t="shared" si="191"/>
        <v>3.0301102122946131</v>
      </c>
      <c r="X395" s="15">
        <f t="shared" si="203"/>
        <v>2.3606678284359084E-2</v>
      </c>
      <c r="Y395" s="21">
        <f t="shared" si="204"/>
        <v>0.33002099921729566</v>
      </c>
      <c r="Z395" s="4">
        <v>31.867665574913659</v>
      </c>
      <c r="AA395" s="2">
        <v>29.8</v>
      </c>
      <c r="AB395" s="2">
        <v>33.4</v>
      </c>
      <c r="AC395" s="4">
        <v>31.952754800258617</v>
      </c>
      <c r="AD395">
        <v>30.1</v>
      </c>
      <c r="AE395">
        <v>30.8</v>
      </c>
      <c r="AF395">
        <v>31.4</v>
      </c>
      <c r="AG395">
        <v>32.4</v>
      </c>
      <c r="AH395">
        <v>32.799999999999997</v>
      </c>
      <c r="AI395">
        <v>33.1</v>
      </c>
      <c r="AJ395">
        <v>2020</v>
      </c>
      <c r="AK395" s="2">
        <v>3</v>
      </c>
      <c r="AL395" s="2">
        <v>8</v>
      </c>
      <c r="AM395">
        <v>12</v>
      </c>
      <c r="AN395">
        <v>22</v>
      </c>
      <c r="AO395">
        <v>23</v>
      </c>
      <c r="AP395">
        <v>721</v>
      </c>
      <c r="AQ395" s="5">
        <v>0.51527777777777783</v>
      </c>
      <c r="AR395">
        <v>28.5</v>
      </c>
      <c r="AS395">
        <v>33</v>
      </c>
      <c r="AT395">
        <v>876</v>
      </c>
      <c r="AU395">
        <v>0.3</v>
      </c>
      <c r="AV395">
        <v>86</v>
      </c>
      <c r="AW395" s="4">
        <f t="shared" si="192"/>
        <v>50.458348504597559</v>
      </c>
      <c r="AX395" s="4">
        <f t="shared" si="193"/>
        <v>25.732349818327457</v>
      </c>
      <c r="AY395" s="4">
        <f t="shared" si="205"/>
        <v>44.428650234335329</v>
      </c>
      <c r="AZ395" s="20">
        <f t="shared" si="194"/>
        <v>192.77143418132377</v>
      </c>
      <c r="BA395" s="21">
        <f t="shared" si="206"/>
        <v>1.1701882461303452</v>
      </c>
      <c r="BB395" s="20">
        <f t="shared" si="195"/>
        <v>57.735026918962582</v>
      </c>
      <c r="BC395" s="4">
        <f t="shared" si="207"/>
        <v>53.458358258298681</v>
      </c>
      <c r="BD395" s="4">
        <f t="shared" si="196"/>
        <v>66.722000000000008</v>
      </c>
      <c r="BE395" s="4">
        <f t="shared" si="197"/>
        <v>581.24381890808104</v>
      </c>
      <c r="BF395" s="20">
        <f t="shared" si="198"/>
        <v>370.2270582875874</v>
      </c>
      <c r="BG395" s="20">
        <f t="shared" si="208"/>
        <v>481.02323937950649</v>
      </c>
      <c r="BH395" s="20">
        <f t="shared" si="199"/>
        <v>1283.8607802538534</v>
      </c>
      <c r="BI395" s="20">
        <f t="shared" si="209"/>
        <v>3890.4872128904644</v>
      </c>
      <c r="BJ395" s="4">
        <f t="shared" si="200"/>
        <v>224.57982750353034</v>
      </c>
      <c r="BK395" s="4">
        <f t="shared" si="210"/>
        <v>2606.6264326366108</v>
      </c>
      <c r="IZ395">
        <v>2</v>
      </c>
      <c r="JA395">
        <v>0</v>
      </c>
      <c r="JB395">
        <v>1</v>
      </c>
      <c r="JC395">
        <v>6</v>
      </c>
      <c r="JD395">
        <v>3</v>
      </c>
      <c r="JE395">
        <v>17</v>
      </c>
      <c r="JF395">
        <v>30</v>
      </c>
      <c r="JG395">
        <v>16</v>
      </c>
      <c r="JH395">
        <v>22</v>
      </c>
      <c r="JI395">
        <v>29</v>
      </c>
      <c r="JJ395">
        <v>28</v>
      </c>
      <c r="JK395">
        <v>33</v>
      </c>
      <c r="JL395">
        <v>43</v>
      </c>
      <c r="JM395">
        <v>48</v>
      </c>
      <c r="JN395">
        <v>70</v>
      </c>
      <c r="JO395">
        <v>69</v>
      </c>
      <c r="JP395">
        <v>66</v>
      </c>
      <c r="JQ395">
        <v>73</v>
      </c>
      <c r="JR395">
        <v>91</v>
      </c>
      <c r="JS395">
        <v>90</v>
      </c>
      <c r="JT395">
        <v>95</v>
      </c>
      <c r="JU395">
        <v>122</v>
      </c>
      <c r="JV395">
        <v>101</v>
      </c>
      <c r="JW395">
        <v>102</v>
      </c>
      <c r="JX395">
        <v>111</v>
      </c>
      <c r="JY395">
        <v>126</v>
      </c>
      <c r="JZ395">
        <v>129</v>
      </c>
      <c r="KA395">
        <v>107</v>
      </c>
      <c r="KB395">
        <v>138</v>
      </c>
      <c r="KC395">
        <v>151</v>
      </c>
      <c r="KD395">
        <v>123</v>
      </c>
      <c r="KE395">
        <v>91</v>
      </c>
      <c r="KF395">
        <v>103</v>
      </c>
      <c r="KG395">
        <v>61</v>
      </c>
      <c r="KH395">
        <v>56</v>
      </c>
      <c r="KI395">
        <v>41</v>
      </c>
      <c r="KJ395">
        <v>40</v>
      </c>
      <c r="KK395">
        <v>21</v>
      </c>
      <c r="KL395">
        <v>10</v>
      </c>
      <c r="KM395">
        <v>5</v>
      </c>
    </row>
    <row r="396" spans="1:342" x14ac:dyDescent="0.2">
      <c r="A396" s="15" t="b">
        <v>1</v>
      </c>
      <c r="B396" s="9" t="s">
        <v>872</v>
      </c>
      <c r="C396" s="9" t="s">
        <v>856</v>
      </c>
      <c r="D396">
        <v>10088</v>
      </c>
      <c r="E396" t="s">
        <v>60</v>
      </c>
      <c r="F396" t="s">
        <v>61</v>
      </c>
      <c r="G396">
        <v>4</v>
      </c>
      <c r="H396" s="15">
        <f t="shared" si="182"/>
        <v>2.5999999999999979</v>
      </c>
      <c r="I396" s="15">
        <v>0.65323758456561842</v>
      </c>
      <c r="J396" s="15">
        <v>1.0771680069701262</v>
      </c>
      <c r="K396" s="15">
        <v>0.55602792095050113</v>
      </c>
      <c r="L396" s="15">
        <f t="shared" si="183"/>
        <v>4.1934275979146598</v>
      </c>
      <c r="M396" s="15">
        <f t="shared" si="184"/>
        <v>2.9000000000000021</v>
      </c>
      <c r="N396" s="15">
        <f t="shared" si="185"/>
        <v>5.5</v>
      </c>
      <c r="O396" s="15">
        <f t="shared" si="186"/>
        <v>4.1470232376191589</v>
      </c>
      <c r="P396" s="15">
        <f t="shared" si="181"/>
        <v>3.1000000000000014</v>
      </c>
      <c r="Q396" s="15">
        <f t="shared" si="201"/>
        <v>3.4000000000000021</v>
      </c>
      <c r="R396" s="15">
        <f t="shared" si="187"/>
        <v>3.7000000000000028</v>
      </c>
      <c r="S396" s="15">
        <f t="shared" si="188"/>
        <v>4.7000000000000028</v>
      </c>
      <c r="T396" s="15">
        <f t="shared" si="189"/>
        <v>5.1000000000000014</v>
      </c>
      <c r="U396" s="15">
        <f t="shared" si="190"/>
        <v>5.4000000000000021</v>
      </c>
      <c r="V396" s="15">
        <f t="shared" si="202"/>
        <v>0.35805260509564985</v>
      </c>
      <c r="W396" s="15">
        <f t="shared" si="191"/>
        <v>1.7928856982701211</v>
      </c>
      <c r="X396" s="15">
        <f t="shared" si="203"/>
        <v>2.4110555307365288E-2</v>
      </c>
      <c r="Y396" s="21">
        <f t="shared" si="204"/>
        <v>0.5577600406790334</v>
      </c>
      <c r="Z396" s="4">
        <v>27.093427597914658</v>
      </c>
      <c r="AA396" s="2">
        <v>25.8</v>
      </c>
      <c r="AB396" s="2">
        <v>28.4</v>
      </c>
      <c r="AC396" s="4">
        <v>27.047023237619157</v>
      </c>
      <c r="AD396">
        <v>26</v>
      </c>
      <c r="AE396">
        <v>26.3</v>
      </c>
      <c r="AF396">
        <v>26.6</v>
      </c>
      <c r="AG396">
        <v>27.6</v>
      </c>
      <c r="AH396">
        <v>28</v>
      </c>
      <c r="AI396">
        <v>28.3</v>
      </c>
      <c r="AJ396">
        <v>2020</v>
      </c>
      <c r="AK396" s="2">
        <v>4</v>
      </c>
      <c r="AL396" s="2">
        <v>2</v>
      </c>
      <c r="AM396">
        <v>11</v>
      </c>
      <c r="AN396">
        <v>51</v>
      </c>
      <c r="AO396">
        <v>51</v>
      </c>
      <c r="AP396">
        <v>512</v>
      </c>
      <c r="AQ396" s="5">
        <v>0.49374999999999997</v>
      </c>
      <c r="AR396">
        <v>22.9</v>
      </c>
      <c r="AS396">
        <v>42</v>
      </c>
      <c r="AT396">
        <v>1040</v>
      </c>
      <c r="AU396">
        <v>1.1000000000000001</v>
      </c>
      <c r="AV396">
        <v>127</v>
      </c>
      <c r="AW396" s="4">
        <f t="shared" si="192"/>
        <v>38.500448188297057</v>
      </c>
      <c r="AX396" s="4">
        <f t="shared" si="193"/>
        <v>20.7310473293964</v>
      </c>
      <c r="AY396" s="4">
        <f t="shared" si="205"/>
        <v>26.330257685108315</v>
      </c>
      <c r="AZ396" s="20">
        <f t="shared" si="194"/>
        <v>207.77616945161074</v>
      </c>
      <c r="BA396" s="21">
        <f t="shared" si="206"/>
        <v>1.1923232036656599</v>
      </c>
      <c r="BB396" s="20">
        <f t="shared" si="195"/>
        <v>30.151134457776362</v>
      </c>
      <c r="BC396" s="4">
        <f t="shared" si="207"/>
        <v>27.917717090533667</v>
      </c>
      <c r="BD396" s="4">
        <f t="shared" si="196"/>
        <v>66.318799999999996</v>
      </c>
      <c r="BE396" s="4">
        <f t="shared" si="197"/>
        <v>709.97331161235218</v>
      </c>
      <c r="BF396" s="20">
        <f t="shared" si="198"/>
        <v>339.98069128035928</v>
      </c>
      <c r="BG396" s="20">
        <f t="shared" si="208"/>
        <v>451.60737966800718</v>
      </c>
      <c r="BH396" s="20">
        <f t="shared" si="199"/>
        <v>1172.5905448705466</v>
      </c>
      <c r="BI396" s="20">
        <f t="shared" si="209"/>
        <v>2791.8822496917778</v>
      </c>
      <c r="BJ396" s="4">
        <f t="shared" si="200"/>
        <v>170.49589548965795</v>
      </c>
      <c r="BK396" s="4">
        <f t="shared" si="210"/>
        <v>1619.2917048212314</v>
      </c>
      <c r="HM396">
        <v>2</v>
      </c>
      <c r="HN396">
        <v>0</v>
      </c>
      <c r="HO396">
        <v>6</v>
      </c>
      <c r="HP396">
        <v>25</v>
      </c>
      <c r="HQ396">
        <v>34</v>
      </c>
      <c r="HR396">
        <v>18</v>
      </c>
      <c r="HS396">
        <v>53</v>
      </c>
      <c r="HT396">
        <v>58</v>
      </c>
      <c r="HU396">
        <v>61</v>
      </c>
      <c r="HV396">
        <v>58</v>
      </c>
      <c r="HW396">
        <v>61</v>
      </c>
      <c r="HX396">
        <v>57</v>
      </c>
      <c r="HY396">
        <v>67</v>
      </c>
      <c r="HZ396">
        <v>59</v>
      </c>
      <c r="IA396">
        <v>43</v>
      </c>
      <c r="IB396">
        <v>50</v>
      </c>
      <c r="IC396">
        <v>55</v>
      </c>
      <c r="ID396">
        <v>55</v>
      </c>
      <c r="IE396">
        <v>40</v>
      </c>
      <c r="IF396">
        <v>53</v>
      </c>
      <c r="IG396">
        <v>34</v>
      </c>
      <c r="IH396">
        <v>52</v>
      </c>
      <c r="II396">
        <v>67</v>
      </c>
      <c r="IJ396">
        <v>31</v>
      </c>
      <c r="IK396">
        <v>32</v>
      </c>
      <c r="IL396">
        <v>27</v>
      </c>
      <c r="IM396">
        <v>25</v>
      </c>
      <c r="IN396">
        <v>11</v>
      </c>
      <c r="IO396">
        <v>11</v>
      </c>
      <c r="IP396">
        <v>1</v>
      </c>
    </row>
    <row r="397" spans="1:342" x14ac:dyDescent="0.2">
      <c r="A397" s="15" t="b">
        <v>1</v>
      </c>
      <c r="B397" s="9" t="s">
        <v>872</v>
      </c>
      <c r="C397" s="9" t="s">
        <v>856</v>
      </c>
      <c r="D397">
        <v>10088</v>
      </c>
      <c r="E397" t="s">
        <v>60</v>
      </c>
      <c r="F397" t="s">
        <v>62</v>
      </c>
      <c r="G397">
        <v>4</v>
      </c>
      <c r="H397" s="15">
        <f t="shared" si="182"/>
        <v>1.1999999999999993</v>
      </c>
      <c r="I397" s="15">
        <v>0.27363272135006833</v>
      </c>
      <c r="J397" s="15">
        <v>0.35713296942560646</v>
      </c>
      <c r="K397" s="15">
        <v>0.21619879741257339</v>
      </c>
      <c r="L397" s="15">
        <f t="shared" si="183"/>
        <v>2.4613851446740611</v>
      </c>
      <c r="M397" s="15">
        <f t="shared" si="184"/>
        <v>2</v>
      </c>
      <c r="N397" s="15">
        <f t="shared" si="185"/>
        <v>3.1999999999999993</v>
      </c>
      <c r="O397" s="15">
        <f t="shared" si="186"/>
        <v>2.4090957799799853</v>
      </c>
      <c r="P397" s="15">
        <f t="shared" si="181"/>
        <v>2.0999999999999979</v>
      </c>
      <c r="Q397" s="15">
        <f t="shared" si="201"/>
        <v>2.1999999999999993</v>
      </c>
      <c r="R397" s="15">
        <f t="shared" si="187"/>
        <v>2.2999999999999972</v>
      </c>
      <c r="S397" s="15">
        <f t="shared" si="188"/>
        <v>2.5999999999999979</v>
      </c>
      <c r="T397" s="15">
        <f t="shared" si="189"/>
        <v>2.7999999999999972</v>
      </c>
      <c r="U397" s="15">
        <f t="shared" si="190"/>
        <v>3.1999999999999993</v>
      </c>
      <c r="V397" s="15">
        <f t="shared" si="202"/>
        <v>0.14077049759333063</v>
      </c>
      <c r="W397" s="15">
        <f t="shared" si="191"/>
        <v>6.1037612077559187</v>
      </c>
      <c r="X397" s="15">
        <f t="shared" si="203"/>
        <v>1.0918499507127984E-2</v>
      </c>
      <c r="Y397" s="21">
        <f t="shared" si="204"/>
        <v>0.16383340795333234</v>
      </c>
      <c r="Z397" s="4">
        <v>25.061385144674063</v>
      </c>
      <c r="AA397" s="2">
        <v>24.6</v>
      </c>
      <c r="AB397" s="2">
        <v>25.8</v>
      </c>
      <c r="AC397" s="4">
        <v>25.009095779979987</v>
      </c>
      <c r="AD397">
        <v>24.7</v>
      </c>
      <c r="AE397">
        <v>24.8</v>
      </c>
      <c r="AF397">
        <v>24.9</v>
      </c>
      <c r="AG397">
        <v>25.2</v>
      </c>
      <c r="AH397">
        <v>25.4</v>
      </c>
      <c r="AI397">
        <v>25.8</v>
      </c>
      <c r="AJ397">
        <v>2020</v>
      </c>
      <c r="AK397" s="2">
        <v>4</v>
      </c>
      <c r="AL397" s="2">
        <v>2</v>
      </c>
      <c r="AM397">
        <v>11</v>
      </c>
      <c r="AN397">
        <v>52</v>
      </c>
      <c r="AO397">
        <v>3</v>
      </c>
      <c r="AP397">
        <v>574.00000000000011</v>
      </c>
      <c r="AQ397" s="5">
        <v>0.49444444444444446</v>
      </c>
      <c r="AR397">
        <v>22.6</v>
      </c>
      <c r="AS397">
        <v>44</v>
      </c>
      <c r="AT397">
        <v>1069</v>
      </c>
      <c r="AU397">
        <v>0.7</v>
      </c>
      <c r="AV397">
        <v>77</v>
      </c>
      <c r="AW397" s="4">
        <f t="shared" si="192"/>
        <v>42.475226028657914</v>
      </c>
      <c r="AX397" s="4">
        <f t="shared" si="193"/>
        <v>22.208416247093918</v>
      </c>
      <c r="AY397" s="4">
        <f t="shared" si="205"/>
        <v>31.999072408931735</v>
      </c>
      <c r="AZ397" s="20">
        <f t="shared" si="194"/>
        <v>208.62050091903546</v>
      </c>
      <c r="BA397" s="21">
        <f t="shared" si="206"/>
        <v>1.1935326608460477</v>
      </c>
      <c r="BB397" s="20">
        <f t="shared" si="195"/>
        <v>37.796447300922722</v>
      </c>
      <c r="BC397" s="4">
        <f t="shared" si="207"/>
        <v>34.99671046381733</v>
      </c>
      <c r="BD397" s="4">
        <f t="shared" si="196"/>
        <v>66.297200000000004</v>
      </c>
      <c r="BE397" s="4">
        <f t="shared" si="197"/>
        <v>745.0322234116004</v>
      </c>
      <c r="BF397" s="20">
        <f t="shared" si="198"/>
        <v>340.02767534731925</v>
      </c>
      <c r="BG397" s="20">
        <f t="shared" si="208"/>
        <v>439.50545193571878</v>
      </c>
      <c r="BH397" s="20">
        <f t="shared" si="199"/>
        <v>1206.297727093405</v>
      </c>
      <c r="BI397" s="20">
        <f t="shared" si="209"/>
        <v>2741.5857433941023</v>
      </c>
      <c r="BJ397" s="4">
        <f t="shared" si="200"/>
        <v>167.99785694789429</v>
      </c>
      <c r="BK397" s="4">
        <f t="shared" si="210"/>
        <v>1535.2880163006976</v>
      </c>
      <c r="HC397">
        <v>12</v>
      </c>
      <c r="HD397">
        <v>51</v>
      </c>
      <c r="HE397">
        <v>69</v>
      </c>
      <c r="HF397">
        <v>74</v>
      </c>
      <c r="HG397">
        <v>76</v>
      </c>
      <c r="HH397">
        <v>50</v>
      </c>
      <c r="HI397">
        <v>38</v>
      </c>
      <c r="HJ397">
        <v>28</v>
      </c>
      <c r="HK397">
        <v>30</v>
      </c>
      <c r="HL397">
        <v>12</v>
      </c>
      <c r="HM397">
        <v>6</v>
      </c>
      <c r="HN397">
        <v>5</v>
      </c>
      <c r="HO397">
        <v>7</v>
      </c>
      <c r="HP397">
        <v>2</v>
      </c>
    </row>
    <row r="398" spans="1:342" x14ac:dyDescent="0.2">
      <c r="A398" s="15" t="b">
        <v>1</v>
      </c>
      <c r="B398" s="9" t="s">
        <v>865</v>
      </c>
      <c r="C398" s="9" t="s">
        <v>856</v>
      </c>
      <c r="D398" s="4">
        <v>10085</v>
      </c>
      <c r="E398" t="s">
        <v>77</v>
      </c>
      <c r="F398" s="4" t="s">
        <v>170</v>
      </c>
      <c r="G398" s="4">
        <v>2</v>
      </c>
      <c r="H398" s="15">
        <f t="shared" si="182"/>
        <v>1.5</v>
      </c>
      <c r="I398" s="15">
        <v>0.31806132565807521</v>
      </c>
      <c r="J398" s="15">
        <v>0.39335454837623729</v>
      </c>
      <c r="K398" s="15">
        <v>0.24920163011853982</v>
      </c>
      <c r="L398" s="15">
        <f t="shared" si="183"/>
        <v>9.8101911070090608</v>
      </c>
      <c r="M398" s="15">
        <f t="shared" si="184"/>
        <v>9</v>
      </c>
      <c r="N398" s="15">
        <f t="shared" si="185"/>
        <v>10.5</v>
      </c>
      <c r="O398" s="15">
        <f t="shared" si="186"/>
        <v>9.7734003585700506</v>
      </c>
      <c r="P398" s="15">
        <f t="shared" si="181"/>
        <v>9.1999999999999957</v>
      </c>
      <c r="Q398" s="15">
        <f t="shared" si="201"/>
        <v>9.3999999999999986</v>
      </c>
      <c r="R398" s="15">
        <f t="shared" si="187"/>
        <v>9.6000000000000014</v>
      </c>
      <c r="S398" s="15">
        <f t="shared" si="188"/>
        <v>10</v>
      </c>
      <c r="T398" s="15">
        <f t="shared" si="189"/>
        <v>10.299999999999997</v>
      </c>
      <c r="U398" s="15">
        <f t="shared" si="190"/>
        <v>10.5</v>
      </c>
      <c r="V398" s="15">
        <f t="shared" si="202"/>
        <v>0.95315101715536465</v>
      </c>
      <c r="W398" s="15">
        <f t="shared" si="191"/>
        <v>4.9151689502943546E-2</v>
      </c>
      <c r="X398" s="15">
        <f t="shared" si="203"/>
        <v>9.6645238134255608E-3</v>
      </c>
      <c r="Y398" s="21">
        <f t="shared" si="204"/>
        <v>20.345180605442117</v>
      </c>
      <c r="Z398" s="4">
        <v>32.910191107009062</v>
      </c>
      <c r="AA398" s="2">
        <v>32.1</v>
      </c>
      <c r="AB398" s="2">
        <v>33.6</v>
      </c>
      <c r="AC398" s="4">
        <v>32.873400358570052</v>
      </c>
      <c r="AD398">
        <v>32.299999999999997</v>
      </c>
      <c r="AE398">
        <v>32.5</v>
      </c>
      <c r="AF398">
        <v>32.700000000000003</v>
      </c>
      <c r="AG398">
        <v>33.1</v>
      </c>
      <c r="AH398">
        <v>33.4</v>
      </c>
      <c r="AI398">
        <v>33.6</v>
      </c>
      <c r="AJ398" s="4">
        <v>2020</v>
      </c>
      <c r="AK398" s="2">
        <v>3</v>
      </c>
      <c r="AL398" s="2">
        <v>3</v>
      </c>
      <c r="AM398" s="4">
        <v>13</v>
      </c>
      <c r="AN398" s="4">
        <v>2</v>
      </c>
      <c r="AO398" s="4">
        <v>17</v>
      </c>
      <c r="AP398" s="4">
        <v>499</v>
      </c>
      <c r="AQ398" s="5">
        <v>0.54305555555555551</v>
      </c>
      <c r="AR398">
        <v>23.1</v>
      </c>
      <c r="AS398">
        <v>32</v>
      </c>
      <c r="AT398">
        <v>808</v>
      </c>
      <c r="AU398">
        <v>1.1000000000000001</v>
      </c>
      <c r="AV398">
        <v>291</v>
      </c>
      <c r="AW398" s="4">
        <f t="shared" si="192"/>
        <v>33.631636330107774</v>
      </c>
      <c r="AX398" s="4">
        <f t="shared" si="193"/>
        <v>18.232257746132284</v>
      </c>
      <c r="AY398" s="4">
        <f t="shared" si="205"/>
        <v>26.321235107544446</v>
      </c>
      <c r="AZ398" s="20">
        <f t="shared" si="194"/>
        <v>207.21565405478853</v>
      </c>
      <c r="BA398" s="21">
        <f t="shared" si="206"/>
        <v>1.1915182597306957</v>
      </c>
      <c r="BB398" s="20">
        <f t="shared" si="195"/>
        <v>30.151134457776362</v>
      </c>
      <c r="BC398" s="4">
        <f t="shared" si="207"/>
        <v>27.917717090533667</v>
      </c>
      <c r="BD398" s="4">
        <f t="shared" si="196"/>
        <v>66.333200000000005</v>
      </c>
      <c r="BE398" s="4">
        <f t="shared" si="197"/>
        <v>479.13329771947599</v>
      </c>
      <c r="BF398" s="20">
        <f t="shared" si="198"/>
        <v>328.44650551512746</v>
      </c>
      <c r="BG398" s="20">
        <f t="shared" si="208"/>
        <v>487.63320779565151</v>
      </c>
      <c r="BH398" s="20">
        <f t="shared" si="199"/>
        <v>904.27490558927968</v>
      </c>
      <c r="BI398" s="20">
        <f t="shared" si="209"/>
        <v>2825.8590799664989</v>
      </c>
      <c r="BJ398" s="4">
        <f t="shared" si="200"/>
        <v>172.18185642542051</v>
      </c>
      <c r="BK398" s="4">
        <f t="shared" si="210"/>
        <v>1921.5841743772191</v>
      </c>
      <c r="JY398">
        <v>2</v>
      </c>
      <c r="JZ398">
        <v>6</v>
      </c>
      <c r="KA398">
        <v>20</v>
      </c>
      <c r="KB398">
        <v>36</v>
      </c>
      <c r="KC398">
        <v>58</v>
      </c>
      <c r="KD398">
        <v>66</v>
      </c>
      <c r="KE398">
        <v>134</v>
      </c>
      <c r="KF398">
        <v>200</v>
      </c>
      <c r="KG398">
        <v>231</v>
      </c>
      <c r="KH398">
        <v>211</v>
      </c>
      <c r="KI398">
        <v>117</v>
      </c>
      <c r="KJ398">
        <v>104</v>
      </c>
      <c r="KK398">
        <v>65</v>
      </c>
      <c r="KL398">
        <v>52</v>
      </c>
      <c r="KM398">
        <v>74</v>
      </c>
      <c r="KN398">
        <v>58</v>
      </c>
      <c r="KO398">
        <v>23</v>
      </c>
    </row>
    <row r="399" spans="1:342" x14ac:dyDescent="0.2">
      <c r="A399" s="15" t="b">
        <v>1</v>
      </c>
      <c r="B399" s="9" t="s">
        <v>865</v>
      </c>
      <c r="C399" s="9" t="s">
        <v>856</v>
      </c>
      <c r="D399">
        <v>10085</v>
      </c>
      <c r="E399" t="s">
        <v>77</v>
      </c>
      <c r="F399" t="s">
        <v>171</v>
      </c>
      <c r="G399">
        <v>2</v>
      </c>
      <c r="H399" s="15">
        <f t="shared" si="182"/>
        <v>2.8000000000000007</v>
      </c>
      <c r="I399" s="15">
        <v>0.65272925300824236</v>
      </c>
      <c r="J399" s="15">
        <v>1.0437423092815834</v>
      </c>
      <c r="K399" s="15">
        <v>0.53769166264394264</v>
      </c>
      <c r="L399" s="15">
        <f t="shared" si="183"/>
        <v>8.6209404074000062</v>
      </c>
      <c r="M399" s="15">
        <f t="shared" si="184"/>
        <v>7.1999999999999993</v>
      </c>
      <c r="N399" s="15">
        <f t="shared" si="185"/>
        <v>10</v>
      </c>
      <c r="O399" s="15">
        <f t="shared" si="186"/>
        <v>8.6924931589174079</v>
      </c>
      <c r="P399" s="15">
        <f t="shared" si="181"/>
        <v>7.3999999999999986</v>
      </c>
      <c r="Q399" s="15">
        <f t="shared" si="201"/>
        <v>7.6999999999999993</v>
      </c>
      <c r="R399" s="15">
        <f t="shared" si="187"/>
        <v>8</v>
      </c>
      <c r="S399" s="15">
        <f t="shared" si="188"/>
        <v>9.1000000000000014</v>
      </c>
      <c r="T399" s="15">
        <f t="shared" si="189"/>
        <v>9.5</v>
      </c>
      <c r="U399" s="15">
        <f t="shared" si="190"/>
        <v>9.8999999999999986</v>
      </c>
      <c r="V399" s="15">
        <f t="shared" si="202"/>
        <v>0.70933302100671802</v>
      </c>
      <c r="W399" s="15">
        <f t="shared" si="191"/>
        <v>0.40977505682839083</v>
      </c>
      <c r="X399" s="15">
        <f t="shared" si="203"/>
        <v>2.0577235246656517E-2</v>
      </c>
      <c r="Y399" s="21">
        <f t="shared" si="204"/>
        <v>2.4403632757442062</v>
      </c>
      <c r="Z399" s="4">
        <v>31.720940407400008</v>
      </c>
      <c r="AA399" s="2">
        <v>30.3</v>
      </c>
      <c r="AB399" s="2">
        <v>33.1</v>
      </c>
      <c r="AC399" s="4">
        <v>31.792493158917409</v>
      </c>
      <c r="AD399">
        <v>30.5</v>
      </c>
      <c r="AE399">
        <v>30.8</v>
      </c>
      <c r="AF399">
        <v>31.1</v>
      </c>
      <c r="AG399">
        <v>32.200000000000003</v>
      </c>
      <c r="AH399">
        <v>32.6</v>
      </c>
      <c r="AI399">
        <v>33</v>
      </c>
      <c r="AJ399">
        <v>2020</v>
      </c>
      <c r="AK399" s="2">
        <v>3</v>
      </c>
      <c r="AL399" s="2">
        <v>3</v>
      </c>
      <c r="AM399">
        <v>13</v>
      </c>
      <c r="AN399">
        <v>7</v>
      </c>
      <c r="AO399">
        <v>36</v>
      </c>
      <c r="AP399">
        <v>552</v>
      </c>
      <c r="AQ399" s="5">
        <v>0.54652777777777783</v>
      </c>
      <c r="AR399">
        <v>23.1</v>
      </c>
      <c r="AS399">
        <v>32</v>
      </c>
      <c r="AT399">
        <v>800</v>
      </c>
      <c r="AU399">
        <v>0.6</v>
      </c>
      <c r="AV399">
        <v>201</v>
      </c>
      <c r="AW399" s="4">
        <f t="shared" si="192"/>
        <v>36.7808697480652</v>
      </c>
      <c r="AX399" s="4">
        <f t="shared" si="193"/>
        <v>19.372874666580078</v>
      </c>
      <c r="AY399" s="4">
        <f t="shared" si="205"/>
        <v>34.105495791472265</v>
      </c>
      <c r="AZ399" s="20">
        <f t="shared" si="194"/>
        <v>207.21565405478853</v>
      </c>
      <c r="BA399" s="21">
        <f t="shared" si="206"/>
        <v>1.1915182597306957</v>
      </c>
      <c r="BB399" s="20">
        <f t="shared" si="195"/>
        <v>40.824829046386299</v>
      </c>
      <c r="BC399" s="4">
        <f t="shared" si="207"/>
        <v>37.800767635542869</v>
      </c>
      <c r="BD399" s="4">
        <f t="shared" si="196"/>
        <v>66.333200000000005</v>
      </c>
      <c r="BE399" s="4">
        <f t="shared" si="197"/>
        <v>480.34813053450273</v>
      </c>
      <c r="BF399" s="20">
        <f t="shared" si="198"/>
        <v>328.44650551512746</v>
      </c>
      <c r="BG399" s="20">
        <f t="shared" si="208"/>
        <v>480.09837498062473</v>
      </c>
      <c r="BH399" s="20">
        <f t="shared" si="199"/>
        <v>904.27490558927968</v>
      </c>
      <c r="BI399" s="20">
        <f t="shared" si="209"/>
        <v>2825.8590799664989</v>
      </c>
      <c r="BJ399" s="4">
        <f t="shared" si="200"/>
        <v>172.18185642542051</v>
      </c>
      <c r="BK399" s="4">
        <f t="shared" si="210"/>
        <v>1921.5841743772191</v>
      </c>
      <c r="JH399">
        <v>5</v>
      </c>
      <c r="JI399">
        <v>18</v>
      </c>
      <c r="JJ399">
        <v>21</v>
      </c>
      <c r="JK399">
        <v>30</v>
      </c>
      <c r="JL399">
        <v>47</v>
      </c>
      <c r="JM399">
        <v>47</v>
      </c>
      <c r="JN399">
        <v>82</v>
      </c>
      <c r="JO399">
        <v>47</v>
      </c>
      <c r="JP399">
        <v>39</v>
      </c>
      <c r="JQ399">
        <v>26</v>
      </c>
      <c r="JR399">
        <v>21</v>
      </c>
      <c r="JS399">
        <v>29</v>
      </c>
      <c r="JT399">
        <v>54</v>
      </c>
      <c r="JU399">
        <v>84</v>
      </c>
      <c r="JV399">
        <v>75</v>
      </c>
      <c r="JW399">
        <v>95</v>
      </c>
      <c r="JX399">
        <v>61</v>
      </c>
      <c r="JY399">
        <v>94</v>
      </c>
      <c r="JZ399">
        <v>65</v>
      </c>
      <c r="KA399">
        <v>56</v>
      </c>
      <c r="KB399">
        <v>38</v>
      </c>
      <c r="KC399">
        <v>55</v>
      </c>
      <c r="KD399">
        <v>31</v>
      </c>
      <c r="KE399">
        <v>34</v>
      </c>
      <c r="KF399">
        <v>25</v>
      </c>
      <c r="KG399">
        <v>18</v>
      </c>
      <c r="KH399">
        <v>16</v>
      </c>
      <c r="KI399">
        <v>9</v>
      </c>
      <c r="KJ399">
        <v>8</v>
      </c>
    </row>
    <row r="400" spans="1:342" x14ac:dyDescent="0.2">
      <c r="A400" s="15" t="b">
        <v>1</v>
      </c>
      <c r="B400" s="9" t="s">
        <v>865</v>
      </c>
      <c r="C400" s="9" t="s">
        <v>858</v>
      </c>
      <c r="D400">
        <v>10085</v>
      </c>
      <c r="E400" t="s">
        <v>189</v>
      </c>
      <c r="F400" t="s">
        <v>190</v>
      </c>
      <c r="G400">
        <v>2</v>
      </c>
      <c r="H400" s="15">
        <f t="shared" si="182"/>
        <v>1.6999999999999993</v>
      </c>
      <c r="I400" s="15">
        <v>0.4136586325219867</v>
      </c>
      <c r="J400" s="15">
        <v>0.61272256439400508</v>
      </c>
      <c r="K400" s="15">
        <v>0.34860078484906454</v>
      </c>
      <c r="L400" s="15">
        <f t="shared" si="183"/>
        <v>8.9971574469363418</v>
      </c>
      <c r="M400" s="15">
        <f t="shared" si="184"/>
        <v>8.3000000000000007</v>
      </c>
      <c r="N400" s="15">
        <f t="shared" si="185"/>
        <v>10</v>
      </c>
      <c r="O400" s="15">
        <f t="shared" si="186"/>
        <v>8.8653250425415209</v>
      </c>
      <c r="P400" s="15">
        <f t="shared" ref="P400:P463" si="211">AD400-AR400</f>
        <v>8.4000000000000021</v>
      </c>
      <c r="Q400" s="15">
        <f t="shared" si="201"/>
        <v>8.6000000000000014</v>
      </c>
      <c r="R400" s="15">
        <f t="shared" si="187"/>
        <v>8.7000000000000028</v>
      </c>
      <c r="S400" s="15">
        <f t="shared" si="188"/>
        <v>9.3000000000000043</v>
      </c>
      <c r="T400" s="15">
        <f t="shared" si="189"/>
        <v>9.6000000000000014</v>
      </c>
      <c r="U400" s="15">
        <f t="shared" si="190"/>
        <v>9.8999999999999986</v>
      </c>
      <c r="V400" s="15">
        <f t="shared" si="202"/>
        <v>0.97036976682178222</v>
      </c>
      <c r="W400" s="15">
        <f t="shared" si="191"/>
        <v>3.0534992114670558E-2</v>
      </c>
      <c r="X400" s="15">
        <f t="shared" si="203"/>
        <v>1.2768361952727573E-2</v>
      </c>
      <c r="Y400" s="21">
        <f t="shared" si="204"/>
        <v>32.749312534439767</v>
      </c>
      <c r="Z400" s="4">
        <v>32.39715744693634</v>
      </c>
      <c r="AA400" s="2">
        <v>31.7</v>
      </c>
      <c r="AB400" s="2">
        <v>33.4</v>
      </c>
      <c r="AC400" s="4">
        <v>32.265325042541519</v>
      </c>
      <c r="AD400">
        <v>31.8</v>
      </c>
      <c r="AE400">
        <v>32</v>
      </c>
      <c r="AF400">
        <v>32.1</v>
      </c>
      <c r="AG400">
        <v>32.700000000000003</v>
      </c>
      <c r="AH400">
        <v>33</v>
      </c>
      <c r="AI400">
        <v>33.299999999999997</v>
      </c>
      <c r="AJ400">
        <v>2020</v>
      </c>
      <c r="AK400" s="2">
        <v>3</v>
      </c>
      <c r="AL400" s="2">
        <v>3</v>
      </c>
      <c r="AM400">
        <v>14</v>
      </c>
      <c r="AN400">
        <v>5</v>
      </c>
      <c r="AO400">
        <v>3</v>
      </c>
      <c r="AP400">
        <v>432</v>
      </c>
      <c r="AQ400" s="5">
        <v>0.58680555555555558</v>
      </c>
      <c r="AR400">
        <v>23.4</v>
      </c>
      <c r="AS400">
        <v>39</v>
      </c>
      <c r="AT400">
        <v>679</v>
      </c>
      <c r="AU400">
        <v>0.9</v>
      </c>
      <c r="AV400">
        <v>253</v>
      </c>
      <c r="AW400" s="4">
        <f t="shared" si="192"/>
        <v>32.806381526416054</v>
      </c>
      <c r="AX400" s="4">
        <f t="shared" si="193"/>
        <v>18.995350171436783</v>
      </c>
      <c r="AY400" s="4">
        <f t="shared" si="205"/>
        <v>28.698136706868038</v>
      </c>
      <c r="AZ400" s="20">
        <f t="shared" si="194"/>
        <v>206.37842015886349</v>
      </c>
      <c r="BA400" s="21">
        <f t="shared" si="206"/>
        <v>1.190312879599456</v>
      </c>
      <c r="BB400" s="20">
        <f t="shared" si="195"/>
        <v>33.333333333333336</v>
      </c>
      <c r="BC400" s="4">
        <f t="shared" si="207"/>
        <v>30.864197530864196</v>
      </c>
      <c r="BD400" s="4">
        <f t="shared" si="196"/>
        <v>66.354799999999997</v>
      </c>
      <c r="BE400" s="4">
        <f t="shared" si="197"/>
        <v>392.09931577310618</v>
      </c>
      <c r="BF400" s="20">
        <f t="shared" si="198"/>
        <v>340.06125928893704</v>
      </c>
      <c r="BG400" s="20">
        <f t="shared" si="208"/>
        <v>484.37194351583088</v>
      </c>
      <c r="BH400" s="20">
        <f t="shared" si="199"/>
        <v>1122.2254124502272</v>
      </c>
      <c r="BI400" s="20">
        <f t="shared" si="209"/>
        <v>2877.5010575646852</v>
      </c>
      <c r="BJ400" s="4">
        <f t="shared" si="200"/>
        <v>174.742108808143</v>
      </c>
      <c r="BK400" s="4">
        <f t="shared" si="210"/>
        <v>1755.275645114458</v>
      </c>
      <c r="JU400">
        <v>6</v>
      </c>
      <c r="JV400">
        <v>12</v>
      </c>
      <c r="JW400">
        <v>67</v>
      </c>
      <c r="JX400">
        <v>152</v>
      </c>
      <c r="JY400">
        <v>272</v>
      </c>
      <c r="JZ400">
        <v>343</v>
      </c>
      <c r="KA400">
        <v>277</v>
      </c>
      <c r="KB400">
        <v>170</v>
      </c>
      <c r="KC400">
        <v>120</v>
      </c>
      <c r="KD400">
        <v>103</v>
      </c>
      <c r="KE400">
        <v>136</v>
      </c>
      <c r="KF400">
        <v>113</v>
      </c>
      <c r="KG400">
        <v>111</v>
      </c>
      <c r="KH400">
        <v>98</v>
      </c>
      <c r="KI400">
        <v>90</v>
      </c>
      <c r="KJ400">
        <v>62</v>
      </c>
      <c r="KK400">
        <v>53</v>
      </c>
      <c r="KL400">
        <v>43</v>
      </c>
      <c r="KM400">
        <v>34</v>
      </c>
    </row>
    <row r="401" spans="1:334" x14ac:dyDescent="0.2">
      <c r="A401" s="15" t="b">
        <v>1</v>
      </c>
      <c r="B401" s="9" t="s">
        <v>865</v>
      </c>
      <c r="C401" s="9" t="s">
        <v>858</v>
      </c>
      <c r="D401">
        <v>10085</v>
      </c>
      <c r="E401" t="s">
        <v>189</v>
      </c>
      <c r="F401" t="s">
        <v>191</v>
      </c>
      <c r="G401">
        <v>2</v>
      </c>
      <c r="H401" s="15">
        <f t="shared" si="182"/>
        <v>0.90000000000000213</v>
      </c>
      <c r="I401" s="15">
        <v>0.22876618317911906</v>
      </c>
      <c r="J401" s="15">
        <v>0.31351787154545718</v>
      </c>
      <c r="K401" s="15">
        <v>0.18599403112323235</v>
      </c>
      <c r="L401" s="15">
        <f t="shared" si="183"/>
        <v>8.3609161576847022</v>
      </c>
      <c r="M401" s="15">
        <f t="shared" si="184"/>
        <v>7.8000000000000007</v>
      </c>
      <c r="N401" s="15">
        <f t="shared" si="185"/>
        <v>8.7000000000000028</v>
      </c>
      <c r="O401" s="15">
        <f t="shared" si="186"/>
        <v>8.407072003813802</v>
      </c>
      <c r="P401" s="15">
        <f t="shared" si="211"/>
        <v>7.8000000000000007</v>
      </c>
      <c r="Q401" s="15">
        <f t="shared" si="201"/>
        <v>8</v>
      </c>
      <c r="R401" s="15">
        <f t="shared" si="187"/>
        <v>8.2000000000000028</v>
      </c>
      <c r="S401" s="15">
        <f t="shared" si="188"/>
        <v>8.5</v>
      </c>
      <c r="T401" s="15">
        <f t="shared" si="189"/>
        <v>8.6000000000000014</v>
      </c>
      <c r="U401" s="15">
        <f t="shared" si="190"/>
        <v>8.7000000000000028</v>
      </c>
      <c r="V401" s="15">
        <f t="shared" si="202"/>
        <v>0.91772450965962993</v>
      </c>
      <c r="W401" s="15">
        <f t="shared" si="191"/>
        <v>8.965162145542438E-2</v>
      </c>
      <c r="X401" s="15">
        <f t="shared" si="203"/>
        <v>7.2027576926104514E-3</v>
      </c>
      <c r="Y401" s="21">
        <f t="shared" si="204"/>
        <v>11.1542879399812</v>
      </c>
      <c r="Z401" s="4">
        <v>31.760916157684701</v>
      </c>
      <c r="AA401" s="2">
        <v>31.2</v>
      </c>
      <c r="AB401" s="2">
        <v>32.1</v>
      </c>
      <c r="AC401" s="4">
        <v>31.807072003813801</v>
      </c>
      <c r="AD401">
        <v>31.2</v>
      </c>
      <c r="AE401">
        <v>31.4</v>
      </c>
      <c r="AF401">
        <v>31.6</v>
      </c>
      <c r="AG401">
        <v>31.9</v>
      </c>
      <c r="AH401">
        <v>32</v>
      </c>
      <c r="AI401">
        <v>32.1</v>
      </c>
      <c r="AJ401">
        <v>2020</v>
      </c>
      <c r="AK401" s="2">
        <v>3</v>
      </c>
      <c r="AL401" s="2">
        <v>3</v>
      </c>
      <c r="AM401">
        <v>14</v>
      </c>
      <c r="AN401">
        <v>5</v>
      </c>
      <c r="AO401">
        <v>52</v>
      </c>
      <c r="AP401">
        <v>831.00000000000011</v>
      </c>
      <c r="AQ401" s="5">
        <v>0.58680555555555558</v>
      </c>
      <c r="AR401">
        <v>23.4</v>
      </c>
      <c r="AS401">
        <v>39</v>
      </c>
      <c r="AT401">
        <v>679</v>
      </c>
      <c r="AU401">
        <v>0.9</v>
      </c>
      <c r="AV401">
        <v>253</v>
      </c>
      <c r="AW401" s="4">
        <f t="shared" si="192"/>
        <v>32.902861722163166</v>
      </c>
      <c r="AX401" s="4">
        <f t="shared" si="193"/>
        <v>19.023326519707528</v>
      </c>
      <c r="AY401" s="4">
        <f t="shared" si="205"/>
        <v>28.698136706868038</v>
      </c>
      <c r="AZ401" s="20">
        <f t="shared" si="194"/>
        <v>206.37842015886349</v>
      </c>
      <c r="BA401" s="21">
        <f t="shared" si="206"/>
        <v>1.190312879599456</v>
      </c>
      <c r="BB401" s="20">
        <f t="shared" si="195"/>
        <v>33.333333333333336</v>
      </c>
      <c r="BC401" s="4">
        <f t="shared" si="207"/>
        <v>30.864197530864196</v>
      </c>
      <c r="BD401" s="4">
        <f t="shared" si="196"/>
        <v>66.354799999999997</v>
      </c>
      <c r="BE401" s="4">
        <f t="shared" si="197"/>
        <v>396.1210342874848</v>
      </c>
      <c r="BF401" s="20">
        <f t="shared" si="198"/>
        <v>340.06125928893704</v>
      </c>
      <c r="BG401" s="20">
        <f t="shared" si="208"/>
        <v>480.35022500145226</v>
      </c>
      <c r="BH401" s="20">
        <f t="shared" si="199"/>
        <v>1122.2254124502272</v>
      </c>
      <c r="BI401" s="20">
        <f t="shared" si="209"/>
        <v>2877.5010575646852</v>
      </c>
      <c r="BJ401" s="4">
        <f t="shared" si="200"/>
        <v>174.742108808143</v>
      </c>
      <c r="BK401" s="4">
        <f t="shared" si="210"/>
        <v>1755.275645114458</v>
      </c>
      <c r="JP401">
        <v>2</v>
      </c>
      <c r="JQ401">
        <v>27</v>
      </c>
      <c r="JR401">
        <v>20</v>
      </c>
      <c r="JS401">
        <v>34</v>
      </c>
      <c r="JT401">
        <v>39</v>
      </c>
      <c r="JU401">
        <v>64</v>
      </c>
      <c r="JV401">
        <v>75</v>
      </c>
      <c r="JW401">
        <v>102</v>
      </c>
      <c r="JX401">
        <v>114</v>
      </c>
      <c r="JY401">
        <v>63</v>
      </c>
      <c r="JZ401">
        <v>14</v>
      </c>
      <c r="KA401">
        <v>1</v>
      </c>
    </row>
    <row r="402" spans="1:334" x14ac:dyDescent="0.2">
      <c r="A402" s="15" t="b">
        <v>1</v>
      </c>
      <c r="B402" s="9" t="s">
        <v>865</v>
      </c>
      <c r="C402" s="9" t="s">
        <v>856</v>
      </c>
      <c r="D402">
        <v>10085</v>
      </c>
      <c r="E402" t="s">
        <v>77</v>
      </c>
      <c r="F402" t="s">
        <v>218</v>
      </c>
      <c r="G402">
        <v>4</v>
      </c>
      <c r="H402" s="15">
        <f t="shared" si="182"/>
        <v>2.2000000000000028</v>
      </c>
      <c r="I402" s="15">
        <v>0.46132685090810982</v>
      </c>
      <c r="J402" s="15">
        <v>0.62375172053765482</v>
      </c>
      <c r="K402" s="15">
        <v>0.37056701717272345</v>
      </c>
      <c r="L402" s="15">
        <f t="shared" si="183"/>
        <v>0.18875194933124106</v>
      </c>
      <c r="M402" s="15">
        <f t="shared" si="184"/>
        <v>-0.89999999999999858</v>
      </c>
      <c r="N402" s="15">
        <f t="shared" si="185"/>
        <v>1.3000000000000043</v>
      </c>
      <c r="O402" s="15">
        <f t="shared" si="186"/>
        <v>0.10970095241996347</v>
      </c>
      <c r="P402" s="15">
        <f t="shared" si="211"/>
        <v>-0.69999999999999929</v>
      </c>
      <c r="Q402" s="15">
        <f t="shared" si="201"/>
        <v>-0.29999999999999716</v>
      </c>
      <c r="R402" s="15">
        <f t="shared" si="187"/>
        <v>-9.9999999999997868E-2</v>
      </c>
      <c r="S402" s="15">
        <f t="shared" si="188"/>
        <v>0.5</v>
      </c>
      <c r="T402" s="15">
        <f t="shared" si="189"/>
        <v>0.90000000000000213</v>
      </c>
      <c r="U402" s="15">
        <f t="shared" si="190"/>
        <v>1.3000000000000043</v>
      </c>
      <c r="V402" s="15">
        <f t="shared" si="202"/>
        <v>0.33278563756394253</v>
      </c>
      <c r="W402" s="15">
        <f t="shared" si="191"/>
        <v>2.0049373744618308</v>
      </c>
      <c r="X402" s="15">
        <f t="shared" si="203"/>
        <v>1.4839027686282967E-2</v>
      </c>
      <c r="Y402" s="21">
        <f t="shared" si="204"/>
        <v>0.49876869608878521</v>
      </c>
      <c r="Z402" s="4">
        <v>31.08875194933124</v>
      </c>
      <c r="AA402" s="2">
        <v>30</v>
      </c>
      <c r="AB402" s="2">
        <v>32.200000000000003</v>
      </c>
      <c r="AC402" s="4">
        <v>31.009700952419962</v>
      </c>
      <c r="AD402">
        <v>30.2</v>
      </c>
      <c r="AE402">
        <v>30.6</v>
      </c>
      <c r="AF402">
        <v>30.8</v>
      </c>
      <c r="AG402">
        <v>31.4</v>
      </c>
      <c r="AH402">
        <v>31.8</v>
      </c>
      <c r="AI402">
        <v>32.200000000000003</v>
      </c>
      <c r="AJ402">
        <v>2020</v>
      </c>
      <c r="AK402" s="2">
        <v>3</v>
      </c>
      <c r="AL402" s="2">
        <v>5</v>
      </c>
      <c r="AM402">
        <v>10</v>
      </c>
      <c r="AN402">
        <v>56</v>
      </c>
      <c r="AO402">
        <v>23</v>
      </c>
      <c r="AP402">
        <v>616</v>
      </c>
      <c r="AQ402" s="5">
        <v>0.45555555555555555</v>
      </c>
      <c r="AR402">
        <v>30.9</v>
      </c>
      <c r="AS402">
        <v>18</v>
      </c>
      <c r="AT402">
        <v>893</v>
      </c>
      <c r="AU402">
        <v>0.7</v>
      </c>
      <c r="AV402">
        <v>211</v>
      </c>
      <c r="AW402" s="4">
        <f t="shared" si="192"/>
        <v>46.697763465990185</v>
      </c>
      <c r="AX402" s="4">
        <f t="shared" si="193"/>
        <v>23.303465627932425</v>
      </c>
      <c r="AY402" s="4">
        <f t="shared" si="205"/>
        <v>31.434603514698487</v>
      </c>
      <c r="AZ402" s="20">
        <f t="shared" si="194"/>
        <v>186.756603131535</v>
      </c>
      <c r="BA402" s="21">
        <f t="shared" si="206"/>
        <v>1.1609514370834357</v>
      </c>
      <c r="BB402" s="20">
        <f t="shared" si="195"/>
        <v>37.796447300922722</v>
      </c>
      <c r="BC402" s="4">
        <f t="shared" si="207"/>
        <v>34.99671046381733</v>
      </c>
      <c r="BD402" s="4">
        <f t="shared" si="196"/>
        <v>66.894800000000004</v>
      </c>
      <c r="BE402" s="4">
        <f t="shared" si="197"/>
        <v>586.36458929471019</v>
      </c>
      <c r="BF402" s="20">
        <f t="shared" si="198"/>
        <v>357.02328445907744</v>
      </c>
      <c r="BG402" s="20">
        <f t="shared" si="208"/>
        <v>476.12869516436746</v>
      </c>
      <c r="BH402" s="20">
        <f t="shared" si="199"/>
        <v>803.88585102411957</v>
      </c>
      <c r="BI402" s="20">
        <f t="shared" si="209"/>
        <v>4466.0325056895535</v>
      </c>
      <c r="BJ402" s="4">
        <f t="shared" si="200"/>
        <v>252.72734580919976</v>
      </c>
      <c r="BK402" s="4">
        <f t="shared" si="210"/>
        <v>3662.1466546654342</v>
      </c>
      <c r="JE402">
        <v>4</v>
      </c>
      <c r="JF402">
        <v>19</v>
      </c>
      <c r="JG402">
        <v>11</v>
      </c>
      <c r="JH402">
        <v>11</v>
      </c>
      <c r="JI402">
        <v>14</v>
      </c>
      <c r="JJ402">
        <v>55</v>
      </c>
      <c r="JK402">
        <v>110</v>
      </c>
      <c r="JL402">
        <v>159</v>
      </c>
      <c r="JM402">
        <v>139</v>
      </c>
      <c r="JN402">
        <v>161</v>
      </c>
      <c r="JO402">
        <v>115</v>
      </c>
      <c r="JP402">
        <v>121</v>
      </c>
      <c r="JQ402">
        <v>115</v>
      </c>
      <c r="JR402">
        <v>73</v>
      </c>
      <c r="JS402">
        <v>53</v>
      </c>
      <c r="JT402">
        <v>73</v>
      </c>
      <c r="JU402">
        <v>62</v>
      </c>
      <c r="JV402">
        <v>37</v>
      </c>
      <c r="JW402">
        <v>42</v>
      </c>
      <c r="JX402">
        <v>43</v>
      </c>
      <c r="JY402">
        <v>26</v>
      </c>
      <c r="JZ402">
        <v>16</v>
      </c>
      <c r="KA402">
        <v>22</v>
      </c>
      <c r="KB402">
        <v>11</v>
      </c>
    </row>
    <row r="403" spans="1:334" x14ac:dyDescent="0.2">
      <c r="A403" s="15" t="b">
        <v>1</v>
      </c>
      <c r="B403" s="9" t="s">
        <v>865</v>
      </c>
      <c r="C403" s="9" t="s">
        <v>856</v>
      </c>
      <c r="D403">
        <v>10085</v>
      </c>
      <c r="E403" t="s">
        <v>77</v>
      </c>
      <c r="F403" t="s">
        <v>219</v>
      </c>
      <c r="G403">
        <v>4</v>
      </c>
      <c r="H403" s="15">
        <f t="shared" si="182"/>
        <v>0.89999999999999858</v>
      </c>
      <c r="I403" s="15">
        <v>0.19790766718127931</v>
      </c>
      <c r="J403" s="15">
        <v>0.28999284560677552</v>
      </c>
      <c r="K403" s="15">
        <v>0.1598164859600042</v>
      </c>
      <c r="L403" s="15">
        <f t="shared" si="183"/>
        <v>4.2824575462308729</v>
      </c>
      <c r="M403" s="15">
        <f t="shared" si="184"/>
        <v>3.8000000000000043</v>
      </c>
      <c r="N403" s="15">
        <f t="shared" si="185"/>
        <v>4.7000000000000028</v>
      </c>
      <c r="O403" s="15">
        <f t="shared" si="186"/>
        <v>4.2813244070689862</v>
      </c>
      <c r="P403" s="15">
        <f t="shared" si="211"/>
        <v>3.8999999999999986</v>
      </c>
      <c r="Q403" s="15">
        <f t="shared" si="201"/>
        <v>4</v>
      </c>
      <c r="R403" s="15">
        <f t="shared" si="187"/>
        <v>4.1000000000000014</v>
      </c>
      <c r="S403" s="15">
        <f t="shared" si="188"/>
        <v>4.3999999999999986</v>
      </c>
      <c r="T403" s="15">
        <f t="shared" si="189"/>
        <v>4.5</v>
      </c>
      <c r="U403" s="15">
        <f t="shared" si="190"/>
        <v>4.7000000000000028</v>
      </c>
      <c r="V403" s="15">
        <f t="shared" si="202"/>
        <v>0.58609330848688901</v>
      </c>
      <c r="W403" s="15">
        <f t="shared" si="191"/>
        <v>0.70621296220168361</v>
      </c>
      <c r="X403" s="15">
        <f t="shared" si="203"/>
        <v>5.6251803024624505E-3</v>
      </c>
      <c r="Y403" s="21">
        <f t="shared" si="204"/>
        <v>1.4160034628682094</v>
      </c>
      <c r="Z403" s="4">
        <v>35.182457546230872</v>
      </c>
      <c r="AA403" s="2">
        <v>34.700000000000003</v>
      </c>
      <c r="AB403" s="2">
        <v>35.6</v>
      </c>
      <c r="AC403" s="4">
        <v>35.181324407068985</v>
      </c>
      <c r="AD403">
        <v>34.799999999999997</v>
      </c>
      <c r="AE403">
        <v>34.9</v>
      </c>
      <c r="AF403">
        <v>35</v>
      </c>
      <c r="AG403">
        <v>35.299999999999997</v>
      </c>
      <c r="AH403">
        <v>35.4</v>
      </c>
      <c r="AI403">
        <v>35.6</v>
      </c>
      <c r="AJ403">
        <v>2020</v>
      </c>
      <c r="AK403" s="2">
        <v>3</v>
      </c>
      <c r="AL403" s="2">
        <v>5</v>
      </c>
      <c r="AM403">
        <v>10</v>
      </c>
      <c r="AN403">
        <v>58</v>
      </c>
      <c r="AO403">
        <v>31</v>
      </c>
      <c r="AP403">
        <v>548</v>
      </c>
      <c r="AQ403" s="5">
        <v>0.45694444444444443</v>
      </c>
      <c r="AR403">
        <v>30.9</v>
      </c>
      <c r="AS403">
        <v>18</v>
      </c>
      <c r="AT403">
        <v>904</v>
      </c>
      <c r="AU403">
        <v>1</v>
      </c>
      <c r="AV403">
        <v>80</v>
      </c>
      <c r="AW403" s="4">
        <f t="shared" si="192"/>
        <v>44.086383275271452</v>
      </c>
      <c r="AX403" s="4">
        <f t="shared" si="193"/>
        <v>22.574467880788063</v>
      </c>
      <c r="AY403" s="4">
        <f t="shared" si="205"/>
        <v>27.043589678350457</v>
      </c>
      <c r="AZ403" s="20">
        <f t="shared" si="194"/>
        <v>186.756603131535</v>
      </c>
      <c r="BA403" s="21">
        <f t="shared" si="206"/>
        <v>1.1609514370834357</v>
      </c>
      <c r="BB403" s="20">
        <f t="shared" si="195"/>
        <v>31.622776601683793</v>
      </c>
      <c r="BC403" s="4">
        <f t="shared" si="207"/>
        <v>29.280348705262767</v>
      </c>
      <c r="BD403" s="4">
        <f t="shared" si="196"/>
        <v>66.894800000000004</v>
      </c>
      <c r="BE403" s="4">
        <f t="shared" si="197"/>
        <v>568.90725489533497</v>
      </c>
      <c r="BF403" s="20">
        <f t="shared" si="198"/>
        <v>357.02328445907744</v>
      </c>
      <c r="BG403" s="20">
        <f t="shared" si="208"/>
        <v>502.27602956374261</v>
      </c>
      <c r="BH403" s="20">
        <f t="shared" si="199"/>
        <v>803.88585102411957</v>
      </c>
      <c r="BI403" s="20">
        <f t="shared" si="209"/>
        <v>4466.0325056895535</v>
      </c>
      <c r="BJ403" s="4">
        <f t="shared" si="200"/>
        <v>252.72734580919976</v>
      </c>
      <c r="BK403" s="4">
        <f t="shared" si="210"/>
        <v>3662.1466546654342</v>
      </c>
      <c r="KY403">
        <v>5</v>
      </c>
      <c r="KZ403">
        <v>21</v>
      </c>
      <c r="LA403">
        <v>69</v>
      </c>
      <c r="LB403">
        <v>122</v>
      </c>
      <c r="LC403">
        <v>115</v>
      </c>
      <c r="LD403">
        <v>165</v>
      </c>
      <c r="LE403">
        <v>132</v>
      </c>
      <c r="LF403">
        <v>106</v>
      </c>
      <c r="LG403">
        <v>30</v>
      </c>
      <c r="LH403">
        <v>25</v>
      </c>
      <c r="LI403">
        <v>10</v>
      </c>
    </row>
    <row r="404" spans="1:334" x14ac:dyDescent="0.2">
      <c r="A404" s="15" t="b">
        <v>1</v>
      </c>
      <c r="B404" s="9" t="s">
        <v>865</v>
      </c>
      <c r="C404" s="9" t="s">
        <v>858</v>
      </c>
      <c r="D404">
        <v>10085</v>
      </c>
      <c r="E404" t="s">
        <v>189</v>
      </c>
      <c r="F404" t="s">
        <v>244</v>
      </c>
      <c r="G404">
        <v>4</v>
      </c>
      <c r="H404" s="15">
        <f t="shared" si="182"/>
        <v>3.5</v>
      </c>
      <c r="I404" s="15">
        <v>0.77125887286429262</v>
      </c>
      <c r="J404" s="15">
        <v>1.0302243061574075</v>
      </c>
      <c r="K404" s="15">
        <v>0.61430083407031677</v>
      </c>
      <c r="L404" s="15">
        <f t="shared" si="183"/>
        <v>1.2111583426804486</v>
      </c>
      <c r="M404" s="15">
        <f t="shared" si="184"/>
        <v>-1</v>
      </c>
      <c r="N404" s="15">
        <f t="shared" si="185"/>
        <v>2.5</v>
      </c>
      <c r="O404" s="15">
        <f t="shared" si="186"/>
        <v>1.3943565830728417</v>
      </c>
      <c r="P404" s="15">
        <f t="shared" si="211"/>
        <v>-0.59999999999999787</v>
      </c>
      <c r="Q404" s="15">
        <f t="shared" si="201"/>
        <v>0.10000000000000142</v>
      </c>
      <c r="R404" s="15">
        <f t="shared" si="187"/>
        <v>0.70000000000000284</v>
      </c>
      <c r="S404" s="15">
        <f t="shared" si="188"/>
        <v>1.7000000000000028</v>
      </c>
      <c r="T404" s="15">
        <f t="shared" si="189"/>
        <v>2.1000000000000014</v>
      </c>
      <c r="U404" s="15">
        <f t="shared" si="190"/>
        <v>2.3999999999999986</v>
      </c>
      <c r="V404" s="15">
        <f t="shared" si="202"/>
        <v>0.50287003273117103</v>
      </c>
      <c r="W404" s="15">
        <f t="shared" si="191"/>
        <v>0.98858538968574672</v>
      </c>
      <c r="X404" s="15">
        <f t="shared" si="203"/>
        <v>2.4018407079360208E-2</v>
      </c>
      <c r="Y404" s="21">
        <f t="shared" si="204"/>
        <v>1.0115464080628198</v>
      </c>
      <c r="Z404" s="4">
        <v>32.111158342680447</v>
      </c>
      <c r="AA404" s="2">
        <v>29.9</v>
      </c>
      <c r="AB404" s="2">
        <v>33.4</v>
      </c>
      <c r="AC404" s="4">
        <v>32.29435658307284</v>
      </c>
      <c r="AD404">
        <v>30.3</v>
      </c>
      <c r="AE404">
        <v>31</v>
      </c>
      <c r="AF404">
        <v>31.6</v>
      </c>
      <c r="AG404">
        <v>32.6</v>
      </c>
      <c r="AH404">
        <v>33</v>
      </c>
      <c r="AI404">
        <v>33.299999999999997</v>
      </c>
      <c r="AJ404">
        <v>2020</v>
      </c>
      <c r="AK404" s="2">
        <v>3</v>
      </c>
      <c r="AL404" s="2">
        <v>5</v>
      </c>
      <c r="AM404">
        <v>11</v>
      </c>
      <c r="AN404">
        <v>39</v>
      </c>
      <c r="AO404">
        <v>18</v>
      </c>
      <c r="AP404">
        <v>601</v>
      </c>
      <c r="AQ404" s="5">
        <v>0.48541666666666666</v>
      </c>
      <c r="AR404">
        <v>30.9</v>
      </c>
      <c r="AS404">
        <v>14</v>
      </c>
      <c r="AT404">
        <v>933</v>
      </c>
      <c r="AU404">
        <v>1.5</v>
      </c>
      <c r="AV404">
        <v>178</v>
      </c>
      <c r="AW404" s="4">
        <f t="shared" si="192"/>
        <v>42.544466123223245</v>
      </c>
      <c r="AX404" s="4">
        <f t="shared" si="193"/>
        <v>21.55738333305851</v>
      </c>
      <c r="AY404" s="4">
        <f t="shared" si="205"/>
        <v>22.6837629616222</v>
      </c>
      <c r="AZ404" s="20">
        <f t="shared" si="194"/>
        <v>186.756603131535</v>
      </c>
      <c r="BA404" s="21">
        <f t="shared" si="206"/>
        <v>1.1609514370834357</v>
      </c>
      <c r="BB404" s="20">
        <f t="shared" si="195"/>
        <v>25.819888974716111</v>
      </c>
      <c r="BC404" s="4">
        <f t="shared" si="207"/>
        <v>23.90730460621862</v>
      </c>
      <c r="BD404" s="4">
        <f t="shared" si="196"/>
        <v>66.894800000000004</v>
      </c>
      <c r="BE404" s="4">
        <f t="shared" si="197"/>
        <v>598.94176293459805</v>
      </c>
      <c r="BF404" s="20">
        <f t="shared" si="198"/>
        <v>344.43277758784285</v>
      </c>
      <c r="BG404" s="20">
        <f t="shared" si="208"/>
        <v>482.56101465324497</v>
      </c>
      <c r="BH404" s="20">
        <f t="shared" si="199"/>
        <v>625.24455079653751</v>
      </c>
      <c r="BI404" s="20">
        <f t="shared" si="209"/>
        <v>4466.0325056895535</v>
      </c>
      <c r="BJ404" s="4">
        <f t="shared" si="200"/>
        <v>252.72734580919976</v>
      </c>
      <c r="BK404" s="4">
        <f t="shared" si="210"/>
        <v>3840.7879548930159</v>
      </c>
      <c r="JA404">
        <v>1</v>
      </c>
      <c r="JB404">
        <v>0</v>
      </c>
      <c r="JC404">
        <v>1</v>
      </c>
      <c r="JD404">
        <v>2</v>
      </c>
      <c r="JE404">
        <v>10</v>
      </c>
      <c r="JF404">
        <v>3</v>
      </c>
      <c r="JG404">
        <v>3</v>
      </c>
      <c r="JH404">
        <v>6</v>
      </c>
      <c r="JI404">
        <v>17</v>
      </c>
      <c r="JJ404">
        <v>14</v>
      </c>
      <c r="JK404">
        <v>17</v>
      </c>
      <c r="JL404">
        <v>2</v>
      </c>
      <c r="JM404">
        <v>5</v>
      </c>
      <c r="JN404">
        <v>16</v>
      </c>
      <c r="JO404">
        <v>21</v>
      </c>
      <c r="JP404">
        <v>10</v>
      </c>
      <c r="JQ404">
        <v>22</v>
      </c>
      <c r="JR404">
        <v>23</v>
      </c>
      <c r="JS404">
        <v>35</v>
      </c>
      <c r="JT404">
        <v>33</v>
      </c>
      <c r="JU404">
        <v>19</v>
      </c>
      <c r="JV404">
        <v>21</v>
      </c>
      <c r="JW404">
        <v>24</v>
      </c>
      <c r="JX404">
        <v>29</v>
      </c>
      <c r="JY404">
        <v>35</v>
      </c>
      <c r="JZ404">
        <v>45</v>
      </c>
      <c r="KA404">
        <v>63</v>
      </c>
      <c r="KB404">
        <v>76</v>
      </c>
      <c r="KC404">
        <v>62</v>
      </c>
      <c r="KD404">
        <v>76</v>
      </c>
      <c r="KE404">
        <v>80</v>
      </c>
      <c r="KF404">
        <v>51</v>
      </c>
      <c r="KG404">
        <v>41</v>
      </c>
      <c r="KH404">
        <v>30</v>
      </c>
      <c r="KI404">
        <v>23</v>
      </c>
      <c r="KJ404">
        <v>19</v>
      </c>
      <c r="KK404">
        <v>17</v>
      </c>
      <c r="KL404">
        <v>18</v>
      </c>
      <c r="KM404">
        <v>9</v>
      </c>
      <c r="KN404">
        <v>3</v>
      </c>
    </row>
    <row r="405" spans="1:334" x14ac:dyDescent="0.2">
      <c r="A405" s="15" t="b">
        <v>1</v>
      </c>
      <c r="B405" s="9" t="s">
        <v>865</v>
      </c>
      <c r="C405" s="9" t="s">
        <v>858</v>
      </c>
      <c r="D405">
        <v>10085</v>
      </c>
      <c r="E405" t="s">
        <v>189</v>
      </c>
      <c r="F405" t="s">
        <v>245</v>
      </c>
      <c r="G405">
        <v>4</v>
      </c>
      <c r="H405" s="15">
        <f t="shared" si="182"/>
        <v>3.6999999999999993</v>
      </c>
      <c r="I405" s="15">
        <v>0.83324074563923756</v>
      </c>
      <c r="J405" s="15">
        <v>1.0936635465038762</v>
      </c>
      <c r="K405" s="15">
        <v>0.67464016589764642</v>
      </c>
      <c r="L405" s="15">
        <f t="shared" si="183"/>
        <v>-1.4072563901026776</v>
      </c>
      <c r="M405" s="15">
        <f t="shared" si="184"/>
        <v>-3.6999999999999993</v>
      </c>
      <c r="N405" s="15">
        <f t="shared" si="185"/>
        <v>0</v>
      </c>
      <c r="O405" s="15">
        <f t="shared" si="186"/>
        <v>-1.2124615334468203</v>
      </c>
      <c r="P405" s="15">
        <f t="shared" si="211"/>
        <v>-3.3999999999999986</v>
      </c>
      <c r="Q405" s="15">
        <f t="shared" si="201"/>
        <v>-2.6999999999999993</v>
      </c>
      <c r="R405" s="15">
        <f t="shared" si="187"/>
        <v>-1.8999999999999986</v>
      </c>
      <c r="S405" s="15">
        <f t="shared" si="188"/>
        <v>-0.79999999999999716</v>
      </c>
      <c r="T405" s="15">
        <f t="shared" si="189"/>
        <v>-0.5</v>
      </c>
      <c r="U405" s="15">
        <f t="shared" si="190"/>
        <v>-9.9999999999997868E-2</v>
      </c>
      <c r="V405" s="15">
        <f t="shared" si="202"/>
        <v>0.37041910332771538</v>
      </c>
      <c r="W405" s="15">
        <f t="shared" si="191"/>
        <v>1.6996447834799839</v>
      </c>
      <c r="X405" s="15">
        <f t="shared" si="203"/>
        <v>2.8252398510649736E-2</v>
      </c>
      <c r="Y405" s="21">
        <f t="shared" si="204"/>
        <v>0.58835823209631066</v>
      </c>
      <c r="Z405" s="4">
        <v>29.492743609897321</v>
      </c>
      <c r="AA405" s="2">
        <v>27.2</v>
      </c>
      <c r="AB405" s="2">
        <v>30.9</v>
      </c>
      <c r="AC405" s="4">
        <v>29.687538466553178</v>
      </c>
      <c r="AD405">
        <v>27.5</v>
      </c>
      <c r="AE405">
        <v>28.2</v>
      </c>
      <c r="AF405">
        <v>29</v>
      </c>
      <c r="AG405">
        <v>30.1</v>
      </c>
      <c r="AH405">
        <v>30.4</v>
      </c>
      <c r="AI405">
        <v>30.8</v>
      </c>
      <c r="AJ405">
        <v>2020</v>
      </c>
      <c r="AK405" s="2">
        <v>3</v>
      </c>
      <c r="AL405" s="2">
        <v>5</v>
      </c>
      <c r="AM405">
        <v>11</v>
      </c>
      <c r="AN405">
        <v>39</v>
      </c>
      <c r="AO405">
        <v>45</v>
      </c>
      <c r="AP405">
        <v>304</v>
      </c>
      <c r="AQ405" s="5">
        <v>0.48541666666666666</v>
      </c>
      <c r="AR405">
        <v>30.9</v>
      </c>
      <c r="AS405">
        <v>14</v>
      </c>
      <c r="AT405">
        <v>933</v>
      </c>
      <c r="AU405">
        <v>1.5</v>
      </c>
      <c r="AV405">
        <v>178</v>
      </c>
      <c r="AW405" s="4">
        <f t="shared" si="192"/>
        <v>42.86223274270229</v>
      </c>
      <c r="AX405" s="4">
        <f t="shared" si="193"/>
        <v>21.626694619689353</v>
      </c>
      <c r="AY405" s="4">
        <f t="shared" si="205"/>
        <v>22.6837629616222</v>
      </c>
      <c r="AZ405" s="20">
        <f t="shared" si="194"/>
        <v>186.756603131535</v>
      </c>
      <c r="BA405" s="21">
        <f t="shared" si="206"/>
        <v>1.1609514370834357</v>
      </c>
      <c r="BB405" s="20">
        <f t="shared" si="195"/>
        <v>25.819888974716111</v>
      </c>
      <c r="BC405" s="4">
        <f t="shared" si="207"/>
        <v>23.90730460621862</v>
      </c>
      <c r="BD405" s="4">
        <f t="shared" si="196"/>
        <v>66.894800000000004</v>
      </c>
      <c r="BE405" s="4">
        <f t="shared" si="197"/>
        <v>615.2863250002622</v>
      </c>
      <c r="BF405" s="20">
        <f t="shared" si="198"/>
        <v>344.43277758784285</v>
      </c>
      <c r="BG405" s="20">
        <f t="shared" si="208"/>
        <v>466.21645258758082</v>
      </c>
      <c r="BH405" s="20">
        <f t="shared" si="199"/>
        <v>625.24455079653751</v>
      </c>
      <c r="BI405" s="20">
        <f t="shared" si="209"/>
        <v>4466.0325056895535</v>
      </c>
      <c r="BJ405" s="4">
        <f t="shared" si="200"/>
        <v>252.72734580919976</v>
      </c>
      <c r="BK405" s="4">
        <f t="shared" si="210"/>
        <v>3840.7879548930159</v>
      </c>
      <c r="HX405">
        <v>1</v>
      </c>
      <c r="HY405">
        <v>1</v>
      </c>
      <c r="HZ405">
        <v>3</v>
      </c>
      <c r="IA405">
        <v>1</v>
      </c>
      <c r="IB405">
        <v>2</v>
      </c>
      <c r="IC405">
        <v>7</v>
      </c>
      <c r="ID405">
        <v>7</v>
      </c>
      <c r="IE405">
        <v>20</v>
      </c>
      <c r="IF405">
        <v>15</v>
      </c>
      <c r="IG405">
        <v>18</v>
      </c>
      <c r="IH405">
        <v>24</v>
      </c>
      <c r="II405">
        <v>19</v>
      </c>
      <c r="IJ405">
        <v>24</v>
      </c>
      <c r="IK405">
        <v>36</v>
      </c>
      <c r="IL405">
        <v>25</v>
      </c>
      <c r="IM405">
        <v>54</v>
      </c>
      <c r="IN405">
        <v>51</v>
      </c>
      <c r="IO405">
        <v>43</v>
      </c>
      <c r="IP405">
        <v>38</v>
      </c>
      <c r="IQ405">
        <v>50</v>
      </c>
      <c r="IR405">
        <v>37</v>
      </c>
      <c r="IS405">
        <v>32</v>
      </c>
      <c r="IT405">
        <v>37</v>
      </c>
      <c r="IU405">
        <v>50</v>
      </c>
      <c r="IV405">
        <v>78</v>
      </c>
      <c r="IW405">
        <v>87</v>
      </c>
      <c r="IX405">
        <v>91</v>
      </c>
      <c r="IY405">
        <v>59</v>
      </c>
      <c r="IZ405">
        <v>94</v>
      </c>
      <c r="JA405">
        <v>119</v>
      </c>
      <c r="JB405">
        <v>117</v>
      </c>
      <c r="JC405">
        <v>134</v>
      </c>
      <c r="JD405">
        <v>146</v>
      </c>
      <c r="JE405">
        <v>144</v>
      </c>
      <c r="JF405">
        <v>147</v>
      </c>
      <c r="JG405">
        <v>123</v>
      </c>
      <c r="JH405">
        <v>91</v>
      </c>
      <c r="JI405">
        <v>55</v>
      </c>
      <c r="JJ405">
        <v>47</v>
      </c>
      <c r="JK405">
        <v>27</v>
      </c>
      <c r="JL405">
        <v>32</v>
      </c>
      <c r="JM405">
        <v>28</v>
      </c>
      <c r="JN405">
        <v>6</v>
      </c>
      <c r="JO405">
        <v>3</v>
      </c>
      <c r="JP405">
        <v>1</v>
      </c>
      <c r="JQ405">
        <v>2</v>
      </c>
      <c r="JR405">
        <v>1</v>
      </c>
      <c r="JS405">
        <v>2</v>
      </c>
    </row>
    <row r="406" spans="1:334" x14ac:dyDescent="0.2">
      <c r="A406" s="15" t="b">
        <v>1</v>
      </c>
      <c r="B406" s="9" t="s">
        <v>865</v>
      </c>
      <c r="C406" s="9" t="s">
        <v>858</v>
      </c>
      <c r="D406">
        <v>10085</v>
      </c>
      <c r="E406" t="s">
        <v>189</v>
      </c>
      <c r="F406" t="s">
        <v>261</v>
      </c>
      <c r="G406">
        <v>7</v>
      </c>
      <c r="H406" s="15">
        <f t="shared" si="182"/>
        <v>2.8000000000000007</v>
      </c>
      <c r="I406" s="15">
        <v>0.60840209782386834</v>
      </c>
      <c r="J406" s="15">
        <v>0.93283611861812687</v>
      </c>
      <c r="K406" s="15">
        <v>0.50472716823408692</v>
      </c>
      <c r="L406" s="15">
        <f t="shared" si="183"/>
        <v>4.9817033001776494</v>
      </c>
      <c r="M406" s="15">
        <f t="shared" si="184"/>
        <v>3.8000000000000007</v>
      </c>
      <c r="N406" s="15">
        <f t="shared" si="185"/>
        <v>6.6000000000000014</v>
      </c>
      <c r="O406" s="15">
        <f t="shared" si="186"/>
        <v>4.8774669686407606</v>
      </c>
      <c r="P406" s="15">
        <f t="shared" si="211"/>
        <v>4</v>
      </c>
      <c r="Q406" s="15">
        <f t="shared" si="201"/>
        <v>4.3000000000000007</v>
      </c>
      <c r="R406" s="15">
        <f t="shared" si="187"/>
        <v>4.5</v>
      </c>
      <c r="S406" s="15">
        <f t="shared" si="188"/>
        <v>5.3999999999999986</v>
      </c>
      <c r="T406" s="15">
        <f t="shared" si="189"/>
        <v>5.8999999999999986</v>
      </c>
      <c r="U406" s="15">
        <f t="shared" si="190"/>
        <v>6.2999999999999972</v>
      </c>
      <c r="V406" s="15">
        <f t="shared" si="202"/>
        <v>0.30195059654981898</v>
      </c>
      <c r="W406" s="15">
        <f t="shared" si="191"/>
        <v>2.3118000475121083</v>
      </c>
      <c r="X406" s="15">
        <f t="shared" si="203"/>
        <v>1.9637464471502435E-2</v>
      </c>
      <c r="Y406" s="21">
        <f t="shared" si="204"/>
        <v>0.43256336164374193</v>
      </c>
      <c r="Z406" s="4">
        <v>30.981703300177649</v>
      </c>
      <c r="AA406" s="2">
        <v>29.8</v>
      </c>
      <c r="AB406" s="2">
        <v>32.6</v>
      </c>
      <c r="AC406" s="4">
        <v>30.877466968640761</v>
      </c>
      <c r="AD406">
        <v>30</v>
      </c>
      <c r="AE406">
        <v>30.3</v>
      </c>
      <c r="AF406">
        <v>30.5</v>
      </c>
      <c r="AG406">
        <v>31.4</v>
      </c>
      <c r="AH406">
        <v>31.9</v>
      </c>
      <c r="AI406">
        <v>32.299999999999997</v>
      </c>
      <c r="AJ406">
        <v>2020</v>
      </c>
      <c r="AK406" s="2">
        <v>3</v>
      </c>
      <c r="AL406" s="2">
        <v>8</v>
      </c>
      <c r="AM406">
        <v>10</v>
      </c>
      <c r="AN406">
        <v>43</v>
      </c>
      <c r="AO406">
        <v>19</v>
      </c>
      <c r="AP406">
        <v>365</v>
      </c>
      <c r="AQ406" s="5">
        <v>0.4465277777777778</v>
      </c>
      <c r="AR406">
        <v>26</v>
      </c>
      <c r="AS406">
        <v>34</v>
      </c>
      <c r="AT406">
        <v>861</v>
      </c>
      <c r="AU406">
        <v>0.3</v>
      </c>
      <c r="AV406">
        <v>15</v>
      </c>
      <c r="AW406" s="4">
        <f t="shared" si="192"/>
        <v>47.039695863672407</v>
      </c>
      <c r="AX406" s="4">
        <f t="shared" si="193"/>
        <v>24.035604055662148</v>
      </c>
      <c r="AY406" s="4">
        <f t="shared" si="205"/>
        <v>44.766456065339312</v>
      </c>
      <c r="AZ406" s="20">
        <f t="shared" si="194"/>
        <v>199.29663608822528</v>
      </c>
      <c r="BA406" s="21">
        <f t="shared" si="206"/>
        <v>1.1799675227986584</v>
      </c>
      <c r="BB406" s="20">
        <f t="shared" si="195"/>
        <v>57.735026918962582</v>
      </c>
      <c r="BC406" s="4">
        <f t="shared" si="207"/>
        <v>53.458358258298681</v>
      </c>
      <c r="BD406" s="4">
        <f t="shared" si="196"/>
        <v>66.542000000000002</v>
      </c>
      <c r="BE406" s="4">
        <f t="shared" si="197"/>
        <v>557.34339482494988</v>
      </c>
      <c r="BF406" s="20">
        <f t="shared" si="198"/>
        <v>352.61234801253505</v>
      </c>
      <c r="BG406" s="20">
        <f t="shared" si="208"/>
        <v>475.45895318758511</v>
      </c>
      <c r="BH406" s="20">
        <f t="shared" si="199"/>
        <v>1142.6333956469516</v>
      </c>
      <c r="BI406" s="20">
        <f t="shared" si="209"/>
        <v>3360.6864577851516</v>
      </c>
      <c r="BJ406" s="4">
        <f t="shared" si="200"/>
        <v>198.5877808055491</v>
      </c>
      <c r="BK406" s="4">
        <f t="shared" si="210"/>
        <v>2218.0530621381999</v>
      </c>
      <c r="JA406">
        <v>2</v>
      </c>
      <c r="JB406">
        <v>3</v>
      </c>
      <c r="JC406">
        <v>4</v>
      </c>
      <c r="JD406">
        <v>35</v>
      </c>
      <c r="JE406">
        <v>52</v>
      </c>
      <c r="JF406">
        <v>89</v>
      </c>
      <c r="JG406">
        <v>156</v>
      </c>
      <c r="JH406">
        <v>141</v>
      </c>
      <c r="JI406">
        <v>169</v>
      </c>
      <c r="JJ406">
        <v>160</v>
      </c>
      <c r="JK406">
        <v>169</v>
      </c>
      <c r="JL406">
        <v>143</v>
      </c>
      <c r="JM406">
        <v>142</v>
      </c>
      <c r="JN406">
        <v>130</v>
      </c>
      <c r="JO406">
        <v>106</v>
      </c>
      <c r="JP406">
        <v>87</v>
      </c>
      <c r="JQ406">
        <v>98</v>
      </c>
      <c r="JR406">
        <v>105</v>
      </c>
      <c r="JS406">
        <v>88</v>
      </c>
      <c r="JT406">
        <v>83</v>
      </c>
      <c r="JU406">
        <v>90</v>
      </c>
      <c r="JV406">
        <v>66</v>
      </c>
      <c r="JW406">
        <v>63</v>
      </c>
      <c r="JX406">
        <v>56</v>
      </c>
      <c r="JY406">
        <v>40</v>
      </c>
      <c r="JZ406">
        <v>17</v>
      </c>
      <c r="KA406">
        <v>18</v>
      </c>
      <c r="KB406">
        <v>17</v>
      </c>
      <c r="KC406">
        <v>12</v>
      </c>
      <c r="KD406">
        <v>9</v>
      </c>
      <c r="KE406">
        <v>4</v>
      </c>
      <c r="KF406">
        <v>2</v>
      </c>
      <c r="KG406">
        <v>6</v>
      </c>
      <c r="KH406">
        <v>1</v>
      </c>
    </row>
    <row r="407" spans="1:334" x14ac:dyDescent="0.2">
      <c r="A407" s="15" t="b">
        <v>1</v>
      </c>
      <c r="B407" s="9" t="s">
        <v>865</v>
      </c>
      <c r="C407" s="9" t="s">
        <v>858</v>
      </c>
      <c r="D407">
        <v>10085</v>
      </c>
      <c r="E407" t="s">
        <v>189</v>
      </c>
      <c r="F407" t="s">
        <v>262</v>
      </c>
      <c r="G407">
        <v>7</v>
      </c>
      <c r="H407" s="15">
        <f t="shared" si="182"/>
        <v>3.7999999999999972</v>
      </c>
      <c r="I407" s="15">
        <v>0.79289495406846566</v>
      </c>
      <c r="J407" s="15">
        <v>1.1830119766032681</v>
      </c>
      <c r="K407" s="15">
        <v>0.65236735310034588</v>
      </c>
      <c r="L407" s="15">
        <f t="shared" si="183"/>
        <v>5.3826779687256554</v>
      </c>
      <c r="M407" s="15">
        <f t="shared" si="184"/>
        <v>3.3000000000000007</v>
      </c>
      <c r="N407" s="15">
        <f t="shared" si="185"/>
        <v>7.0999999999999979</v>
      </c>
      <c r="O407" s="15">
        <f t="shared" si="186"/>
        <v>5.3954901439721432</v>
      </c>
      <c r="P407" s="15">
        <f t="shared" si="211"/>
        <v>3.5</v>
      </c>
      <c r="Q407" s="15">
        <f t="shared" si="201"/>
        <v>4.4000000000000021</v>
      </c>
      <c r="R407" s="15">
        <f t="shared" si="187"/>
        <v>4.8000000000000007</v>
      </c>
      <c r="S407" s="15">
        <f t="shared" si="188"/>
        <v>6.0000000000000036</v>
      </c>
      <c r="T407" s="15">
        <f t="shared" si="189"/>
        <v>6.4000000000000021</v>
      </c>
      <c r="U407" s="15">
        <f t="shared" si="190"/>
        <v>6.8000000000000007</v>
      </c>
      <c r="V407" s="15">
        <f t="shared" si="202"/>
        <v>0.38144677849586583</v>
      </c>
      <c r="W407" s="15">
        <f t="shared" si="191"/>
        <v>1.6215977074003212</v>
      </c>
      <c r="X407" s="15">
        <f t="shared" si="203"/>
        <v>2.5105374371787594E-2</v>
      </c>
      <c r="Y407" s="21">
        <f t="shared" si="204"/>
        <v>0.61667576084771292</v>
      </c>
      <c r="Z407" s="4">
        <v>31.582677968725655</v>
      </c>
      <c r="AA407" s="2">
        <v>29.5</v>
      </c>
      <c r="AB407" s="2">
        <v>33.299999999999997</v>
      </c>
      <c r="AC407" s="4">
        <v>31.595490143972143</v>
      </c>
      <c r="AD407">
        <v>29.7</v>
      </c>
      <c r="AE407">
        <v>30.6</v>
      </c>
      <c r="AF407">
        <v>31</v>
      </c>
      <c r="AG407">
        <v>32.200000000000003</v>
      </c>
      <c r="AH407">
        <v>32.6</v>
      </c>
      <c r="AI407">
        <v>33</v>
      </c>
      <c r="AJ407">
        <v>2020</v>
      </c>
      <c r="AK407" s="2">
        <v>3</v>
      </c>
      <c r="AL407" s="2">
        <v>8</v>
      </c>
      <c r="AM407">
        <v>10</v>
      </c>
      <c r="AN407">
        <v>44</v>
      </c>
      <c r="AO407">
        <v>1</v>
      </c>
      <c r="AP407">
        <v>974</v>
      </c>
      <c r="AQ407" s="5">
        <v>0.44722222222222219</v>
      </c>
      <c r="AR407">
        <v>26.2</v>
      </c>
      <c r="AS407">
        <v>34</v>
      </c>
      <c r="AT407">
        <v>863</v>
      </c>
      <c r="AU407">
        <v>0.4</v>
      </c>
      <c r="AV407">
        <v>42</v>
      </c>
      <c r="AW407" s="4">
        <f t="shared" si="192"/>
        <v>44.965743988758987</v>
      </c>
      <c r="AX407" s="4">
        <f t="shared" si="193"/>
        <v>23.329665548346426</v>
      </c>
      <c r="AY407" s="4">
        <f t="shared" si="205"/>
        <v>39.950336893655646</v>
      </c>
      <c r="AZ407" s="20">
        <f t="shared" si="194"/>
        <v>198.76455793047913</v>
      </c>
      <c r="BA407" s="21">
        <f t="shared" si="206"/>
        <v>1.1791791696850464</v>
      </c>
      <c r="BB407" s="20">
        <f t="shared" si="195"/>
        <v>50</v>
      </c>
      <c r="BC407" s="4">
        <f t="shared" si="207"/>
        <v>46.296296296296291</v>
      </c>
      <c r="BD407" s="4">
        <f t="shared" si="196"/>
        <v>66.556399999999996</v>
      </c>
      <c r="BE407" s="4">
        <f t="shared" si="197"/>
        <v>556.66152068906752</v>
      </c>
      <c r="BF407" s="20">
        <f t="shared" si="198"/>
        <v>354.11959618380672</v>
      </c>
      <c r="BG407" s="20">
        <f t="shared" si="208"/>
        <v>479.22807549473907</v>
      </c>
      <c r="BH407" s="20">
        <f t="shared" si="199"/>
        <v>1156.2117732796671</v>
      </c>
      <c r="BI407" s="20">
        <f t="shared" si="209"/>
        <v>3400.6228625872563</v>
      </c>
      <c r="BJ407" s="4">
        <f t="shared" si="200"/>
        <v>200.55153037146303</v>
      </c>
      <c r="BK407" s="4">
        <f t="shared" si="210"/>
        <v>2244.411089307589</v>
      </c>
      <c r="IV407">
        <v>1</v>
      </c>
      <c r="IW407">
        <v>0</v>
      </c>
      <c r="IX407">
        <v>8</v>
      </c>
      <c r="IY407">
        <v>34</v>
      </c>
      <c r="IZ407">
        <v>20</v>
      </c>
      <c r="JA407">
        <v>18</v>
      </c>
      <c r="JB407">
        <v>15</v>
      </c>
      <c r="JC407">
        <v>18</v>
      </c>
      <c r="JD407">
        <v>9</v>
      </c>
      <c r="JE407">
        <v>13</v>
      </c>
      <c r="JF407">
        <v>28</v>
      </c>
      <c r="JG407">
        <v>42</v>
      </c>
      <c r="JH407">
        <v>51</v>
      </c>
      <c r="JI407">
        <v>60</v>
      </c>
      <c r="JJ407">
        <v>60</v>
      </c>
      <c r="JK407">
        <v>106</v>
      </c>
      <c r="JL407">
        <v>154</v>
      </c>
      <c r="JM407">
        <v>166</v>
      </c>
      <c r="JN407">
        <v>143</v>
      </c>
      <c r="JO407">
        <v>162</v>
      </c>
      <c r="JP407">
        <v>129</v>
      </c>
      <c r="JQ407">
        <v>133</v>
      </c>
      <c r="JR407">
        <v>139</v>
      </c>
      <c r="JS407">
        <v>109</v>
      </c>
      <c r="JT407">
        <v>130</v>
      </c>
      <c r="JU407">
        <v>153</v>
      </c>
      <c r="JV407">
        <v>152</v>
      </c>
      <c r="JW407">
        <v>119</v>
      </c>
      <c r="JX407">
        <v>126</v>
      </c>
      <c r="JY407">
        <v>115</v>
      </c>
      <c r="JZ407">
        <v>124</v>
      </c>
      <c r="KA407">
        <v>112</v>
      </c>
      <c r="KB407">
        <v>109</v>
      </c>
      <c r="KC407">
        <v>129</v>
      </c>
      <c r="KD407">
        <v>85</v>
      </c>
      <c r="KE407">
        <v>63</v>
      </c>
      <c r="KF407">
        <v>50</v>
      </c>
      <c r="KG407">
        <v>47</v>
      </c>
      <c r="KH407">
        <v>19</v>
      </c>
      <c r="KI407">
        <v>20</v>
      </c>
      <c r="KJ407">
        <v>11</v>
      </c>
      <c r="KK407">
        <v>8</v>
      </c>
      <c r="KL407">
        <v>4</v>
      </c>
      <c r="KM407">
        <v>0</v>
      </c>
      <c r="KN407">
        <v>0</v>
      </c>
    </row>
    <row r="408" spans="1:334" x14ac:dyDescent="0.2">
      <c r="A408" s="15" t="b">
        <v>1</v>
      </c>
      <c r="B408" s="9" t="s">
        <v>865</v>
      </c>
      <c r="C408" s="9" t="s">
        <v>856</v>
      </c>
      <c r="D408">
        <v>10085</v>
      </c>
      <c r="E408" t="s">
        <v>77</v>
      </c>
      <c r="F408" t="s">
        <v>302</v>
      </c>
      <c r="G408">
        <v>7</v>
      </c>
      <c r="H408" s="15">
        <f t="shared" si="182"/>
        <v>4.2000000000000028</v>
      </c>
      <c r="I408" s="15">
        <v>0.7485340540540224</v>
      </c>
      <c r="J408" s="15">
        <v>0.9513170069184298</v>
      </c>
      <c r="K408" s="15">
        <v>0.58491931338513936</v>
      </c>
      <c r="L408" s="15">
        <f t="shared" si="183"/>
        <v>6.5459694717008112</v>
      </c>
      <c r="M408" s="15">
        <f t="shared" si="184"/>
        <v>4.5999999999999979</v>
      </c>
      <c r="N408" s="15">
        <f t="shared" si="185"/>
        <v>8.8000000000000007</v>
      </c>
      <c r="O408" s="15">
        <f t="shared" si="186"/>
        <v>6.4638344090818585</v>
      </c>
      <c r="P408" s="15">
        <f t="shared" si="211"/>
        <v>5.0000000000000036</v>
      </c>
      <c r="Q408" s="15">
        <f t="shared" si="201"/>
        <v>5.5999999999999979</v>
      </c>
      <c r="R408" s="15">
        <f t="shared" si="187"/>
        <v>6.0999999999999979</v>
      </c>
      <c r="S408" s="15">
        <f t="shared" si="188"/>
        <v>7.0000000000000036</v>
      </c>
      <c r="T408" s="15">
        <f t="shared" si="189"/>
        <v>7.5000000000000036</v>
      </c>
      <c r="U408" s="15">
        <f t="shared" si="190"/>
        <v>8.3000000000000007</v>
      </c>
      <c r="V408" s="15">
        <f t="shared" si="202"/>
        <v>0.30115231340807702</v>
      </c>
      <c r="W408" s="15">
        <f t="shared" si="191"/>
        <v>2.3205788415941804</v>
      </c>
      <c r="X408" s="15">
        <f t="shared" si="203"/>
        <v>2.1543047019127591E-2</v>
      </c>
      <c r="Y408" s="21">
        <f t="shared" si="204"/>
        <v>0.43092696618444759</v>
      </c>
      <c r="Z408" s="4">
        <v>34.745969471700811</v>
      </c>
      <c r="AA408" s="2">
        <v>32.799999999999997</v>
      </c>
      <c r="AB408" s="2">
        <v>37</v>
      </c>
      <c r="AC408" s="4">
        <v>34.663834409081858</v>
      </c>
      <c r="AD408">
        <v>33.200000000000003</v>
      </c>
      <c r="AE408">
        <v>33.799999999999997</v>
      </c>
      <c r="AF408">
        <v>34.299999999999997</v>
      </c>
      <c r="AG408">
        <v>35.200000000000003</v>
      </c>
      <c r="AH408">
        <v>35.700000000000003</v>
      </c>
      <c r="AI408">
        <v>36.5</v>
      </c>
      <c r="AJ408">
        <v>2020</v>
      </c>
      <c r="AK408" s="2">
        <v>3</v>
      </c>
      <c r="AL408" s="2">
        <v>8</v>
      </c>
      <c r="AM408">
        <v>12</v>
      </c>
      <c r="AN408">
        <v>3</v>
      </c>
      <c r="AO408">
        <v>57</v>
      </c>
      <c r="AP408">
        <v>595</v>
      </c>
      <c r="AQ408" s="5">
        <v>0.50208333333333333</v>
      </c>
      <c r="AR408">
        <v>28.2</v>
      </c>
      <c r="AS408">
        <v>33</v>
      </c>
      <c r="AT408">
        <v>889</v>
      </c>
      <c r="AU408">
        <v>0.2</v>
      </c>
      <c r="AV408">
        <v>110</v>
      </c>
      <c r="AW408" s="4">
        <f t="shared" si="192"/>
        <v>53.309759700559511</v>
      </c>
      <c r="AX408" s="4">
        <f t="shared" si="193"/>
        <v>26.746331667494239</v>
      </c>
      <c r="AY408" s="4">
        <f t="shared" si="205"/>
        <v>51.789266024639822</v>
      </c>
      <c r="AZ408" s="20">
        <f t="shared" si="194"/>
        <v>193.54021262652162</v>
      </c>
      <c r="BA408" s="21">
        <f t="shared" si="206"/>
        <v>1.1713531921195244</v>
      </c>
      <c r="BB408" s="20">
        <f t="shared" si="195"/>
        <v>70.710678118654755</v>
      </c>
      <c r="BC408" s="4">
        <f t="shared" si="207"/>
        <v>65.472850109865504</v>
      </c>
      <c r="BD408" s="4">
        <f t="shared" si="196"/>
        <v>66.700400000000002</v>
      </c>
      <c r="BE408" s="4">
        <f t="shared" si="197"/>
        <v>570.76420334735133</v>
      </c>
      <c r="BF408" s="20">
        <f t="shared" si="198"/>
        <v>367.89218834659226</v>
      </c>
      <c r="BG408" s="20">
        <f t="shared" si="208"/>
        <v>499.43798499924094</v>
      </c>
      <c r="BH408" s="20">
        <f t="shared" si="199"/>
        <v>1261.6881652747188</v>
      </c>
      <c r="BI408" s="20">
        <f t="shared" si="209"/>
        <v>3823.2974705294514</v>
      </c>
      <c r="BJ408" s="4">
        <f t="shared" si="200"/>
        <v>221.28937254451054</v>
      </c>
      <c r="BK408" s="4">
        <f t="shared" si="210"/>
        <v>2561.6093052547321</v>
      </c>
      <c r="KF408">
        <v>14</v>
      </c>
      <c r="KG408">
        <v>6</v>
      </c>
      <c r="KH408">
        <v>14</v>
      </c>
      <c r="KI408">
        <v>25</v>
      </c>
      <c r="KJ408">
        <v>32</v>
      </c>
      <c r="KK408">
        <v>49</v>
      </c>
      <c r="KL408">
        <v>36</v>
      </c>
      <c r="KM408">
        <v>55</v>
      </c>
      <c r="KN408">
        <v>37</v>
      </c>
      <c r="KO408">
        <v>56</v>
      </c>
      <c r="KP408">
        <v>74</v>
      </c>
      <c r="KQ408">
        <v>57</v>
      </c>
      <c r="KR408">
        <v>93</v>
      </c>
      <c r="KS408">
        <v>151</v>
      </c>
      <c r="KT408">
        <v>203</v>
      </c>
      <c r="KU408">
        <v>233</v>
      </c>
      <c r="KV408">
        <v>258</v>
      </c>
      <c r="KW408">
        <v>246</v>
      </c>
      <c r="KX408">
        <v>240</v>
      </c>
      <c r="KY408">
        <v>211</v>
      </c>
      <c r="KZ408">
        <v>173</v>
      </c>
      <c r="LA408">
        <v>153</v>
      </c>
      <c r="LB408">
        <v>140</v>
      </c>
      <c r="LC408">
        <v>145</v>
      </c>
      <c r="LD408">
        <v>149</v>
      </c>
      <c r="LE408">
        <v>158</v>
      </c>
      <c r="LF408">
        <v>111</v>
      </c>
      <c r="LG408">
        <v>108</v>
      </c>
      <c r="LH408">
        <v>77</v>
      </c>
      <c r="LI408">
        <v>93</v>
      </c>
      <c r="LJ408">
        <v>67</v>
      </c>
      <c r="LK408">
        <v>29</v>
      </c>
      <c r="LL408">
        <v>28</v>
      </c>
      <c r="LM408">
        <v>25</v>
      </c>
      <c r="LN408">
        <v>28</v>
      </c>
      <c r="LO408">
        <v>29</v>
      </c>
      <c r="LP408">
        <v>24</v>
      </c>
      <c r="LQ408">
        <v>17</v>
      </c>
      <c r="LR408">
        <v>32</v>
      </c>
      <c r="LS408">
        <v>15</v>
      </c>
      <c r="LT408">
        <v>9</v>
      </c>
      <c r="LU408">
        <v>3</v>
      </c>
      <c r="LV408">
        <v>4</v>
      </c>
    </row>
    <row r="409" spans="1:334" x14ac:dyDescent="0.2">
      <c r="A409" s="15" t="b">
        <v>1</v>
      </c>
      <c r="B409" s="9" t="s">
        <v>865</v>
      </c>
      <c r="C409" s="9" t="s">
        <v>856</v>
      </c>
      <c r="D409">
        <v>10085</v>
      </c>
      <c r="E409" t="s">
        <v>77</v>
      </c>
      <c r="F409" t="s">
        <v>303</v>
      </c>
      <c r="G409">
        <v>7</v>
      </c>
      <c r="H409" s="15">
        <f t="shared" si="182"/>
        <v>3.1000000000000014</v>
      </c>
      <c r="I409" s="15">
        <v>0.58921274022996517</v>
      </c>
      <c r="J409" s="15">
        <v>0.73963206961610695</v>
      </c>
      <c r="K409" s="15">
        <v>0.45817896916266748</v>
      </c>
      <c r="L409" s="15">
        <f t="shared" si="183"/>
        <v>6.3900428809867584</v>
      </c>
      <c r="M409" s="15">
        <f t="shared" si="184"/>
        <v>5.0999999999999979</v>
      </c>
      <c r="N409" s="15">
        <f t="shared" si="185"/>
        <v>8.1999999999999993</v>
      </c>
      <c r="O409" s="15">
        <f t="shared" si="186"/>
        <v>6.3287567186363169</v>
      </c>
      <c r="P409" s="15">
        <f t="shared" si="211"/>
        <v>5.3000000000000007</v>
      </c>
      <c r="Q409" s="15">
        <f t="shared" si="201"/>
        <v>5.6999999999999993</v>
      </c>
      <c r="R409" s="15">
        <f t="shared" si="187"/>
        <v>6.0000000000000036</v>
      </c>
      <c r="S409" s="15">
        <f t="shared" si="188"/>
        <v>6.6999999999999993</v>
      </c>
      <c r="T409" s="15">
        <f t="shared" si="189"/>
        <v>7.1999999999999993</v>
      </c>
      <c r="U409" s="15">
        <f t="shared" si="190"/>
        <v>7.9000000000000021</v>
      </c>
      <c r="V409" s="15">
        <f t="shared" si="202"/>
        <v>0.48765536448213481</v>
      </c>
      <c r="W409" s="15">
        <f t="shared" si="191"/>
        <v>1.0506285234080202</v>
      </c>
      <c r="X409" s="15">
        <f t="shared" si="203"/>
        <v>1.7034172008900283E-2</v>
      </c>
      <c r="Y409" s="21">
        <f t="shared" si="204"/>
        <v>0.95181120416967957</v>
      </c>
      <c r="Z409" s="4">
        <v>34.590042880986758</v>
      </c>
      <c r="AA409" s="2">
        <v>33.299999999999997</v>
      </c>
      <c r="AB409" s="2">
        <v>36.4</v>
      </c>
      <c r="AC409" s="4">
        <v>34.528756718636316</v>
      </c>
      <c r="AD409">
        <v>33.5</v>
      </c>
      <c r="AE409">
        <v>33.9</v>
      </c>
      <c r="AF409">
        <v>34.200000000000003</v>
      </c>
      <c r="AG409">
        <v>34.9</v>
      </c>
      <c r="AH409">
        <v>35.4</v>
      </c>
      <c r="AI409">
        <v>36.1</v>
      </c>
      <c r="AJ409">
        <v>2020</v>
      </c>
      <c r="AK409" s="2">
        <v>3</v>
      </c>
      <c r="AL409" s="2">
        <v>8</v>
      </c>
      <c r="AM409">
        <v>12</v>
      </c>
      <c r="AN409">
        <v>5</v>
      </c>
      <c r="AO409">
        <v>16</v>
      </c>
      <c r="AP409">
        <v>287.00000000000006</v>
      </c>
      <c r="AQ409" s="5">
        <v>0.50347222222222221</v>
      </c>
      <c r="AR409">
        <v>28.2</v>
      </c>
      <c r="AS409">
        <v>32</v>
      </c>
      <c r="AT409">
        <v>888</v>
      </c>
      <c r="AU409">
        <v>0.5</v>
      </c>
      <c r="AV409">
        <v>117</v>
      </c>
      <c r="AW409" s="4">
        <f t="shared" si="192"/>
        <v>45.770088630701792</v>
      </c>
      <c r="AX409" s="4">
        <f t="shared" si="193"/>
        <v>23.948750073278383</v>
      </c>
      <c r="AY409" s="4">
        <f t="shared" si="205"/>
        <v>36.32722371965599</v>
      </c>
      <c r="AZ409" s="20">
        <f t="shared" si="194"/>
        <v>193.54021262652162</v>
      </c>
      <c r="BA409" s="21">
        <f t="shared" si="206"/>
        <v>1.1713531921195244</v>
      </c>
      <c r="BB409" s="20">
        <f t="shared" si="195"/>
        <v>44.721359549995796</v>
      </c>
      <c r="BC409" s="4">
        <f t="shared" si="207"/>
        <v>41.408666249996102</v>
      </c>
      <c r="BD409" s="4">
        <f t="shared" si="196"/>
        <v>66.700400000000002</v>
      </c>
      <c r="BE409" s="4">
        <f t="shared" si="197"/>
        <v>569.3714295381435</v>
      </c>
      <c r="BF409" s="20">
        <f t="shared" si="198"/>
        <v>366.27850166834025</v>
      </c>
      <c r="BG409" s="20">
        <f t="shared" si="208"/>
        <v>498.42707213019656</v>
      </c>
      <c r="BH409" s="20">
        <f t="shared" si="199"/>
        <v>1223.4551905694245</v>
      </c>
      <c r="BI409" s="20">
        <f t="shared" si="209"/>
        <v>3823.2974705294514</v>
      </c>
      <c r="BJ409" s="4">
        <f t="shared" si="200"/>
        <v>221.28937254451054</v>
      </c>
      <c r="BK409" s="4">
        <f t="shared" si="210"/>
        <v>2599.8422799600266</v>
      </c>
      <c r="KK409">
        <v>2</v>
      </c>
      <c r="KL409">
        <v>3</v>
      </c>
      <c r="KM409">
        <v>12</v>
      </c>
      <c r="KN409">
        <v>24</v>
      </c>
      <c r="KO409">
        <v>44</v>
      </c>
      <c r="KP409">
        <v>39</v>
      </c>
      <c r="KQ409">
        <v>59</v>
      </c>
      <c r="KR409">
        <v>63</v>
      </c>
      <c r="KS409">
        <v>102</v>
      </c>
      <c r="KT409">
        <v>85</v>
      </c>
      <c r="KU409">
        <v>119</v>
      </c>
      <c r="KV409">
        <v>116</v>
      </c>
      <c r="KW409">
        <v>178</v>
      </c>
      <c r="KX409">
        <v>140</v>
      </c>
      <c r="KY409">
        <v>157</v>
      </c>
      <c r="KZ409">
        <v>106</v>
      </c>
      <c r="LA409">
        <v>109</v>
      </c>
      <c r="LB409">
        <v>120</v>
      </c>
      <c r="LC409">
        <v>81</v>
      </c>
      <c r="LD409">
        <v>48</v>
      </c>
      <c r="LE409">
        <v>67</v>
      </c>
      <c r="LF409">
        <v>53</v>
      </c>
      <c r="LG409">
        <v>34</v>
      </c>
      <c r="LH409">
        <v>36</v>
      </c>
      <c r="LI409">
        <v>25</v>
      </c>
      <c r="LJ409">
        <v>27</v>
      </c>
      <c r="LK409">
        <v>10</v>
      </c>
      <c r="LL409">
        <v>12</v>
      </c>
      <c r="LM409">
        <v>9</v>
      </c>
      <c r="LN409">
        <v>6</v>
      </c>
      <c r="LO409">
        <v>7</v>
      </c>
      <c r="LP409">
        <v>15</v>
      </c>
      <c r="LQ409">
        <v>10</v>
      </c>
      <c r="LR409">
        <v>0</v>
      </c>
      <c r="LS409">
        <v>2</v>
      </c>
    </row>
    <row r="410" spans="1:334" x14ac:dyDescent="0.2">
      <c r="A410" s="15" t="b">
        <v>1</v>
      </c>
      <c r="B410" s="9" t="s">
        <v>859</v>
      </c>
      <c r="C410" s="9" t="s">
        <v>856</v>
      </c>
      <c r="D410">
        <v>10085</v>
      </c>
      <c r="E410" t="s">
        <v>60</v>
      </c>
      <c r="F410" t="s">
        <v>146</v>
      </c>
      <c r="G410">
        <v>2</v>
      </c>
      <c r="H410" s="15">
        <f t="shared" si="182"/>
        <v>2.5999999999999979</v>
      </c>
      <c r="I410" s="15">
        <v>0.55651342955485383</v>
      </c>
      <c r="J410" s="15">
        <v>0.79018685946641654</v>
      </c>
      <c r="K410" s="15">
        <v>0.45289385267092847</v>
      </c>
      <c r="L410" s="15">
        <f t="shared" si="183"/>
        <v>8.7107738381320878</v>
      </c>
      <c r="M410" s="15">
        <f t="shared" si="184"/>
        <v>7.6000000000000014</v>
      </c>
      <c r="N410" s="15">
        <f t="shared" si="185"/>
        <v>10.199999999999999</v>
      </c>
      <c r="O410" s="15">
        <f t="shared" si="186"/>
        <v>8.6688667109439059</v>
      </c>
      <c r="P410" s="15">
        <f t="shared" si="211"/>
        <v>7.8000000000000007</v>
      </c>
      <c r="Q410" s="15">
        <f t="shared" si="201"/>
        <v>8</v>
      </c>
      <c r="R410" s="15">
        <f t="shared" si="187"/>
        <v>8.3000000000000007</v>
      </c>
      <c r="S410" s="15">
        <f t="shared" si="188"/>
        <v>9.1000000000000014</v>
      </c>
      <c r="T410" s="15">
        <f t="shared" si="189"/>
        <v>9.5000000000000036</v>
      </c>
      <c r="U410" s="15">
        <f t="shared" si="190"/>
        <v>10.000000000000004</v>
      </c>
      <c r="V410" s="15">
        <f t="shared" si="202"/>
        <v>0.47814124703244132</v>
      </c>
      <c r="W410" s="15">
        <f t="shared" si="191"/>
        <v>1.0914321995988585</v>
      </c>
      <c r="X410" s="15">
        <f t="shared" si="203"/>
        <v>1.7717278549796728E-2</v>
      </c>
      <c r="Y410" s="21">
        <f t="shared" si="204"/>
        <v>0.91622732073282853</v>
      </c>
      <c r="Z410" s="4">
        <v>31.410773838132087</v>
      </c>
      <c r="AA410" s="2">
        <v>30.3</v>
      </c>
      <c r="AB410" s="2">
        <v>32.9</v>
      </c>
      <c r="AC410" s="4">
        <v>31.368866710943905</v>
      </c>
      <c r="AD410">
        <v>30.5</v>
      </c>
      <c r="AE410">
        <v>30.7</v>
      </c>
      <c r="AF410">
        <v>31</v>
      </c>
      <c r="AG410">
        <v>31.8</v>
      </c>
      <c r="AH410">
        <v>32.200000000000003</v>
      </c>
      <c r="AI410">
        <v>32.700000000000003</v>
      </c>
      <c r="AJ410">
        <v>2020</v>
      </c>
      <c r="AK410" s="2">
        <v>3</v>
      </c>
      <c r="AL410" s="2">
        <v>3</v>
      </c>
      <c r="AM410">
        <v>12</v>
      </c>
      <c r="AN410">
        <v>21</v>
      </c>
      <c r="AO410">
        <v>20</v>
      </c>
      <c r="AP410">
        <v>778</v>
      </c>
      <c r="AQ410" s="5">
        <v>0.51458333333333328</v>
      </c>
      <c r="AR410">
        <v>22.7</v>
      </c>
      <c r="AS410">
        <v>32</v>
      </c>
      <c r="AT410">
        <v>854</v>
      </c>
      <c r="AU410">
        <v>0.3</v>
      </c>
      <c r="AV410">
        <v>13</v>
      </c>
      <c r="AW410" s="4">
        <f t="shared" si="192"/>
        <v>42.384616585891862</v>
      </c>
      <c r="AX410" s="4">
        <f t="shared" si="193"/>
        <v>21.356239299208767</v>
      </c>
      <c r="AY410" s="4">
        <f t="shared" si="205"/>
        <v>45.207165343923002</v>
      </c>
      <c r="AZ410" s="20">
        <f t="shared" si="194"/>
        <v>208.3385813634471</v>
      </c>
      <c r="BA410" s="21">
        <f t="shared" si="206"/>
        <v>1.1931292359142087</v>
      </c>
      <c r="BB410" s="20">
        <f t="shared" si="195"/>
        <v>57.735026918962582</v>
      </c>
      <c r="BC410" s="4">
        <f t="shared" si="207"/>
        <v>53.458358258298681</v>
      </c>
      <c r="BD410" s="4">
        <f t="shared" si="196"/>
        <v>66.304400000000001</v>
      </c>
      <c r="BE410" s="4">
        <f t="shared" si="197"/>
        <v>522.12349136582634</v>
      </c>
      <c r="BF410" s="20">
        <f t="shared" si="198"/>
        <v>325.61115887832432</v>
      </c>
      <c r="BG410" s="20">
        <f t="shared" si="208"/>
        <v>478.147667512498</v>
      </c>
      <c r="BH410" s="20">
        <f t="shared" si="199"/>
        <v>882.64403515173774</v>
      </c>
      <c r="BI410" s="20">
        <f t="shared" si="209"/>
        <v>2758.2626098491805</v>
      </c>
      <c r="BJ410" s="4">
        <f t="shared" si="200"/>
        <v>168.8264430544769</v>
      </c>
      <c r="BK410" s="4">
        <f t="shared" si="210"/>
        <v>1875.6185746974427</v>
      </c>
      <c r="JH410">
        <v>5</v>
      </c>
      <c r="JI410">
        <v>50</v>
      </c>
      <c r="JJ410">
        <v>88</v>
      </c>
      <c r="JK410">
        <v>90</v>
      </c>
      <c r="JL410">
        <v>120</v>
      </c>
      <c r="JM410">
        <v>129</v>
      </c>
      <c r="JN410">
        <v>126</v>
      </c>
      <c r="JO410">
        <v>166</v>
      </c>
      <c r="JP410">
        <v>188</v>
      </c>
      <c r="JQ410">
        <v>184</v>
      </c>
      <c r="JR410">
        <v>204</v>
      </c>
      <c r="JS410">
        <v>200</v>
      </c>
      <c r="JT410">
        <v>167</v>
      </c>
      <c r="JU410">
        <v>151</v>
      </c>
      <c r="JV410">
        <v>165</v>
      </c>
      <c r="JW410">
        <v>150</v>
      </c>
      <c r="JX410">
        <v>113</v>
      </c>
      <c r="JY410">
        <v>69</v>
      </c>
      <c r="JZ410">
        <v>99</v>
      </c>
      <c r="KA410">
        <v>84</v>
      </c>
      <c r="KB410">
        <v>71</v>
      </c>
      <c r="KC410">
        <v>32</v>
      </c>
      <c r="KD410">
        <v>34</v>
      </c>
      <c r="KE410">
        <v>27</v>
      </c>
      <c r="KF410">
        <v>27</v>
      </c>
      <c r="KG410">
        <v>15</v>
      </c>
      <c r="KH410">
        <v>12</v>
      </c>
      <c r="KI410">
        <v>3</v>
      </c>
    </row>
    <row r="411" spans="1:334" x14ac:dyDescent="0.2">
      <c r="A411" s="15" t="b">
        <v>1</v>
      </c>
      <c r="B411" s="9" t="s">
        <v>859</v>
      </c>
      <c r="C411" s="9" t="s">
        <v>856</v>
      </c>
      <c r="D411">
        <v>10085</v>
      </c>
      <c r="E411" t="s">
        <v>60</v>
      </c>
      <c r="F411" t="s">
        <v>147</v>
      </c>
      <c r="G411">
        <v>2</v>
      </c>
      <c r="H411" s="15">
        <f t="shared" si="182"/>
        <v>2.6000000000000014</v>
      </c>
      <c r="I411" s="15">
        <v>0.61950834680639921</v>
      </c>
      <c r="J411" s="15">
        <v>0.8491818239842388</v>
      </c>
      <c r="K411" s="15">
        <v>0.5000549096680057</v>
      </c>
      <c r="L411" s="15">
        <f t="shared" si="183"/>
        <v>7.3973709431971919</v>
      </c>
      <c r="M411" s="15">
        <f t="shared" si="184"/>
        <v>6</v>
      </c>
      <c r="N411" s="15">
        <f t="shared" si="185"/>
        <v>8.6000000000000014</v>
      </c>
      <c r="O411" s="15">
        <f t="shared" si="186"/>
        <v>7.4029012363022737</v>
      </c>
      <c r="P411" s="15">
        <f t="shared" si="211"/>
        <v>6.1999999999999993</v>
      </c>
      <c r="Q411" s="15">
        <f t="shared" si="201"/>
        <v>6.5</v>
      </c>
      <c r="R411" s="15">
        <f t="shared" si="187"/>
        <v>7</v>
      </c>
      <c r="S411" s="15">
        <f t="shared" si="188"/>
        <v>7.9000000000000021</v>
      </c>
      <c r="T411" s="15">
        <f t="shared" si="189"/>
        <v>8.1999999999999993</v>
      </c>
      <c r="U411" s="15">
        <f t="shared" si="190"/>
        <v>8.5</v>
      </c>
      <c r="V411" s="15">
        <f t="shared" si="202"/>
        <v>0.53232853882754838</v>
      </c>
      <c r="W411" s="15">
        <f t="shared" si="191"/>
        <v>0.87853914840353353</v>
      </c>
      <c r="X411" s="15">
        <f t="shared" si="203"/>
        <v>2.0583470495665491E-2</v>
      </c>
      <c r="Y411" s="21">
        <f t="shared" si="204"/>
        <v>1.1382532034197714</v>
      </c>
      <c r="Z411" s="4">
        <v>30.097370943197191</v>
      </c>
      <c r="AA411" s="2">
        <v>28.7</v>
      </c>
      <c r="AB411" s="2">
        <v>31.3</v>
      </c>
      <c r="AC411" s="4">
        <v>30.102901236302273</v>
      </c>
      <c r="AD411">
        <v>28.9</v>
      </c>
      <c r="AE411">
        <v>29.2</v>
      </c>
      <c r="AF411">
        <v>29.7</v>
      </c>
      <c r="AG411">
        <v>30.6</v>
      </c>
      <c r="AH411">
        <v>30.9</v>
      </c>
      <c r="AI411">
        <v>31.2</v>
      </c>
      <c r="AJ411">
        <v>2020</v>
      </c>
      <c r="AK411" s="2">
        <v>3</v>
      </c>
      <c r="AL411" s="2">
        <v>3</v>
      </c>
      <c r="AM411">
        <v>12</v>
      </c>
      <c r="AN411">
        <v>22</v>
      </c>
      <c r="AO411">
        <v>49</v>
      </c>
      <c r="AP411">
        <v>236.00000000000003</v>
      </c>
      <c r="AQ411" s="5">
        <v>0.51527777777777783</v>
      </c>
      <c r="AR411">
        <v>22.7</v>
      </c>
      <c r="AS411">
        <v>32</v>
      </c>
      <c r="AT411">
        <v>854</v>
      </c>
      <c r="AU411">
        <v>0.5</v>
      </c>
      <c r="AV411">
        <v>24</v>
      </c>
      <c r="AW411" s="4">
        <f t="shared" si="192"/>
        <v>38.983362672711579</v>
      </c>
      <c r="AX411" s="4">
        <f t="shared" si="193"/>
        <v>19.982862391515845</v>
      </c>
      <c r="AY411" s="4">
        <f t="shared" si="205"/>
        <v>36.818093656623581</v>
      </c>
      <c r="AZ411" s="20">
        <f t="shared" si="194"/>
        <v>208.3385813634471</v>
      </c>
      <c r="BA411" s="21">
        <f t="shared" si="206"/>
        <v>1.1931292359142087</v>
      </c>
      <c r="BB411" s="20">
        <f t="shared" si="195"/>
        <v>44.721359549995796</v>
      </c>
      <c r="BC411" s="4">
        <f t="shared" si="207"/>
        <v>41.408666249996102</v>
      </c>
      <c r="BD411" s="4">
        <f t="shared" si="196"/>
        <v>66.304400000000001</v>
      </c>
      <c r="BE411" s="4">
        <f t="shared" si="197"/>
        <v>530.31797426080857</v>
      </c>
      <c r="BF411" s="20">
        <f t="shared" si="198"/>
        <v>325.61115887832432</v>
      </c>
      <c r="BG411" s="20">
        <f t="shared" si="208"/>
        <v>469.95318461751577</v>
      </c>
      <c r="BH411" s="20">
        <f t="shared" si="199"/>
        <v>882.64403515173774</v>
      </c>
      <c r="BI411" s="20">
        <f t="shared" si="209"/>
        <v>2758.2626098491805</v>
      </c>
      <c r="BJ411" s="4">
        <f t="shared" si="200"/>
        <v>168.8264430544769</v>
      </c>
      <c r="BK411" s="4">
        <f t="shared" si="210"/>
        <v>1875.6185746974427</v>
      </c>
      <c r="IQ411">
        <v>5</v>
      </c>
      <c r="IR411">
        <v>11</v>
      </c>
      <c r="IS411">
        <v>9</v>
      </c>
      <c r="IT411">
        <v>27</v>
      </c>
      <c r="IU411">
        <v>36</v>
      </c>
      <c r="IV411">
        <v>26</v>
      </c>
      <c r="IW411">
        <v>35</v>
      </c>
      <c r="IX411">
        <v>19</v>
      </c>
      <c r="IY411">
        <v>25</v>
      </c>
      <c r="IZ411">
        <v>27</v>
      </c>
      <c r="JA411">
        <v>31</v>
      </c>
      <c r="JB411">
        <v>53</v>
      </c>
      <c r="JC411">
        <v>62</v>
      </c>
      <c r="JD411">
        <v>64</v>
      </c>
      <c r="JE411">
        <v>68</v>
      </c>
      <c r="JF411">
        <v>65</v>
      </c>
      <c r="JG411">
        <v>51</v>
      </c>
      <c r="JH411">
        <v>27</v>
      </c>
      <c r="JI411">
        <v>49</v>
      </c>
      <c r="JJ411">
        <v>44</v>
      </c>
      <c r="JK411">
        <v>57</v>
      </c>
      <c r="JL411">
        <v>27</v>
      </c>
      <c r="JM411">
        <v>12</v>
      </c>
      <c r="JN411">
        <v>22</v>
      </c>
      <c r="JO411">
        <v>30</v>
      </c>
      <c r="JP411">
        <v>17</v>
      </c>
      <c r="JQ411">
        <v>13</v>
      </c>
      <c r="JR411">
        <v>0</v>
      </c>
      <c r="JS411">
        <v>2</v>
      </c>
    </row>
    <row r="412" spans="1:334" x14ac:dyDescent="0.2">
      <c r="A412" s="15" t="b">
        <v>1</v>
      </c>
      <c r="B412" s="9" t="s">
        <v>859</v>
      </c>
      <c r="C412" s="9" t="s">
        <v>856</v>
      </c>
      <c r="D412">
        <v>10085</v>
      </c>
      <c r="E412" t="s">
        <v>150</v>
      </c>
      <c r="F412" t="s">
        <v>151</v>
      </c>
      <c r="G412">
        <v>2</v>
      </c>
      <c r="H412" s="15">
        <f t="shared" si="182"/>
        <v>2.3999999999999986</v>
      </c>
      <c r="I412" s="15">
        <v>0.55471582036671585</v>
      </c>
      <c r="J412" s="15">
        <v>0.88497173741785673</v>
      </c>
      <c r="K412" s="15">
        <v>0.46218368904195661</v>
      </c>
      <c r="L412" s="15">
        <f t="shared" si="183"/>
        <v>10.687753219651356</v>
      </c>
      <c r="M412" s="15">
        <f t="shared" si="184"/>
        <v>9.6000000000000014</v>
      </c>
      <c r="N412" s="15">
        <f t="shared" si="185"/>
        <v>12</v>
      </c>
      <c r="O412" s="15">
        <f t="shared" si="186"/>
        <v>10.712908608493784</v>
      </c>
      <c r="P412" s="15">
        <f t="shared" si="211"/>
        <v>9.7999999999999972</v>
      </c>
      <c r="Q412" s="15">
        <f t="shared" si="201"/>
        <v>9.8999999999999986</v>
      </c>
      <c r="R412" s="15">
        <f t="shared" si="187"/>
        <v>10.199999999999996</v>
      </c>
      <c r="S412" s="15">
        <f t="shared" si="188"/>
        <v>11.100000000000001</v>
      </c>
      <c r="T412" s="15">
        <f t="shared" si="189"/>
        <v>11.399999999999999</v>
      </c>
      <c r="U412" s="15">
        <f t="shared" si="190"/>
        <v>11.899999999999999</v>
      </c>
      <c r="V412" s="15">
        <f t="shared" si="202"/>
        <v>0.7922745173572916</v>
      </c>
      <c r="W412" s="15">
        <f t="shared" si="191"/>
        <v>0.26218877181055494</v>
      </c>
      <c r="X412" s="15">
        <f t="shared" si="203"/>
        <v>1.6664261378843692E-2</v>
      </c>
      <c r="Y412" s="21">
        <f t="shared" si="204"/>
        <v>3.8140458612871195</v>
      </c>
      <c r="Z412" s="4">
        <v>33.287753219651357</v>
      </c>
      <c r="AA412" s="2">
        <v>32.200000000000003</v>
      </c>
      <c r="AB412" s="2">
        <v>34.6</v>
      </c>
      <c r="AC412" s="4">
        <v>33.312908608493785</v>
      </c>
      <c r="AD412">
        <v>32.4</v>
      </c>
      <c r="AE412">
        <v>32.5</v>
      </c>
      <c r="AF412">
        <v>32.799999999999997</v>
      </c>
      <c r="AG412">
        <v>33.700000000000003</v>
      </c>
      <c r="AH412">
        <v>34</v>
      </c>
      <c r="AI412">
        <v>34.5</v>
      </c>
      <c r="AJ412">
        <v>2020</v>
      </c>
      <c r="AK412" s="2">
        <v>3</v>
      </c>
      <c r="AL412" s="2">
        <v>3</v>
      </c>
      <c r="AM412">
        <v>12</v>
      </c>
      <c r="AN412">
        <v>28</v>
      </c>
      <c r="AO412">
        <v>40</v>
      </c>
      <c r="AP412">
        <v>821.00000000000011</v>
      </c>
      <c r="AQ412" s="5">
        <v>0.51944444444444449</v>
      </c>
      <c r="AR412">
        <v>22.6</v>
      </c>
      <c r="AS412">
        <v>33</v>
      </c>
      <c r="AT412">
        <v>845</v>
      </c>
      <c r="AU412">
        <v>0.6</v>
      </c>
      <c r="AV412">
        <v>225</v>
      </c>
      <c r="AW412" s="4">
        <f t="shared" si="192"/>
        <v>36.941703018973165</v>
      </c>
      <c r="AX412" s="4">
        <f t="shared" si="193"/>
        <v>19.351421110197116</v>
      </c>
      <c r="AY412" s="4">
        <f t="shared" si="205"/>
        <v>34.14333828888163</v>
      </c>
      <c r="AZ412" s="20">
        <f t="shared" si="194"/>
        <v>208.62050091903546</v>
      </c>
      <c r="BA412" s="21">
        <f t="shared" si="206"/>
        <v>1.1935326608460477</v>
      </c>
      <c r="BB412" s="20">
        <f t="shared" si="195"/>
        <v>40.824829046386299</v>
      </c>
      <c r="BC412" s="4">
        <f t="shared" si="207"/>
        <v>37.800767635542869</v>
      </c>
      <c r="BD412" s="4">
        <f t="shared" si="196"/>
        <v>66.297200000000004</v>
      </c>
      <c r="BE412" s="4">
        <f t="shared" si="197"/>
        <v>503.84286605411518</v>
      </c>
      <c r="BF412" s="20">
        <f t="shared" si="198"/>
        <v>326.33666834449446</v>
      </c>
      <c r="BG412" s="20">
        <f t="shared" si="208"/>
        <v>490.04380229037935</v>
      </c>
      <c r="BH412" s="20">
        <f t="shared" si="199"/>
        <v>904.72329532005369</v>
      </c>
      <c r="BI412" s="20">
        <f t="shared" si="209"/>
        <v>2741.5857433941023</v>
      </c>
      <c r="BJ412" s="4">
        <f t="shared" si="200"/>
        <v>167.99785694789429</v>
      </c>
      <c r="BK412" s="4">
        <f t="shared" si="210"/>
        <v>1836.8624480740484</v>
      </c>
      <c r="KA412">
        <v>12</v>
      </c>
      <c r="KB412">
        <v>27</v>
      </c>
      <c r="KC412">
        <v>96</v>
      </c>
      <c r="KD412">
        <v>109</v>
      </c>
      <c r="KE412">
        <v>126</v>
      </c>
      <c r="KF412">
        <v>136</v>
      </c>
      <c r="KG412">
        <v>113</v>
      </c>
      <c r="KH412">
        <v>83</v>
      </c>
      <c r="KI412">
        <v>106</v>
      </c>
      <c r="KJ412">
        <v>130</v>
      </c>
      <c r="KK412">
        <v>132</v>
      </c>
      <c r="KL412">
        <v>123</v>
      </c>
      <c r="KM412">
        <v>166</v>
      </c>
      <c r="KN412">
        <v>156</v>
      </c>
      <c r="KO412">
        <v>130</v>
      </c>
      <c r="KP412">
        <v>135</v>
      </c>
      <c r="KQ412">
        <v>109</v>
      </c>
      <c r="KR412">
        <v>105</v>
      </c>
      <c r="KS412">
        <v>60</v>
      </c>
      <c r="KT412">
        <v>50</v>
      </c>
      <c r="KU412">
        <v>36</v>
      </c>
      <c r="KV412">
        <v>38</v>
      </c>
      <c r="KW412">
        <v>20</v>
      </c>
      <c r="KX412">
        <v>17</v>
      </c>
      <c r="KY412">
        <v>15</v>
      </c>
      <c r="KZ412">
        <v>10</v>
      </c>
      <c r="LA412">
        <v>1</v>
      </c>
    </row>
    <row r="413" spans="1:334" x14ac:dyDescent="0.2">
      <c r="A413" s="15" t="b">
        <v>1</v>
      </c>
      <c r="B413" s="9" t="s">
        <v>859</v>
      </c>
      <c r="C413" s="9" t="s">
        <v>856</v>
      </c>
      <c r="D413">
        <v>10085</v>
      </c>
      <c r="E413" t="s">
        <v>150</v>
      </c>
      <c r="F413" t="s">
        <v>152</v>
      </c>
      <c r="G413">
        <v>2</v>
      </c>
      <c r="H413" s="15">
        <f t="shared" si="182"/>
        <v>1.8000000000000007</v>
      </c>
      <c r="I413" s="15">
        <v>0.37703426909335302</v>
      </c>
      <c r="J413" s="15">
        <v>0.52619533241204408</v>
      </c>
      <c r="K413" s="15">
        <v>0.3040914028634969</v>
      </c>
      <c r="L413" s="15">
        <f t="shared" si="183"/>
        <v>8.9330049989273022</v>
      </c>
      <c r="M413" s="15">
        <f t="shared" si="184"/>
        <v>8.0999999999999979</v>
      </c>
      <c r="N413" s="15">
        <f t="shared" si="185"/>
        <v>9.8999999999999986</v>
      </c>
      <c r="O413" s="15">
        <f t="shared" si="186"/>
        <v>8.9151287080018378</v>
      </c>
      <c r="P413" s="15">
        <f t="shared" si="211"/>
        <v>8.2999999999999972</v>
      </c>
      <c r="Q413" s="15">
        <f t="shared" si="201"/>
        <v>8.3999999999999986</v>
      </c>
      <c r="R413" s="15">
        <f t="shared" si="187"/>
        <v>8.6999999999999993</v>
      </c>
      <c r="S413" s="15">
        <f t="shared" si="188"/>
        <v>9.1999999999999993</v>
      </c>
      <c r="T413" s="15">
        <f t="shared" si="189"/>
        <v>9.3999999999999986</v>
      </c>
      <c r="U413" s="15">
        <f t="shared" si="190"/>
        <v>9.7999999999999972</v>
      </c>
      <c r="V413" s="15">
        <f t="shared" si="202"/>
        <v>0.75947903738966926</v>
      </c>
      <c r="W413" s="15">
        <f t="shared" si="191"/>
        <v>0.31669203594743278</v>
      </c>
      <c r="X413" s="15">
        <f t="shared" si="203"/>
        <v>1.1956813792601722E-2</v>
      </c>
      <c r="Y413" s="21">
        <f t="shared" si="204"/>
        <v>3.157641767050904</v>
      </c>
      <c r="Z413" s="4">
        <v>31.533004998927304</v>
      </c>
      <c r="AA413" s="2">
        <v>30.7</v>
      </c>
      <c r="AB413" s="2">
        <v>32.5</v>
      </c>
      <c r="AC413" s="4">
        <v>31.515128708001839</v>
      </c>
      <c r="AD413">
        <v>30.9</v>
      </c>
      <c r="AE413">
        <v>31</v>
      </c>
      <c r="AF413">
        <v>31.3</v>
      </c>
      <c r="AG413">
        <v>31.8</v>
      </c>
      <c r="AH413">
        <v>32</v>
      </c>
      <c r="AI413">
        <v>32.4</v>
      </c>
      <c r="AJ413">
        <v>2020</v>
      </c>
      <c r="AK413" s="2">
        <v>3</v>
      </c>
      <c r="AL413" s="2">
        <v>3</v>
      </c>
      <c r="AM413">
        <v>12</v>
      </c>
      <c r="AN413">
        <v>29</v>
      </c>
      <c r="AO413">
        <v>41</v>
      </c>
      <c r="AP413">
        <v>916</v>
      </c>
      <c r="AQ413" s="5">
        <v>0.52013888888888882</v>
      </c>
      <c r="AR413">
        <v>22.6</v>
      </c>
      <c r="AS413">
        <v>33</v>
      </c>
      <c r="AT413">
        <v>844</v>
      </c>
      <c r="AU413">
        <v>0.8</v>
      </c>
      <c r="AV413">
        <v>252</v>
      </c>
      <c r="AW413" s="4">
        <f t="shared" si="192"/>
        <v>35.559277817013829</v>
      </c>
      <c r="AX413" s="4">
        <f t="shared" si="193"/>
        <v>18.819477782995545</v>
      </c>
      <c r="AY413" s="4">
        <f t="shared" si="205"/>
        <v>30.231880932855276</v>
      </c>
      <c r="AZ413" s="20">
        <f t="shared" si="194"/>
        <v>208.62050091903546</v>
      </c>
      <c r="BA413" s="21">
        <f t="shared" si="206"/>
        <v>1.1935326608460477</v>
      </c>
      <c r="BB413" s="20">
        <f t="shared" si="195"/>
        <v>35.355339059327378</v>
      </c>
      <c r="BC413" s="4">
        <f t="shared" si="207"/>
        <v>32.736425054932752</v>
      </c>
      <c r="BD413" s="4">
        <f t="shared" si="196"/>
        <v>66.297200000000004</v>
      </c>
      <c r="BE413" s="4">
        <f t="shared" si="197"/>
        <v>514.18097262244885</v>
      </c>
      <c r="BF413" s="20">
        <f t="shared" si="198"/>
        <v>326.33666834449446</v>
      </c>
      <c r="BG413" s="20">
        <f t="shared" si="208"/>
        <v>478.9156957220456</v>
      </c>
      <c r="BH413" s="20">
        <f t="shared" si="199"/>
        <v>904.72329532005369</v>
      </c>
      <c r="BI413" s="20">
        <f t="shared" si="209"/>
        <v>2741.5857433941023</v>
      </c>
      <c r="BJ413" s="4">
        <f t="shared" si="200"/>
        <v>167.99785694789429</v>
      </c>
      <c r="BK413" s="4">
        <f t="shared" si="210"/>
        <v>1836.8624480740484</v>
      </c>
      <c r="JJ413">
        <v>1</v>
      </c>
      <c r="JK413">
        <v>8</v>
      </c>
      <c r="JL413">
        <v>27</v>
      </c>
      <c r="JM413">
        <v>67</v>
      </c>
      <c r="JN413">
        <v>107</v>
      </c>
      <c r="JO413">
        <v>136</v>
      </c>
      <c r="JP413">
        <v>164</v>
      </c>
      <c r="JQ413">
        <v>135</v>
      </c>
      <c r="JR413">
        <v>234</v>
      </c>
      <c r="JS413">
        <v>210</v>
      </c>
      <c r="JT413">
        <v>183</v>
      </c>
      <c r="JU413">
        <v>202</v>
      </c>
      <c r="JV413">
        <v>196</v>
      </c>
      <c r="JW413">
        <v>119</v>
      </c>
      <c r="JX413">
        <v>73</v>
      </c>
      <c r="JY413">
        <v>65</v>
      </c>
      <c r="JZ413">
        <v>53</v>
      </c>
      <c r="KA413">
        <v>39</v>
      </c>
      <c r="KB413">
        <v>16</v>
      </c>
      <c r="KC413">
        <v>17</v>
      </c>
      <c r="KD413">
        <v>8</v>
      </c>
      <c r="KE413">
        <v>1</v>
      </c>
    </row>
    <row r="414" spans="1:334" x14ac:dyDescent="0.2">
      <c r="A414" s="15" t="b">
        <v>1</v>
      </c>
      <c r="B414" s="9" t="s">
        <v>859</v>
      </c>
      <c r="C414" s="9" t="s">
        <v>856</v>
      </c>
      <c r="D414">
        <v>10085</v>
      </c>
      <c r="E414" t="s">
        <v>153</v>
      </c>
      <c r="F414" t="s">
        <v>154</v>
      </c>
      <c r="G414">
        <v>2</v>
      </c>
      <c r="H414" s="15">
        <f t="shared" si="182"/>
        <v>2.5</v>
      </c>
      <c r="I414" s="15">
        <v>0.77560365556287569</v>
      </c>
      <c r="J414" s="15">
        <v>1.2351343446354122</v>
      </c>
      <c r="K414" s="15">
        <v>0.65232606567012674</v>
      </c>
      <c r="L414" s="15">
        <f t="shared" si="183"/>
        <v>4.3694958213239055</v>
      </c>
      <c r="M414" s="15">
        <f t="shared" si="184"/>
        <v>2.8999999999999986</v>
      </c>
      <c r="N414" s="15">
        <f t="shared" si="185"/>
        <v>5.3999999999999986</v>
      </c>
      <c r="O414" s="15">
        <f t="shared" si="186"/>
        <v>4.5536006689628366</v>
      </c>
      <c r="P414" s="15">
        <f t="shared" si="211"/>
        <v>3</v>
      </c>
      <c r="Q414" s="15">
        <f t="shared" si="201"/>
        <v>3.2999999999999972</v>
      </c>
      <c r="R414" s="15">
        <f t="shared" si="187"/>
        <v>3.6999999999999993</v>
      </c>
      <c r="S414" s="15">
        <f t="shared" si="188"/>
        <v>5</v>
      </c>
      <c r="T414" s="15">
        <f t="shared" si="189"/>
        <v>5.2999999999999972</v>
      </c>
      <c r="U414" s="15">
        <f t="shared" si="190"/>
        <v>5.7999999999999972</v>
      </c>
      <c r="V414" s="15">
        <f t="shared" si="202"/>
        <v>0.48352053303982623</v>
      </c>
      <c r="W414" s="15">
        <f t="shared" si="191"/>
        <v>1.0681644969927944</v>
      </c>
      <c r="X414" s="15">
        <f t="shared" si="203"/>
        <v>2.8758552280744937E-2</v>
      </c>
      <c r="Y414" s="21">
        <f t="shared" si="204"/>
        <v>0.93618539355623775</v>
      </c>
      <c r="Z414" s="4">
        <v>26.969495821323907</v>
      </c>
      <c r="AA414" s="2">
        <v>25.5</v>
      </c>
      <c r="AB414" s="2">
        <v>28</v>
      </c>
      <c r="AC414" s="4">
        <v>27.153600668962838</v>
      </c>
      <c r="AD414">
        <v>25.6</v>
      </c>
      <c r="AE414">
        <v>25.9</v>
      </c>
      <c r="AF414">
        <v>26.3</v>
      </c>
      <c r="AG414">
        <v>27.6</v>
      </c>
      <c r="AH414">
        <v>27.9</v>
      </c>
      <c r="AI414">
        <v>28.4</v>
      </c>
      <c r="AJ414">
        <v>2020</v>
      </c>
      <c r="AK414" s="2">
        <v>3</v>
      </c>
      <c r="AL414" s="2">
        <v>3</v>
      </c>
      <c r="AM414">
        <v>12</v>
      </c>
      <c r="AN414">
        <v>32</v>
      </c>
      <c r="AO414">
        <v>20</v>
      </c>
      <c r="AP414">
        <v>31</v>
      </c>
      <c r="AQ414" s="5">
        <v>0.52222222222222225</v>
      </c>
      <c r="AR414">
        <v>22.6</v>
      </c>
      <c r="AS414">
        <v>34</v>
      </c>
      <c r="AT414">
        <v>842</v>
      </c>
      <c r="AU414">
        <v>0.9</v>
      </c>
      <c r="AV414">
        <v>278</v>
      </c>
      <c r="AW414" s="4">
        <f t="shared" si="192"/>
        <v>35.587977150028763</v>
      </c>
      <c r="AX414" s="4">
        <f t="shared" si="193"/>
        <v>18.900999486753264</v>
      </c>
      <c r="AY414" s="4">
        <f t="shared" si="205"/>
        <v>28.741089054401296</v>
      </c>
      <c r="AZ414" s="20">
        <f t="shared" si="194"/>
        <v>208.62050091903546</v>
      </c>
      <c r="BA414" s="21">
        <f t="shared" si="206"/>
        <v>1.1935326608460477</v>
      </c>
      <c r="BB414" s="20">
        <f t="shared" si="195"/>
        <v>33.333333333333336</v>
      </c>
      <c r="BC414" s="4">
        <f t="shared" si="207"/>
        <v>30.864197530864196</v>
      </c>
      <c r="BD414" s="4">
        <f t="shared" si="196"/>
        <v>66.297200000000004</v>
      </c>
      <c r="BE414" s="4">
        <f t="shared" si="197"/>
        <v>542.0491468513153</v>
      </c>
      <c r="BF414" s="20">
        <f t="shared" si="198"/>
        <v>327.73137116496758</v>
      </c>
      <c r="BG414" s="20">
        <f t="shared" si="208"/>
        <v>450.86222431365235</v>
      </c>
      <c r="BH414" s="20">
        <f t="shared" si="199"/>
        <v>932.13915275399484</v>
      </c>
      <c r="BI414" s="20">
        <f t="shared" si="209"/>
        <v>2741.5857433941023</v>
      </c>
      <c r="BJ414" s="4">
        <f t="shared" si="200"/>
        <v>167.99785694789429</v>
      </c>
      <c r="BK414" s="4">
        <f t="shared" si="210"/>
        <v>1809.4465906401074</v>
      </c>
      <c r="HK414">
        <v>3</v>
      </c>
      <c r="HL414">
        <v>11</v>
      </c>
      <c r="HM414">
        <v>16</v>
      </c>
      <c r="HN414">
        <v>11</v>
      </c>
      <c r="HO414">
        <v>6</v>
      </c>
      <c r="HP414">
        <v>19</v>
      </c>
      <c r="HQ414">
        <v>36</v>
      </c>
      <c r="HR414">
        <v>14</v>
      </c>
      <c r="HS414">
        <v>13</v>
      </c>
      <c r="HT414">
        <v>14</v>
      </c>
      <c r="HU414">
        <v>14</v>
      </c>
      <c r="HV414">
        <v>15</v>
      </c>
      <c r="HW414">
        <v>18</v>
      </c>
      <c r="HX414">
        <v>17</v>
      </c>
      <c r="HY414">
        <v>7</v>
      </c>
      <c r="HZ414">
        <v>20</v>
      </c>
      <c r="IA414">
        <v>12</v>
      </c>
      <c r="IB414">
        <v>38</v>
      </c>
      <c r="IC414">
        <v>55</v>
      </c>
      <c r="ID414">
        <v>25</v>
      </c>
      <c r="IE414">
        <v>19</v>
      </c>
      <c r="IF414">
        <v>20</v>
      </c>
      <c r="IG414">
        <v>23</v>
      </c>
      <c r="IH414">
        <v>26</v>
      </c>
      <c r="II414">
        <v>27</v>
      </c>
      <c r="IJ414">
        <v>11</v>
      </c>
      <c r="IK414">
        <v>14</v>
      </c>
      <c r="IL414">
        <v>5</v>
      </c>
      <c r="IM414">
        <v>5</v>
      </c>
      <c r="IN414">
        <v>4</v>
      </c>
      <c r="IO414">
        <v>4</v>
      </c>
      <c r="IP414">
        <v>1</v>
      </c>
      <c r="IQ414">
        <v>0</v>
      </c>
      <c r="IR414">
        <v>3</v>
      </c>
      <c r="IS414">
        <v>2</v>
      </c>
      <c r="IT414">
        <v>0</v>
      </c>
    </row>
    <row r="415" spans="1:334" x14ac:dyDescent="0.2">
      <c r="A415" s="15" t="b">
        <v>1</v>
      </c>
      <c r="B415" s="9" t="s">
        <v>859</v>
      </c>
      <c r="C415" s="9" t="s">
        <v>856</v>
      </c>
      <c r="D415">
        <v>10085</v>
      </c>
      <c r="E415" t="s">
        <v>153</v>
      </c>
      <c r="F415" t="s">
        <v>155</v>
      </c>
      <c r="G415">
        <v>2</v>
      </c>
      <c r="H415" s="15">
        <f t="shared" si="182"/>
        <v>2.0999999999999979</v>
      </c>
      <c r="I415" s="15">
        <v>0.60399856779924055</v>
      </c>
      <c r="J415" s="15">
        <v>0.93777305490951335</v>
      </c>
      <c r="K415" s="15">
        <v>0.51110144834807758</v>
      </c>
      <c r="L415" s="15">
        <f t="shared" si="183"/>
        <v>4.7730921437691229</v>
      </c>
      <c r="M415" s="15">
        <f t="shared" si="184"/>
        <v>3.6999999999999993</v>
      </c>
      <c r="N415" s="15">
        <f t="shared" si="185"/>
        <v>5.7999999999999972</v>
      </c>
      <c r="O415" s="15">
        <f t="shared" si="186"/>
        <v>4.7664353486734043</v>
      </c>
      <c r="P415" s="15">
        <f t="shared" si="211"/>
        <v>3.7999999999999972</v>
      </c>
      <c r="Q415" s="15">
        <f t="shared" si="201"/>
        <v>4</v>
      </c>
      <c r="R415" s="15">
        <f t="shared" si="187"/>
        <v>4.2999999999999972</v>
      </c>
      <c r="S415" s="15">
        <f t="shared" si="188"/>
        <v>5.1999999999999993</v>
      </c>
      <c r="T415" s="15">
        <f t="shared" si="189"/>
        <v>5.5999999999999979</v>
      </c>
      <c r="U415" s="15">
        <f t="shared" si="190"/>
        <v>5.8999999999999986</v>
      </c>
      <c r="V415" s="15">
        <f t="shared" si="202"/>
        <v>0.50999529776210872</v>
      </c>
      <c r="W415" s="15">
        <f t="shared" si="191"/>
        <v>0.96080239246922994</v>
      </c>
      <c r="X415" s="15">
        <f t="shared" si="203"/>
        <v>2.2065412435939482E-2</v>
      </c>
      <c r="Y415" s="21">
        <f t="shared" si="204"/>
        <v>1.0407967422208781</v>
      </c>
      <c r="Z415" s="4">
        <v>27.373092143769124</v>
      </c>
      <c r="AA415" s="2">
        <v>26.3</v>
      </c>
      <c r="AB415" s="2">
        <v>28.4</v>
      </c>
      <c r="AC415" s="4">
        <v>27.366435348673406</v>
      </c>
      <c r="AD415">
        <v>26.4</v>
      </c>
      <c r="AE415">
        <v>26.6</v>
      </c>
      <c r="AF415">
        <v>26.9</v>
      </c>
      <c r="AG415">
        <v>27.8</v>
      </c>
      <c r="AH415">
        <v>28.2</v>
      </c>
      <c r="AI415">
        <v>28.5</v>
      </c>
      <c r="AJ415">
        <v>2020</v>
      </c>
      <c r="AK415" s="2">
        <v>3</v>
      </c>
      <c r="AL415" s="2">
        <v>3</v>
      </c>
      <c r="AM415">
        <v>12</v>
      </c>
      <c r="AN415">
        <v>32</v>
      </c>
      <c r="AO415">
        <v>59</v>
      </c>
      <c r="AP415">
        <v>301</v>
      </c>
      <c r="AQ415" s="5">
        <v>0.52222222222222225</v>
      </c>
      <c r="AR415">
        <v>22.6</v>
      </c>
      <c r="AS415">
        <v>34</v>
      </c>
      <c r="AT415">
        <v>842</v>
      </c>
      <c r="AU415">
        <v>0.9</v>
      </c>
      <c r="AV415">
        <v>278</v>
      </c>
      <c r="AW415" s="4">
        <f t="shared" si="192"/>
        <v>35.529750589782907</v>
      </c>
      <c r="AX415" s="4">
        <f t="shared" si="193"/>
        <v>18.88366860574957</v>
      </c>
      <c r="AY415" s="4">
        <f t="shared" si="205"/>
        <v>28.741089054401296</v>
      </c>
      <c r="AZ415" s="20">
        <f t="shared" si="194"/>
        <v>208.62050091903546</v>
      </c>
      <c r="BA415" s="21">
        <f t="shared" si="206"/>
        <v>1.1935326608460477</v>
      </c>
      <c r="BB415" s="20">
        <f t="shared" si="195"/>
        <v>33.333333333333336</v>
      </c>
      <c r="BC415" s="4">
        <f t="shared" si="207"/>
        <v>30.864197530864196</v>
      </c>
      <c r="BD415" s="4">
        <f t="shared" si="196"/>
        <v>66.297200000000004</v>
      </c>
      <c r="BE415" s="4">
        <f t="shared" si="197"/>
        <v>539.61907964833449</v>
      </c>
      <c r="BF415" s="20">
        <f t="shared" si="198"/>
        <v>327.73137116496758</v>
      </c>
      <c r="BG415" s="20">
        <f t="shared" si="208"/>
        <v>453.29229151663316</v>
      </c>
      <c r="BH415" s="20">
        <f t="shared" si="199"/>
        <v>932.13915275399484</v>
      </c>
      <c r="BI415" s="20">
        <f t="shared" si="209"/>
        <v>2741.5857433941023</v>
      </c>
      <c r="BJ415" s="4">
        <f t="shared" si="200"/>
        <v>167.99785694789429</v>
      </c>
      <c r="BK415" s="4">
        <f t="shared" si="210"/>
        <v>1809.4465906401074</v>
      </c>
      <c r="HT415">
        <v>12</v>
      </c>
      <c r="HU415">
        <v>9</v>
      </c>
      <c r="HV415">
        <v>17</v>
      </c>
      <c r="HW415">
        <v>20</v>
      </c>
      <c r="HX415">
        <v>10</v>
      </c>
      <c r="HY415">
        <v>16</v>
      </c>
      <c r="HZ415">
        <v>18</v>
      </c>
      <c r="IA415">
        <v>22</v>
      </c>
      <c r="IB415">
        <v>19</v>
      </c>
      <c r="IC415">
        <v>20</v>
      </c>
      <c r="ID415">
        <v>18</v>
      </c>
      <c r="IE415">
        <v>13</v>
      </c>
      <c r="IF415">
        <v>21</v>
      </c>
      <c r="IG415">
        <v>16</v>
      </c>
      <c r="IH415">
        <v>15</v>
      </c>
      <c r="II415">
        <v>25</v>
      </c>
      <c r="IJ415">
        <v>10</v>
      </c>
      <c r="IK415">
        <v>12</v>
      </c>
      <c r="IL415">
        <v>11</v>
      </c>
      <c r="IM415">
        <v>7</v>
      </c>
      <c r="IN415">
        <v>14</v>
      </c>
      <c r="IO415">
        <v>14</v>
      </c>
      <c r="IP415">
        <v>0</v>
      </c>
      <c r="IQ415">
        <v>3</v>
      </c>
      <c r="IR415">
        <v>1</v>
      </c>
    </row>
    <row r="416" spans="1:334" x14ac:dyDescent="0.2">
      <c r="A416" s="15" t="b">
        <v>1</v>
      </c>
      <c r="B416" s="9" t="s">
        <v>859</v>
      </c>
      <c r="C416" s="9" t="s">
        <v>858</v>
      </c>
      <c r="D416">
        <v>10085</v>
      </c>
      <c r="E416" t="s">
        <v>181</v>
      </c>
      <c r="F416" t="s">
        <v>182</v>
      </c>
      <c r="G416">
        <v>2</v>
      </c>
      <c r="H416" s="15">
        <f t="shared" si="182"/>
        <v>2</v>
      </c>
      <c r="I416" s="15">
        <v>0.42042344130395837</v>
      </c>
      <c r="J416" s="15">
        <v>0.6317485453943732</v>
      </c>
      <c r="K416" s="15">
        <v>0.34645494619531803</v>
      </c>
      <c r="L416" s="15">
        <f t="shared" si="183"/>
        <v>9.4213327559446434</v>
      </c>
      <c r="M416" s="15">
        <f t="shared" si="184"/>
        <v>8.3000000000000007</v>
      </c>
      <c r="N416" s="15">
        <f t="shared" si="185"/>
        <v>10.3</v>
      </c>
      <c r="O416" s="15">
        <f t="shared" si="186"/>
        <v>9.4580659701580423</v>
      </c>
      <c r="P416" s="15">
        <f t="shared" si="211"/>
        <v>8.5999999999999979</v>
      </c>
      <c r="Q416" s="15">
        <f t="shared" si="201"/>
        <v>8.8000000000000007</v>
      </c>
      <c r="R416" s="15">
        <f t="shared" si="187"/>
        <v>9.0999999999999979</v>
      </c>
      <c r="S416" s="15">
        <f t="shared" si="188"/>
        <v>9.6999999999999993</v>
      </c>
      <c r="T416" s="15">
        <f t="shared" si="189"/>
        <v>9.9999999999999964</v>
      </c>
      <c r="U416" s="15">
        <f t="shared" si="190"/>
        <v>10.199999999999999</v>
      </c>
      <c r="V416" s="15">
        <f t="shared" si="202"/>
        <v>0.98347497838419184</v>
      </c>
      <c r="W416" s="15">
        <f t="shared" si="191"/>
        <v>1.6802686371297497E-2</v>
      </c>
      <c r="X416" s="15">
        <f t="shared" si="203"/>
        <v>1.304798421866621E-2</v>
      </c>
      <c r="Y416" s="21">
        <f t="shared" si="204"/>
        <v>59.514293006635484</v>
      </c>
      <c r="Z416" s="4">
        <v>32.221332755944644</v>
      </c>
      <c r="AA416" s="2">
        <v>31.1</v>
      </c>
      <c r="AB416" s="2">
        <v>33.1</v>
      </c>
      <c r="AC416" s="4">
        <v>32.258065970158043</v>
      </c>
      <c r="AD416">
        <v>31.4</v>
      </c>
      <c r="AE416">
        <v>31.6</v>
      </c>
      <c r="AF416">
        <v>31.9</v>
      </c>
      <c r="AG416">
        <v>32.5</v>
      </c>
      <c r="AH416">
        <v>32.799999999999997</v>
      </c>
      <c r="AI416">
        <v>33</v>
      </c>
      <c r="AJ416">
        <v>2020</v>
      </c>
      <c r="AK416" s="2">
        <v>3</v>
      </c>
      <c r="AL416" s="2">
        <v>3</v>
      </c>
      <c r="AM416">
        <v>13</v>
      </c>
      <c r="AN416">
        <v>53</v>
      </c>
      <c r="AO416">
        <v>36</v>
      </c>
      <c r="AP416">
        <v>972</v>
      </c>
      <c r="AQ416" s="5">
        <v>0.57847222222222217</v>
      </c>
      <c r="AR416">
        <v>22.8</v>
      </c>
      <c r="AS416">
        <v>32</v>
      </c>
      <c r="AT416">
        <v>709</v>
      </c>
      <c r="AU416">
        <v>0.9</v>
      </c>
      <c r="AV416">
        <v>12</v>
      </c>
      <c r="AW416" s="4">
        <f t="shared" si="192"/>
        <v>32.46324280130284</v>
      </c>
      <c r="AX416" s="4">
        <f t="shared" si="193"/>
        <v>17.824227435248478</v>
      </c>
      <c r="AY416" s="4">
        <f t="shared" si="205"/>
        <v>28.730371561034971</v>
      </c>
      <c r="AZ416" s="20">
        <f t="shared" si="194"/>
        <v>208.05713786241333</v>
      </c>
      <c r="BA416" s="21">
        <f t="shared" si="206"/>
        <v>1.1927260836128353</v>
      </c>
      <c r="BB416" s="20">
        <f t="shared" si="195"/>
        <v>33.333333333333336</v>
      </c>
      <c r="BC416" s="4">
        <f t="shared" si="207"/>
        <v>30.864197530864196</v>
      </c>
      <c r="BD416" s="4">
        <f t="shared" si="196"/>
        <v>66.311599999999999</v>
      </c>
      <c r="BE416" s="4">
        <f t="shared" si="197"/>
        <v>403.17020354217709</v>
      </c>
      <c r="BF416" s="20">
        <f t="shared" si="198"/>
        <v>326.31823347523448</v>
      </c>
      <c r="BG416" s="20">
        <f t="shared" si="208"/>
        <v>483.2580299330574</v>
      </c>
      <c r="BH416" s="20">
        <f t="shared" si="199"/>
        <v>888.00895357061938</v>
      </c>
      <c r="BI416" s="20">
        <f t="shared" si="209"/>
        <v>2775.0279799081854</v>
      </c>
      <c r="BJ416" s="4">
        <f t="shared" si="200"/>
        <v>169.65911584971431</v>
      </c>
      <c r="BK416" s="4">
        <f t="shared" si="210"/>
        <v>1887.0190263375659</v>
      </c>
      <c r="JP416">
        <v>8</v>
      </c>
      <c r="JQ416">
        <v>56</v>
      </c>
      <c r="JR416">
        <v>96</v>
      </c>
      <c r="JS416">
        <v>143</v>
      </c>
      <c r="JT416">
        <v>174</v>
      </c>
      <c r="JU416">
        <v>200</v>
      </c>
      <c r="JV416">
        <v>265</v>
      </c>
      <c r="JW416">
        <v>324</v>
      </c>
      <c r="JX416">
        <v>334</v>
      </c>
      <c r="JY416">
        <v>329</v>
      </c>
      <c r="JZ416">
        <v>376</v>
      </c>
      <c r="KA416">
        <v>508</v>
      </c>
      <c r="KB416">
        <v>464</v>
      </c>
      <c r="KC416">
        <v>408</v>
      </c>
      <c r="KD416">
        <v>411</v>
      </c>
      <c r="KE416">
        <v>343</v>
      </c>
      <c r="KF416">
        <v>272</v>
      </c>
      <c r="KG416">
        <v>159</v>
      </c>
      <c r="KH416">
        <v>101</v>
      </c>
      <c r="KI416">
        <v>65</v>
      </c>
      <c r="KJ416">
        <v>19</v>
      </c>
    </row>
    <row r="417" spans="1:374" x14ac:dyDescent="0.2">
      <c r="A417" s="15" t="b">
        <v>1</v>
      </c>
      <c r="B417" s="9" t="s">
        <v>859</v>
      </c>
      <c r="C417" s="9" t="s">
        <v>858</v>
      </c>
      <c r="D417">
        <v>10085</v>
      </c>
      <c r="E417" t="s">
        <v>181</v>
      </c>
      <c r="F417" t="s">
        <v>183</v>
      </c>
      <c r="G417">
        <v>2</v>
      </c>
      <c r="H417" s="15">
        <f t="shared" si="182"/>
        <v>3.5999999999999979</v>
      </c>
      <c r="I417" s="15">
        <v>0.53551324972539593</v>
      </c>
      <c r="J417" s="15">
        <v>0.58254118347474559</v>
      </c>
      <c r="K417" s="15">
        <v>0.39865736334876212</v>
      </c>
      <c r="L417" s="15">
        <f t="shared" si="183"/>
        <v>9.2338449353843117</v>
      </c>
      <c r="M417" s="15">
        <f t="shared" si="184"/>
        <v>7.1000000000000014</v>
      </c>
      <c r="N417" s="15">
        <f t="shared" si="185"/>
        <v>10.7</v>
      </c>
      <c r="O417" s="15">
        <f t="shared" si="186"/>
        <v>9.1799373954063874</v>
      </c>
      <c r="P417" s="15">
        <f t="shared" si="211"/>
        <v>8.1000000000000014</v>
      </c>
      <c r="Q417" s="15">
        <f t="shared" si="201"/>
        <v>8.6999999999999993</v>
      </c>
      <c r="R417" s="15">
        <f t="shared" si="187"/>
        <v>8.9000000000000021</v>
      </c>
      <c r="S417" s="15">
        <f t="shared" si="188"/>
        <v>9.5000000000000036</v>
      </c>
      <c r="T417" s="15">
        <f t="shared" si="189"/>
        <v>10.000000000000004</v>
      </c>
      <c r="U417" s="15">
        <f t="shared" si="190"/>
        <v>10.500000000000004</v>
      </c>
      <c r="V417" s="15">
        <f t="shared" si="202"/>
        <v>0.85485296190621662</v>
      </c>
      <c r="W417" s="15">
        <f t="shared" si="191"/>
        <v>0.16979181749586891</v>
      </c>
      <c r="X417" s="15">
        <f t="shared" si="203"/>
        <v>1.6769457320562745E-2</v>
      </c>
      <c r="Y417" s="21">
        <f t="shared" si="204"/>
        <v>5.8895653203331211</v>
      </c>
      <c r="Z417" s="4">
        <v>31.933844935384311</v>
      </c>
      <c r="AA417" s="2">
        <v>29.8</v>
      </c>
      <c r="AB417" s="2">
        <v>33.4</v>
      </c>
      <c r="AC417" s="4">
        <v>31.879937395406387</v>
      </c>
      <c r="AD417">
        <v>30.8</v>
      </c>
      <c r="AE417">
        <v>31.4</v>
      </c>
      <c r="AF417">
        <v>31.6</v>
      </c>
      <c r="AG417">
        <v>32.200000000000003</v>
      </c>
      <c r="AH417">
        <v>32.700000000000003</v>
      </c>
      <c r="AI417">
        <v>33.200000000000003</v>
      </c>
      <c r="AJ417">
        <v>2020</v>
      </c>
      <c r="AK417" s="2">
        <v>3</v>
      </c>
      <c r="AL417" s="2">
        <v>3</v>
      </c>
      <c r="AM417">
        <v>13</v>
      </c>
      <c r="AN417">
        <v>54</v>
      </c>
      <c r="AO417">
        <v>15</v>
      </c>
      <c r="AP417">
        <v>663</v>
      </c>
      <c r="AQ417" s="5">
        <v>0.57916666666666672</v>
      </c>
      <c r="AR417">
        <v>22.7</v>
      </c>
      <c r="AS417">
        <v>33</v>
      </c>
      <c r="AT417">
        <v>707</v>
      </c>
      <c r="AU417">
        <v>0.6</v>
      </c>
      <c r="AV417">
        <v>328</v>
      </c>
      <c r="AW417" s="4">
        <f t="shared" si="192"/>
        <v>34.204892490871465</v>
      </c>
      <c r="AX417" s="4">
        <f t="shared" si="193"/>
        <v>18.558362011759858</v>
      </c>
      <c r="AY417" s="4">
        <f t="shared" si="205"/>
        <v>34.135778419228522</v>
      </c>
      <c r="AZ417" s="20">
        <f t="shared" si="194"/>
        <v>208.3385813634471</v>
      </c>
      <c r="BA417" s="21">
        <f t="shared" si="206"/>
        <v>1.1931292359142087</v>
      </c>
      <c r="BB417" s="20">
        <f t="shared" si="195"/>
        <v>40.824829046386299</v>
      </c>
      <c r="BC417" s="4">
        <f t="shared" si="207"/>
        <v>37.800767635542869</v>
      </c>
      <c r="BD417" s="4">
        <f t="shared" si="196"/>
        <v>66.304400000000001</v>
      </c>
      <c r="BE417" s="4">
        <f t="shared" si="197"/>
        <v>404.13485040294898</v>
      </c>
      <c r="BF417" s="20">
        <f t="shared" si="198"/>
        <v>327.04568038853819</v>
      </c>
      <c r="BG417" s="20">
        <f t="shared" si="208"/>
        <v>481.44082998558912</v>
      </c>
      <c r="BH417" s="20">
        <f t="shared" si="199"/>
        <v>910.22666125022954</v>
      </c>
      <c r="BI417" s="20">
        <f t="shared" si="209"/>
        <v>2758.2626098491805</v>
      </c>
      <c r="BJ417" s="4">
        <f t="shared" si="200"/>
        <v>168.8264430544769</v>
      </c>
      <c r="BK417" s="4">
        <f t="shared" si="210"/>
        <v>1848.0359485989507</v>
      </c>
      <c r="JA417">
        <v>2</v>
      </c>
      <c r="JB417">
        <v>5</v>
      </c>
      <c r="JC417">
        <v>1</v>
      </c>
      <c r="JD417">
        <v>2</v>
      </c>
      <c r="JE417">
        <v>7</v>
      </c>
      <c r="JF417">
        <v>4</v>
      </c>
      <c r="JG417">
        <v>2</v>
      </c>
      <c r="JH417">
        <v>5</v>
      </c>
      <c r="JI417">
        <v>18</v>
      </c>
      <c r="JJ417">
        <v>24</v>
      </c>
      <c r="JK417">
        <v>25</v>
      </c>
      <c r="JL417">
        <v>23</v>
      </c>
      <c r="JM417">
        <v>18</v>
      </c>
      <c r="JN417">
        <v>30</v>
      </c>
      <c r="JO417">
        <v>40</v>
      </c>
      <c r="JP417">
        <v>100</v>
      </c>
      <c r="JQ417">
        <v>129</v>
      </c>
      <c r="JR417">
        <v>200</v>
      </c>
      <c r="JS417">
        <v>284</v>
      </c>
      <c r="JT417">
        <v>363</v>
      </c>
      <c r="JU417">
        <v>420</v>
      </c>
      <c r="JV417">
        <v>363</v>
      </c>
      <c r="JW417">
        <v>353</v>
      </c>
      <c r="JX417">
        <v>298</v>
      </c>
      <c r="JY417">
        <v>253</v>
      </c>
      <c r="JZ417">
        <v>250</v>
      </c>
      <c r="KA417">
        <v>145</v>
      </c>
      <c r="KB417">
        <v>78</v>
      </c>
      <c r="KC417">
        <v>58</v>
      </c>
      <c r="KD417">
        <v>68</v>
      </c>
      <c r="KE417">
        <v>51</v>
      </c>
      <c r="KF417">
        <v>78</v>
      </c>
      <c r="KG417">
        <v>90</v>
      </c>
      <c r="KH417">
        <v>50</v>
      </c>
      <c r="KI417">
        <v>46</v>
      </c>
      <c r="KJ417">
        <v>46</v>
      </c>
      <c r="KK417">
        <v>23</v>
      </c>
      <c r="KL417">
        <v>11</v>
      </c>
    </row>
    <row r="418" spans="1:374" x14ac:dyDescent="0.2">
      <c r="A418" s="15" t="b">
        <v>1</v>
      </c>
      <c r="B418" s="9" t="s">
        <v>859</v>
      </c>
      <c r="C418" s="9" t="s">
        <v>858</v>
      </c>
      <c r="D418">
        <v>10085</v>
      </c>
      <c r="E418" t="s">
        <v>181</v>
      </c>
      <c r="F418" t="s">
        <v>205</v>
      </c>
      <c r="G418">
        <v>4</v>
      </c>
      <c r="H418" s="15">
        <f t="shared" si="182"/>
        <v>2.8999999999999986</v>
      </c>
      <c r="I418" s="15">
        <v>0.76332753087770311</v>
      </c>
      <c r="J418" s="15">
        <v>1.2003657231577876</v>
      </c>
      <c r="K418" s="15">
        <v>0.64000129901654024</v>
      </c>
      <c r="L418" s="15">
        <f t="shared" si="183"/>
        <v>1.5264990230479434</v>
      </c>
      <c r="M418" s="15">
        <f t="shared" si="184"/>
        <v>0.19999999999999929</v>
      </c>
      <c r="N418" s="15">
        <f t="shared" si="185"/>
        <v>3.0999999999999979</v>
      </c>
      <c r="O418" s="15">
        <f t="shared" si="186"/>
        <v>1.3027928261456161</v>
      </c>
      <c r="P418" s="15">
        <f t="shared" si="211"/>
        <v>0.39999999999999858</v>
      </c>
      <c r="Q418" s="15">
        <f t="shared" si="201"/>
        <v>0.59999999999999787</v>
      </c>
      <c r="R418" s="15">
        <f t="shared" si="187"/>
        <v>1</v>
      </c>
      <c r="S418" s="15">
        <f t="shared" si="188"/>
        <v>2.1999999999999993</v>
      </c>
      <c r="T418" s="15">
        <f t="shared" si="189"/>
        <v>2.6999999999999993</v>
      </c>
      <c r="U418" s="15">
        <f t="shared" si="190"/>
        <v>3.0999999999999979</v>
      </c>
      <c r="V418" s="15">
        <f t="shared" si="202"/>
        <v>0.34563762023444144</v>
      </c>
      <c r="W418" s="15">
        <f t="shared" si="191"/>
        <v>1.8932035792912625</v>
      </c>
      <c r="X418" s="15">
        <f t="shared" si="203"/>
        <v>2.3984024454745106E-2</v>
      </c>
      <c r="Y418" s="21">
        <f t="shared" si="204"/>
        <v>0.52820521307822521</v>
      </c>
      <c r="Z418" s="4">
        <v>31.826499023047944</v>
      </c>
      <c r="AA418" s="2">
        <v>30.5</v>
      </c>
      <c r="AB418" s="2">
        <v>33.4</v>
      </c>
      <c r="AC418" s="4">
        <v>31.602792826145617</v>
      </c>
      <c r="AD418">
        <v>30.7</v>
      </c>
      <c r="AE418">
        <v>30.9</v>
      </c>
      <c r="AF418">
        <v>31.3</v>
      </c>
      <c r="AG418">
        <v>32.5</v>
      </c>
      <c r="AH418">
        <v>33</v>
      </c>
      <c r="AI418">
        <v>33.4</v>
      </c>
      <c r="AJ418">
        <v>2020</v>
      </c>
      <c r="AK418" s="2">
        <v>3</v>
      </c>
      <c r="AL418" s="2">
        <v>5</v>
      </c>
      <c r="AM418">
        <v>10</v>
      </c>
      <c r="AN418">
        <v>35</v>
      </c>
      <c r="AO418">
        <v>28</v>
      </c>
      <c r="AP418">
        <v>210</v>
      </c>
      <c r="AQ418" s="5">
        <v>0.44097222222222227</v>
      </c>
      <c r="AR418">
        <v>30.3</v>
      </c>
      <c r="AS418">
        <v>21</v>
      </c>
      <c r="AT418">
        <v>843</v>
      </c>
      <c r="AU418">
        <v>0.5</v>
      </c>
      <c r="AV418">
        <v>239</v>
      </c>
      <c r="AW418" s="4">
        <f t="shared" si="192"/>
        <v>47.16595242187686</v>
      </c>
      <c r="AX418" s="4">
        <f t="shared" si="193"/>
        <v>23.72411977201601</v>
      </c>
      <c r="AY418" s="4">
        <f t="shared" si="205"/>
        <v>36.136173186965109</v>
      </c>
      <c r="AZ418" s="20">
        <f t="shared" si="194"/>
        <v>188.23805628893695</v>
      </c>
      <c r="BA418" s="21">
        <f t="shared" si="206"/>
        <v>1.1632469416550293</v>
      </c>
      <c r="BB418" s="20">
        <f t="shared" si="195"/>
        <v>44.721359549995796</v>
      </c>
      <c r="BC418" s="4">
        <f t="shared" si="207"/>
        <v>41.408666249996102</v>
      </c>
      <c r="BD418" s="4">
        <f t="shared" si="196"/>
        <v>66.851600000000005</v>
      </c>
      <c r="BE418" s="4">
        <f t="shared" si="197"/>
        <v>545.64061912964519</v>
      </c>
      <c r="BF418" s="20">
        <f t="shared" si="198"/>
        <v>360.43423537334905</v>
      </c>
      <c r="BG418" s="20">
        <f t="shared" si="208"/>
        <v>480.76361624370395</v>
      </c>
      <c r="BH418" s="20">
        <f t="shared" si="199"/>
        <v>906.28013643526128</v>
      </c>
      <c r="BI418" s="20">
        <f t="shared" si="209"/>
        <v>4315.6196973107681</v>
      </c>
      <c r="BJ418" s="4">
        <f t="shared" si="200"/>
        <v>245.37587610385839</v>
      </c>
      <c r="BK418" s="4">
        <f t="shared" si="210"/>
        <v>3409.3395608755068</v>
      </c>
      <c r="JH418">
        <v>2</v>
      </c>
      <c r="JI418">
        <v>14</v>
      </c>
      <c r="JJ418">
        <v>21</v>
      </c>
      <c r="JK418">
        <v>27</v>
      </c>
      <c r="JL418">
        <v>53</v>
      </c>
      <c r="JM418">
        <v>42</v>
      </c>
      <c r="JN418">
        <v>54</v>
      </c>
      <c r="JO418">
        <v>55</v>
      </c>
      <c r="JP418">
        <v>65</v>
      </c>
      <c r="JQ418">
        <v>71</v>
      </c>
      <c r="JR418">
        <v>94</v>
      </c>
      <c r="JS418">
        <v>94</v>
      </c>
      <c r="JT418">
        <v>49</v>
      </c>
      <c r="JU418">
        <v>59</v>
      </c>
      <c r="JV418">
        <v>36</v>
      </c>
      <c r="JW418">
        <v>29</v>
      </c>
      <c r="JX418">
        <v>31</v>
      </c>
      <c r="JY418">
        <v>19</v>
      </c>
      <c r="JZ418">
        <v>21</v>
      </c>
      <c r="KA418">
        <v>15</v>
      </c>
      <c r="KB418">
        <v>37</v>
      </c>
      <c r="KC418">
        <v>26</v>
      </c>
      <c r="KD418">
        <v>32</v>
      </c>
      <c r="KE418">
        <v>25</v>
      </c>
      <c r="KF418">
        <v>24</v>
      </c>
      <c r="KG418">
        <v>32</v>
      </c>
      <c r="KH418">
        <v>42</v>
      </c>
      <c r="KI418">
        <v>27</v>
      </c>
      <c r="KJ418">
        <v>27</v>
      </c>
      <c r="KK418">
        <v>19</v>
      </c>
      <c r="KL418">
        <v>4</v>
      </c>
      <c r="KM418">
        <v>3</v>
      </c>
    </row>
    <row r="419" spans="1:374" x14ac:dyDescent="0.2">
      <c r="A419" s="15" t="b">
        <v>1</v>
      </c>
      <c r="B419" s="9" t="s">
        <v>859</v>
      </c>
      <c r="C419" s="9" t="s">
        <v>858</v>
      </c>
      <c r="D419">
        <v>10085</v>
      </c>
      <c r="E419" t="s">
        <v>181</v>
      </c>
      <c r="F419" t="s">
        <v>206</v>
      </c>
      <c r="G419">
        <v>4</v>
      </c>
      <c r="H419" s="15">
        <f t="shared" si="182"/>
        <v>4.1999999999999957</v>
      </c>
      <c r="I419" s="15">
        <v>0.81265827404285818</v>
      </c>
      <c r="J419" s="15">
        <v>1.1324720230931007</v>
      </c>
      <c r="K419" s="15">
        <v>0.65801692624894026</v>
      </c>
      <c r="L419" s="15">
        <f t="shared" si="183"/>
        <v>3.1601573637700184</v>
      </c>
      <c r="M419" s="15">
        <f t="shared" si="184"/>
        <v>1.1000000000000014</v>
      </c>
      <c r="N419" s="15">
        <f t="shared" si="185"/>
        <v>5.2999999999999972</v>
      </c>
      <c r="O419" s="15">
        <f t="shared" si="186"/>
        <v>3.1575414418787204</v>
      </c>
      <c r="P419" s="15">
        <f t="shared" si="211"/>
        <v>1.5</v>
      </c>
      <c r="Q419" s="15">
        <f t="shared" si="201"/>
        <v>2</v>
      </c>
      <c r="R419" s="15">
        <f t="shared" si="187"/>
        <v>2.6000000000000014</v>
      </c>
      <c r="S419" s="15">
        <f t="shared" si="188"/>
        <v>3.7000000000000028</v>
      </c>
      <c r="T419" s="15">
        <f t="shared" si="189"/>
        <v>4.2000000000000028</v>
      </c>
      <c r="U419" s="15">
        <f t="shared" si="190"/>
        <v>4.7999999999999972</v>
      </c>
      <c r="V419" s="15">
        <f t="shared" si="202"/>
        <v>0.48959937863747882</v>
      </c>
      <c r="W419" s="15">
        <f t="shared" si="191"/>
        <v>1.0424862522965834</v>
      </c>
      <c r="X419" s="15">
        <f t="shared" si="203"/>
        <v>2.4143032525378499E-2</v>
      </c>
      <c r="Y419" s="21">
        <f t="shared" si="204"/>
        <v>0.95924526371164431</v>
      </c>
      <c r="Z419" s="4">
        <v>33.660157363770018</v>
      </c>
      <c r="AA419" s="2">
        <v>31.6</v>
      </c>
      <c r="AB419" s="2">
        <v>35.799999999999997</v>
      </c>
      <c r="AC419" s="4">
        <v>33.65754144187872</v>
      </c>
      <c r="AD419">
        <v>32</v>
      </c>
      <c r="AE419">
        <v>32.5</v>
      </c>
      <c r="AF419">
        <v>33.1</v>
      </c>
      <c r="AG419">
        <v>34.200000000000003</v>
      </c>
      <c r="AH419">
        <v>34.700000000000003</v>
      </c>
      <c r="AI419">
        <v>35.299999999999997</v>
      </c>
      <c r="AJ419">
        <v>2020</v>
      </c>
      <c r="AK419" s="2">
        <v>3</v>
      </c>
      <c r="AL419" s="2">
        <v>5</v>
      </c>
      <c r="AM419">
        <v>10</v>
      </c>
      <c r="AN419">
        <v>36</v>
      </c>
      <c r="AO419">
        <v>49</v>
      </c>
      <c r="AP419">
        <v>357</v>
      </c>
      <c r="AQ419" s="5">
        <v>0.44166666666666665</v>
      </c>
      <c r="AR419">
        <v>30.5</v>
      </c>
      <c r="AS419">
        <v>20</v>
      </c>
      <c r="AT419">
        <v>841</v>
      </c>
      <c r="AU419">
        <v>0.7</v>
      </c>
      <c r="AV419">
        <v>223</v>
      </c>
      <c r="AW419" s="4">
        <f t="shared" si="192"/>
        <v>44.810408074174205</v>
      </c>
      <c r="AX419" s="4">
        <f t="shared" si="193"/>
        <v>22.964332180617404</v>
      </c>
      <c r="AY419" s="4">
        <f t="shared" si="205"/>
        <v>31.462416138002837</v>
      </c>
      <c r="AZ419" s="20">
        <f t="shared" si="194"/>
        <v>187.7426117637757</v>
      </c>
      <c r="BA419" s="21">
        <f t="shared" si="206"/>
        <v>1.1624807655037661</v>
      </c>
      <c r="BB419" s="20">
        <f t="shared" si="195"/>
        <v>37.796447300922722</v>
      </c>
      <c r="BC419" s="4">
        <f t="shared" si="207"/>
        <v>34.99671046381733</v>
      </c>
      <c r="BD419" s="4">
        <f t="shared" si="196"/>
        <v>66.866</v>
      </c>
      <c r="BE419" s="4">
        <f t="shared" si="197"/>
        <v>531.38805138384566</v>
      </c>
      <c r="BF419" s="20">
        <f t="shared" si="198"/>
        <v>359.4282607405828</v>
      </c>
      <c r="BG419" s="20">
        <f t="shared" si="208"/>
        <v>492.43020935673712</v>
      </c>
      <c r="BH419" s="20">
        <f t="shared" si="199"/>
        <v>873.05205957895078</v>
      </c>
      <c r="BI419" s="20">
        <f t="shared" si="209"/>
        <v>4365.2602978947534</v>
      </c>
      <c r="BJ419" s="4">
        <f t="shared" si="200"/>
        <v>247.80229311818883</v>
      </c>
      <c r="BK419" s="4">
        <f t="shared" si="210"/>
        <v>3492.2082383158031</v>
      </c>
      <c r="JT419">
        <v>2</v>
      </c>
      <c r="JU419">
        <v>11</v>
      </c>
      <c r="JV419">
        <v>16</v>
      </c>
      <c r="JW419">
        <v>27</v>
      </c>
      <c r="JX419">
        <v>29</v>
      </c>
      <c r="JY419">
        <v>32</v>
      </c>
      <c r="JZ419">
        <v>55</v>
      </c>
      <c r="KA419">
        <v>60</v>
      </c>
      <c r="KB419">
        <v>74</v>
      </c>
      <c r="KC419">
        <v>94</v>
      </c>
      <c r="KD419">
        <v>83</v>
      </c>
      <c r="KE419">
        <v>116</v>
      </c>
      <c r="KF419">
        <v>94</v>
      </c>
      <c r="KG419">
        <v>116</v>
      </c>
      <c r="KH419">
        <v>128</v>
      </c>
      <c r="KI419">
        <v>125</v>
      </c>
      <c r="KJ419">
        <v>168</v>
      </c>
      <c r="KK419">
        <v>182</v>
      </c>
      <c r="KL419">
        <v>227</v>
      </c>
      <c r="KM419">
        <v>185</v>
      </c>
      <c r="KN419">
        <v>224</v>
      </c>
      <c r="KO419">
        <v>166</v>
      </c>
      <c r="KP419">
        <v>227</v>
      </c>
      <c r="KQ419">
        <v>174</v>
      </c>
      <c r="KR419">
        <v>170</v>
      </c>
      <c r="KS419">
        <v>132</v>
      </c>
      <c r="KT419">
        <v>194</v>
      </c>
      <c r="KU419">
        <v>185</v>
      </c>
      <c r="KV419">
        <v>148</v>
      </c>
      <c r="KW419">
        <v>127</v>
      </c>
      <c r="KX419">
        <v>108</v>
      </c>
      <c r="KY419">
        <v>113</v>
      </c>
      <c r="KZ419">
        <v>75</v>
      </c>
      <c r="LA419">
        <v>68</v>
      </c>
      <c r="LB419">
        <v>65</v>
      </c>
      <c r="LC419">
        <v>29</v>
      </c>
      <c r="LD419">
        <v>39</v>
      </c>
      <c r="LE419">
        <v>25</v>
      </c>
      <c r="LF419">
        <v>27</v>
      </c>
      <c r="LG419">
        <v>21</v>
      </c>
      <c r="LH419">
        <v>6</v>
      </c>
      <c r="LI419">
        <v>16</v>
      </c>
      <c r="LJ419">
        <v>10</v>
      </c>
      <c r="LK419">
        <v>3</v>
      </c>
    </row>
    <row r="420" spans="1:374" x14ac:dyDescent="0.2">
      <c r="A420" s="15" t="b">
        <v>1</v>
      </c>
      <c r="B420" s="9" t="s">
        <v>859</v>
      </c>
      <c r="C420" s="9" t="s">
        <v>856</v>
      </c>
      <c r="D420">
        <v>10085</v>
      </c>
      <c r="E420" t="s">
        <v>60</v>
      </c>
      <c r="F420" t="s">
        <v>207</v>
      </c>
      <c r="G420">
        <v>4</v>
      </c>
      <c r="H420" s="15">
        <f t="shared" si="182"/>
        <v>2.1999999999999993</v>
      </c>
      <c r="I420" s="15">
        <v>0.51882428406847314</v>
      </c>
      <c r="J420" s="15">
        <v>0.83145072225971717</v>
      </c>
      <c r="K420" s="15">
        <v>0.43804928780677455</v>
      </c>
      <c r="L420" s="15">
        <f t="shared" si="183"/>
        <v>0.1536328716541675</v>
      </c>
      <c r="M420" s="15">
        <f t="shared" si="184"/>
        <v>-1.1000000000000014</v>
      </c>
      <c r="N420" s="15">
        <f t="shared" si="185"/>
        <v>1.0999999999999979</v>
      </c>
      <c r="O420" s="15">
        <f t="shared" si="186"/>
        <v>0.14507330257500684</v>
      </c>
      <c r="P420" s="15">
        <f t="shared" si="211"/>
        <v>-0.90000000000000213</v>
      </c>
      <c r="Q420" s="15">
        <f t="shared" si="201"/>
        <v>-0.5</v>
      </c>
      <c r="R420" s="15">
        <f t="shared" si="187"/>
        <v>-0.20000000000000284</v>
      </c>
      <c r="S420" s="15">
        <f t="shared" si="188"/>
        <v>0.59999999999999787</v>
      </c>
      <c r="T420" s="15">
        <f t="shared" si="189"/>
        <v>0.79999999999999716</v>
      </c>
      <c r="U420" s="15">
        <f t="shared" si="190"/>
        <v>1.0999999999999979</v>
      </c>
      <c r="V420" s="15">
        <f t="shared" si="202"/>
        <v>0.32662579834185501</v>
      </c>
      <c r="W420" s="15">
        <f t="shared" si="191"/>
        <v>2.0616075186852636</v>
      </c>
      <c r="X420" s="15">
        <f t="shared" si="203"/>
        <v>1.6870341342556539E-2</v>
      </c>
      <c r="Y420" s="21">
        <f t="shared" si="204"/>
        <v>0.48505837844330518</v>
      </c>
      <c r="Z420" s="4">
        <v>30.753632871654169</v>
      </c>
      <c r="AA420" s="2">
        <v>29.5</v>
      </c>
      <c r="AB420" s="2">
        <v>31.7</v>
      </c>
      <c r="AC420" s="4">
        <v>30.745073302575008</v>
      </c>
      <c r="AD420">
        <v>29.7</v>
      </c>
      <c r="AE420">
        <v>30.1</v>
      </c>
      <c r="AF420">
        <v>30.4</v>
      </c>
      <c r="AG420">
        <v>31.2</v>
      </c>
      <c r="AH420">
        <v>31.4</v>
      </c>
      <c r="AI420">
        <v>31.7</v>
      </c>
      <c r="AJ420">
        <v>2020</v>
      </c>
      <c r="AK420" s="2">
        <v>3</v>
      </c>
      <c r="AL420" s="2">
        <v>5</v>
      </c>
      <c r="AM420">
        <v>10</v>
      </c>
      <c r="AN420">
        <v>38</v>
      </c>
      <c r="AO420">
        <v>26</v>
      </c>
      <c r="AP420">
        <v>65</v>
      </c>
      <c r="AQ420" s="5">
        <v>0.44305555555555554</v>
      </c>
      <c r="AR420">
        <v>30.6</v>
      </c>
      <c r="AS420">
        <v>21</v>
      </c>
      <c r="AT420">
        <v>906</v>
      </c>
      <c r="AU420">
        <v>0.8</v>
      </c>
      <c r="AV420">
        <v>229</v>
      </c>
      <c r="AW420" s="4">
        <f t="shared" si="192"/>
        <v>45.993940872673313</v>
      </c>
      <c r="AX420" s="4">
        <f t="shared" si="193"/>
        <v>23.361193785703293</v>
      </c>
      <c r="AY420" s="4">
        <f t="shared" si="205"/>
        <v>29.746206057978089</v>
      </c>
      <c r="AZ420" s="20">
        <f t="shared" si="194"/>
        <v>187.4955007583967</v>
      </c>
      <c r="BA420" s="21">
        <f t="shared" si="206"/>
        <v>1.162098055786728</v>
      </c>
      <c r="BB420" s="20">
        <f t="shared" si="195"/>
        <v>35.355339059327378</v>
      </c>
      <c r="BC420" s="4">
        <f t="shared" si="207"/>
        <v>32.736425054932752</v>
      </c>
      <c r="BD420" s="4">
        <f t="shared" si="196"/>
        <v>66.873199999999997</v>
      </c>
      <c r="BE420" s="4">
        <f t="shared" si="197"/>
        <v>604.4036361404369</v>
      </c>
      <c r="BF420" s="20">
        <f t="shared" si="198"/>
        <v>362.69804000422334</v>
      </c>
      <c r="BG420" s="20">
        <f t="shared" si="208"/>
        <v>474.03440386378628</v>
      </c>
      <c r="BH420" s="20">
        <f t="shared" si="199"/>
        <v>921.95590160737061</v>
      </c>
      <c r="BI420" s="20">
        <f t="shared" si="209"/>
        <v>4390.2661981303363</v>
      </c>
      <c r="BJ420" s="4">
        <f t="shared" si="200"/>
        <v>249.02448452578955</v>
      </c>
      <c r="BK420" s="4">
        <f t="shared" si="210"/>
        <v>3468.3102965229659</v>
      </c>
      <c r="IX420">
        <v>1</v>
      </c>
      <c r="IY420">
        <v>0</v>
      </c>
      <c r="IZ420">
        <v>14</v>
      </c>
      <c r="JA420">
        <v>17</v>
      </c>
      <c r="JB420">
        <v>19</v>
      </c>
      <c r="JC420">
        <v>14</v>
      </c>
      <c r="JD420">
        <v>45</v>
      </c>
      <c r="JE420">
        <v>61</v>
      </c>
      <c r="JF420">
        <v>77</v>
      </c>
      <c r="JG420">
        <v>62</v>
      </c>
      <c r="JH420">
        <v>105</v>
      </c>
      <c r="JI420">
        <v>90</v>
      </c>
      <c r="JJ420">
        <v>98</v>
      </c>
      <c r="JK420">
        <v>81</v>
      </c>
      <c r="JL420">
        <v>99</v>
      </c>
      <c r="JM420">
        <v>84</v>
      </c>
      <c r="JN420">
        <v>77</v>
      </c>
      <c r="JO420">
        <v>92</v>
      </c>
      <c r="JP420">
        <v>84</v>
      </c>
      <c r="JQ420">
        <v>101</v>
      </c>
      <c r="JR420">
        <v>83</v>
      </c>
      <c r="JS420">
        <v>86</v>
      </c>
      <c r="JT420">
        <v>39</v>
      </c>
      <c r="JU420">
        <v>31</v>
      </c>
    </row>
    <row r="421" spans="1:374" s="4" customFormat="1" x14ac:dyDescent="0.2">
      <c r="A421" s="15" t="b">
        <v>1</v>
      </c>
      <c r="B421" s="9" t="s">
        <v>859</v>
      </c>
      <c r="C421" s="9" t="s">
        <v>856</v>
      </c>
      <c r="D421" s="4">
        <v>10085</v>
      </c>
      <c r="E421" s="4" t="s">
        <v>60</v>
      </c>
      <c r="F421" s="4" t="s">
        <v>208</v>
      </c>
      <c r="G421" s="4">
        <v>4</v>
      </c>
      <c r="H421" s="15">
        <f t="shared" si="182"/>
        <v>3.0999999999999979</v>
      </c>
      <c r="I421" s="15">
        <v>0.67216270361685793</v>
      </c>
      <c r="J421" s="15">
        <v>0.87655052408297252</v>
      </c>
      <c r="K421" s="15">
        <v>0.5364250045562321</v>
      </c>
      <c r="L421" s="15">
        <f t="shared" si="183"/>
        <v>-1.0697977982226021</v>
      </c>
      <c r="M421" s="15">
        <f t="shared" si="184"/>
        <v>-2.6999999999999993</v>
      </c>
      <c r="N421" s="15">
        <f t="shared" si="185"/>
        <v>0.39999999999999858</v>
      </c>
      <c r="O421" s="15">
        <f t="shared" si="186"/>
        <v>-1.0827400571836172</v>
      </c>
      <c r="P421" s="15">
        <f t="shared" si="211"/>
        <v>-2.5</v>
      </c>
      <c r="Q421" s="15">
        <f t="shared" si="201"/>
        <v>-2</v>
      </c>
      <c r="R421" s="15">
        <f t="shared" si="187"/>
        <v>-1.5</v>
      </c>
      <c r="S421" s="15">
        <f t="shared" si="188"/>
        <v>-0.60000000000000142</v>
      </c>
      <c r="T421" s="15">
        <f t="shared" si="189"/>
        <v>-0.10000000000000142</v>
      </c>
      <c r="U421" s="15">
        <f t="shared" si="190"/>
        <v>0.30000000000000071</v>
      </c>
      <c r="V421" s="15">
        <f t="shared" si="202"/>
        <v>0.32680775528096923</v>
      </c>
      <c r="W421" s="15">
        <f t="shared" si="191"/>
        <v>2.0599029057320304</v>
      </c>
      <c r="X421" s="15">
        <f t="shared" si="203"/>
        <v>2.2608749817943492E-2</v>
      </c>
      <c r="Y421" s="21">
        <f t="shared" si="204"/>
        <v>0.48545977444729549</v>
      </c>
      <c r="Z421" s="4">
        <v>29.730202201777399</v>
      </c>
      <c r="AA421" s="2">
        <v>28.1</v>
      </c>
      <c r="AB421" s="2">
        <v>31.2</v>
      </c>
      <c r="AC421" s="4">
        <v>29.717259942816384</v>
      </c>
      <c r="AD421" s="4">
        <v>28.3</v>
      </c>
      <c r="AE421" s="4">
        <v>28.8</v>
      </c>
      <c r="AF421" s="4">
        <v>29.3</v>
      </c>
      <c r="AG421" s="4">
        <v>30.2</v>
      </c>
      <c r="AH421" s="4">
        <v>30.7</v>
      </c>
      <c r="AI421" s="4">
        <v>31.1</v>
      </c>
      <c r="AJ421" s="4">
        <v>2020</v>
      </c>
      <c r="AK421" s="2">
        <v>3</v>
      </c>
      <c r="AL421" s="2">
        <v>5</v>
      </c>
      <c r="AM421" s="4">
        <v>10</v>
      </c>
      <c r="AN421" s="4">
        <v>40</v>
      </c>
      <c r="AO421" s="4">
        <v>8</v>
      </c>
      <c r="AP421" s="4">
        <v>620</v>
      </c>
      <c r="AQ421" s="5">
        <v>0.44444444444444442</v>
      </c>
      <c r="AR421" s="4">
        <v>30.8</v>
      </c>
      <c r="AS421" s="4">
        <v>21</v>
      </c>
      <c r="AT421" s="4">
        <v>809</v>
      </c>
      <c r="AU421" s="4">
        <v>0.9</v>
      </c>
      <c r="AV421" s="4">
        <v>84</v>
      </c>
      <c r="AW421" s="4">
        <f t="shared" si="192"/>
        <v>43.783524996544422</v>
      </c>
      <c r="AX421" s="4">
        <f t="shared" si="193"/>
        <v>22.907879287594763</v>
      </c>
      <c r="AY421" s="4">
        <f t="shared" si="205"/>
        <v>28.290526141223605</v>
      </c>
      <c r="AZ421" s="20">
        <f t="shared" si="194"/>
        <v>187.0024972432592</v>
      </c>
      <c r="BA421" s="21">
        <f t="shared" si="206"/>
        <v>1.1613333918250324</v>
      </c>
      <c r="BB421" s="20">
        <f t="shared" si="195"/>
        <v>33.333333333333336</v>
      </c>
      <c r="BC421" s="4">
        <f t="shared" si="207"/>
        <v>30.864197530864196</v>
      </c>
      <c r="BD421" s="4">
        <f t="shared" si="196"/>
        <v>66.887600000000006</v>
      </c>
      <c r="BE421" s="4">
        <f t="shared" si="197"/>
        <v>535.64193370060173</v>
      </c>
      <c r="BF421" s="20">
        <f t="shared" si="198"/>
        <v>364.21326592367456</v>
      </c>
      <c r="BG421" s="20">
        <f t="shared" si="208"/>
        <v>467.6813322230729</v>
      </c>
      <c r="BH421" s="20">
        <f t="shared" si="199"/>
        <v>932.53687435748895</v>
      </c>
      <c r="BI421" s="20">
        <f t="shared" si="209"/>
        <v>4440.6517826547097</v>
      </c>
      <c r="BJ421" s="4">
        <f t="shared" si="200"/>
        <v>251.48698106714673</v>
      </c>
      <c r="BK421" s="4">
        <f t="shared" si="210"/>
        <v>3508.1149082972206</v>
      </c>
      <c r="IK421" s="4">
        <v>5</v>
      </c>
      <c r="IL421" s="4">
        <v>4</v>
      </c>
      <c r="IM421" s="4">
        <v>13</v>
      </c>
      <c r="IN421" s="4">
        <v>20</v>
      </c>
      <c r="IO421" s="4">
        <v>12</v>
      </c>
      <c r="IP421" s="4">
        <v>26</v>
      </c>
      <c r="IQ421" s="4">
        <v>23</v>
      </c>
      <c r="IR421" s="4">
        <v>26</v>
      </c>
      <c r="IS421" s="4">
        <v>33</v>
      </c>
      <c r="IT421" s="4">
        <v>38</v>
      </c>
      <c r="IU421" s="4">
        <v>58</v>
      </c>
      <c r="IV421" s="4">
        <v>48</v>
      </c>
      <c r="IW421" s="4">
        <v>69</v>
      </c>
      <c r="IX421" s="4">
        <v>79</v>
      </c>
      <c r="IY421" s="4">
        <v>74</v>
      </c>
      <c r="IZ421" s="4">
        <v>101</v>
      </c>
      <c r="JA421" s="4">
        <v>84</v>
      </c>
      <c r="JB421" s="4">
        <v>113</v>
      </c>
      <c r="JC421" s="4">
        <v>86</v>
      </c>
      <c r="JD421" s="4">
        <v>92</v>
      </c>
      <c r="JE421" s="4">
        <v>66</v>
      </c>
      <c r="JF421" s="4">
        <v>87</v>
      </c>
      <c r="JG421" s="4">
        <v>69</v>
      </c>
      <c r="JH421" s="4">
        <v>44</v>
      </c>
      <c r="JI421" s="4">
        <v>39</v>
      </c>
      <c r="JJ421" s="4">
        <v>53</v>
      </c>
      <c r="JK421" s="4">
        <v>25</v>
      </c>
      <c r="JL421" s="4">
        <v>32</v>
      </c>
      <c r="JM421" s="4">
        <v>35</v>
      </c>
      <c r="JN421" s="4">
        <v>33</v>
      </c>
      <c r="JO421" s="4">
        <v>27</v>
      </c>
      <c r="JP421" s="4">
        <v>18</v>
      </c>
      <c r="JQ421" s="4">
        <v>9</v>
      </c>
    </row>
    <row r="422" spans="1:374" x14ac:dyDescent="0.2">
      <c r="A422" s="15" t="b">
        <v>1</v>
      </c>
      <c r="B422" s="9" t="s">
        <v>859</v>
      </c>
      <c r="C422" s="9" t="s">
        <v>856</v>
      </c>
      <c r="D422" s="4">
        <v>10085</v>
      </c>
      <c r="E422" t="s">
        <v>153</v>
      </c>
      <c r="F422" s="4" t="s">
        <v>248</v>
      </c>
      <c r="G422" s="4">
        <v>4</v>
      </c>
      <c r="H422" s="15">
        <f t="shared" si="182"/>
        <v>3.3000000000000043</v>
      </c>
      <c r="I422" s="15">
        <v>0.75509397011197921</v>
      </c>
      <c r="J422" s="15">
        <v>0.99498767260030263</v>
      </c>
      <c r="K422" s="15">
        <v>0.59677022721482109</v>
      </c>
      <c r="L422" s="15">
        <f t="shared" si="183"/>
        <v>0.39998849074563836</v>
      </c>
      <c r="M422" s="15">
        <f t="shared" si="184"/>
        <v>-1.1000000000000014</v>
      </c>
      <c r="N422" s="15">
        <f t="shared" si="185"/>
        <v>2.2000000000000028</v>
      </c>
      <c r="O422" s="15">
        <f t="shared" si="186"/>
        <v>0.44933483921448669</v>
      </c>
      <c r="P422" s="15">
        <f t="shared" si="211"/>
        <v>-1</v>
      </c>
      <c r="Q422" s="15">
        <f t="shared" si="201"/>
        <v>-0.5</v>
      </c>
      <c r="R422" s="15">
        <f t="shared" si="187"/>
        <v>-0.10000000000000142</v>
      </c>
      <c r="S422" s="15">
        <f t="shared" si="188"/>
        <v>0.89999999999999858</v>
      </c>
      <c r="T422" s="15">
        <f t="shared" si="189"/>
        <v>1.3999999999999986</v>
      </c>
      <c r="U422" s="15">
        <f t="shared" si="190"/>
        <v>1.7999999999999972</v>
      </c>
      <c r="V422" s="15">
        <f t="shared" si="202"/>
        <v>0.36961661479270119</v>
      </c>
      <c r="W422" s="15">
        <f t="shared" si="191"/>
        <v>1.7055060838129481</v>
      </c>
      <c r="X422" s="15">
        <f t="shared" si="203"/>
        <v>2.4047587480311473E-2</v>
      </c>
      <c r="Y422" s="21">
        <f t="shared" si="204"/>
        <v>0.58633622564648402</v>
      </c>
      <c r="Z422" s="4">
        <v>31.399988490745638</v>
      </c>
      <c r="AA422" s="2">
        <v>29.9</v>
      </c>
      <c r="AB422" s="2">
        <v>33.200000000000003</v>
      </c>
      <c r="AC422" s="4">
        <v>31.449334839214487</v>
      </c>
      <c r="AD422">
        <v>30</v>
      </c>
      <c r="AE422">
        <v>30.5</v>
      </c>
      <c r="AF422">
        <v>30.9</v>
      </c>
      <c r="AG422">
        <v>31.9</v>
      </c>
      <c r="AH422">
        <v>32.4</v>
      </c>
      <c r="AI422">
        <v>32.799999999999997</v>
      </c>
      <c r="AJ422" s="4">
        <v>2020</v>
      </c>
      <c r="AK422" s="2">
        <v>3</v>
      </c>
      <c r="AL422" s="2">
        <v>5</v>
      </c>
      <c r="AM422" s="4">
        <v>11</v>
      </c>
      <c r="AN422" s="4">
        <v>42</v>
      </c>
      <c r="AO422" s="4">
        <v>41</v>
      </c>
      <c r="AP422" s="4">
        <v>836</v>
      </c>
      <c r="AQ422" s="5">
        <v>0.48749999999999999</v>
      </c>
      <c r="AR422">
        <v>31</v>
      </c>
      <c r="AS422">
        <v>14</v>
      </c>
      <c r="AT422">
        <v>929</v>
      </c>
      <c r="AU422">
        <v>0.8</v>
      </c>
      <c r="AV422">
        <v>86</v>
      </c>
      <c r="AW422" s="4">
        <f t="shared" si="192"/>
        <v>46.31409285667808</v>
      </c>
      <c r="AX422" s="4">
        <f t="shared" si="193"/>
        <v>22.655308827927062</v>
      </c>
      <c r="AY422" s="4">
        <f t="shared" si="205"/>
        <v>29.721319187895773</v>
      </c>
      <c r="AZ422" s="20">
        <f t="shared" si="194"/>
        <v>186.51111305213379</v>
      </c>
      <c r="BA422" s="21">
        <f t="shared" si="206"/>
        <v>1.1605697335039244</v>
      </c>
      <c r="BB422" s="20">
        <f t="shared" si="195"/>
        <v>35.355339059327378</v>
      </c>
      <c r="BC422" s="4">
        <f t="shared" si="207"/>
        <v>32.736425054932752</v>
      </c>
      <c r="BD422" s="4">
        <f t="shared" si="196"/>
        <v>66.902000000000001</v>
      </c>
      <c r="BE422" s="4">
        <f t="shared" si="197"/>
        <v>600.98066024375134</v>
      </c>
      <c r="BF422" s="20">
        <f t="shared" si="198"/>
        <v>345.15060340159005</v>
      </c>
      <c r="BG422" s="20">
        <f t="shared" si="208"/>
        <v>478.07994315783867</v>
      </c>
      <c r="BH422" s="20">
        <f t="shared" si="199"/>
        <v>628.81548957280177</v>
      </c>
      <c r="BI422" s="20">
        <f t="shared" si="209"/>
        <v>4491.5392112342988</v>
      </c>
      <c r="BJ422" s="4">
        <f t="shared" si="200"/>
        <v>253.97382818281696</v>
      </c>
      <c r="BK422" s="4">
        <f t="shared" si="210"/>
        <v>3862.7237216614967</v>
      </c>
      <c r="II422">
        <v>4</v>
      </c>
      <c r="IJ422">
        <v>2</v>
      </c>
      <c r="IK422">
        <v>3</v>
      </c>
      <c r="IL422">
        <v>1</v>
      </c>
      <c r="IM422">
        <v>1</v>
      </c>
      <c r="IN422">
        <v>2</v>
      </c>
      <c r="IO422">
        <v>0</v>
      </c>
      <c r="IP422">
        <v>1</v>
      </c>
      <c r="IQ422">
        <v>1</v>
      </c>
      <c r="IR422">
        <v>1</v>
      </c>
      <c r="IS422">
        <v>2</v>
      </c>
      <c r="IT422">
        <v>1</v>
      </c>
      <c r="IU422">
        <v>1</v>
      </c>
      <c r="IV422">
        <v>0</v>
      </c>
      <c r="IW422">
        <v>1</v>
      </c>
      <c r="IX422">
        <v>1</v>
      </c>
      <c r="IY422">
        <v>1</v>
      </c>
      <c r="IZ422">
        <v>1</v>
      </c>
      <c r="JA422">
        <v>3</v>
      </c>
      <c r="JB422">
        <v>1</v>
      </c>
      <c r="JC422">
        <v>5</v>
      </c>
      <c r="JD422">
        <v>15</v>
      </c>
      <c r="JE422">
        <v>19</v>
      </c>
      <c r="JF422">
        <v>36</v>
      </c>
      <c r="JG422">
        <v>31</v>
      </c>
      <c r="JH422">
        <v>67</v>
      </c>
      <c r="JI422">
        <v>67</v>
      </c>
      <c r="JJ422">
        <v>77</v>
      </c>
      <c r="JK422">
        <v>91</v>
      </c>
      <c r="JL422">
        <v>70</v>
      </c>
      <c r="JM422">
        <v>84</v>
      </c>
      <c r="JN422">
        <v>110</v>
      </c>
      <c r="JO422">
        <v>104</v>
      </c>
      <c r="JP422">
        <v>80</v>
      </c>
      <c r="JQ422">
        <v>91</v>
      </c>
      <c r="JR422">
        <v>99</v>
      </c>
      <c r="JS422">
        <v>113</v>
      </c>
      <c r="JT422">
        <v>112</v>
      </c>
      <c r="JU422">
        <v>107</v>
      </c>
      <c r="JV422">
        <v>145</v>
      </c>
      <c r="JW422">
        <v>126</v>
      </c>
      <c r="JX422">
        <v>80</v>
      </c>
      <c r="JY422">
        <v>44</v>
      </c>
      <c r="JZ422">
        <v>66</v>
      </c>
      <c r="KA422">
        <v>43</v>
      </c>
      <c r="KB422">
        <v>50</v>
      </c>
      <c r="KC422">
        <v>46</v>
      </c>
      <c r="KD422">
        <v>45</v>
      </c>
      <c r="KE422">
        <v>20</v>
      </c>
      <c r="KF422">
        <v>15</v>
      </c>
      <c r="KG422">
        <v>11</v>
      </c>
      <c r="KH422">
        <v>6</v>
      </c>
      <c r="KI422">
        <v>9</v>
      </c>
      <c r="KJ422">
        <v>5</v>
      </c>
      <c r="KK422">
        <v>5</v>
      </c>
      <c r="KL422">
        <v>2</v>
      </c>
    </row>
    <row r="423" spans="1:374" x14ac:dyDescent="0.2">
      <c r="A423" s="15" t="b">
        <v>1</v>
      </c>
      <c r="B423" s="9" t="s">
        <v>859</v>
      </c>
      <c r="C423" s="9" t="s">
        <v>856</v>
      </c>
      <c r="D423" s="4">
        <v>10085</v>
      </c>
      <c r="E423" s="4" t="s">
        <v>153</v>
      </c>
      <c r="F423" s="4" t="s">
        <v>249</v>
      </c>
      <c r="G423" s="4">
        <v>4</v>
      </c>
      <c r="H423" s="15">
        <f t="shared" si="182"/>
        <v>3.2000000000000028</v>
      </c>
      <c r="I423" s="15">
        <v>0.60112799770838177</v>
      </c>
      <c r="J423" s="15">
        <v>0.64488970830632297</v>
      </c>
      <c r="K423" s="15">
        <v>0.43842779041918217</v>
      </c>
      <c r="L423" s="15">
        <f t="shared" si="183"/>
        <v>3.8029445775902531</v>
      </c>
      <c r="M423" s="15">
        <f t="shared" si="184"/>
        <v>1.7999999999999972</v>
      </c>
      <c r="N423" s="15">
        <f t="shared" si="185"/>
        <v>5</v>
      </c>
      <c r="O423" s="15">
        <f t="shared" si="186"/>
        <v>3.8901989429034174</v>
      </c>
      <c r="P423" s="15">
        <f t="shared" si="211"/>
        <v>2</v>
      </c>
      <c r="Q423" s="15">
        <f t="shared" si="201"/>
        <v>3.1000000000000014</v>
      </c>
      <c r="R423" s="15">
        <f t="shared" si="187"/>
        <v>3.5</v>
      </c>
      <c r="S423" s="15">
        <f t="shared" si="188"/>
        <v>4.1999999999999957</v>
      </c>
      <c r="T423" s="15">
        <f t="shared" si="189"/>
        <v>4.3999999999999986</v>
      </c>
      <c r="U423" s="15">
        <f t="shared" si="190"/>
        <v>5</v>
      </c>
      <c r="V423" s="15">
        <f t="shared" si="202"/>
        <v>0.5247911288758863</v>
      </c>
      <c r="W423" s="15">
        <f t="shared" si="191"/>
        <v>0.90552001544313676</v>
      </c>
      <c r="X423" s="15">
        <f t="shared" si="203"/>
        <v>1.7222844805315978E-2</v>
      </c>
      <c r="Y423" s="21">
        <f t="shared" si="204"/>
        <v>1.1043378201978531</v>
      </c>
      <c r="Z423" s="4">
        <v>34.902944577590254</v>
      </c>
      <c r="AA423" s="2">
        <v>32.9</v>
      </c>
      <c r="AB423" s="2">
        <v>36.1</v>
      </c>
      <c r="AC423" s="4">
        <v>34.990198942903419</v>
      </c>
      <c r="AD423" s="4">
        <v>33.1</v>
      </c>
      <c r="AE423" s="4">
        <v>34.200000000000003</v>
      </c>
      <c r="AF423" s="4">
        <v>34.6</v>
      </c>
      <c r="AG423" s="4">
        <v>35.299999999999997</v>
      </c>
      <c r="AH423" s="4">
        <v>35.5</v>
      </c>
      <c r="AI423" s="4">
        <v>36.1</v>
      </c>
      <c r="AJ423" s="4">
        <v>2020</v>
      </c>
      <c r="AK423" s="2">
        <v>3</v>
      </c>
      <c r="AL423" s="2">
        <v>5</v>
      </c>
      <c r="AM423" s="4">
        <v>11</v>
      </c>
      <c r="AN423" s="4">
        <v>43</v>
      </c>
      <c r="AO423" s="4">
        <v>5</v>
      </c>
      <c r="AP423" s="4">
        <v>824.00000000000011</v>
      </c>
      <c r="AQ423" s="5">
        <v>0.48819444444444443</v>
      </c>
      <c r="AR423" s="4">
        <v>31.1</v>
      </c>
      <c r="AS423" s="4">
        <v>15</v>
      </c>
      <c r="AT423" s="4">
        <v>927</v>
      </c>
      <c r="AU423" s="4">
        <v>0.8</v>
      </c>
      <c r="AV423" s="4">
        <v>105</v>
      </c>
      <c r="AW423" s="4">
        <f t="shared" si="192"/>
        <v>45.910996202710145</v>
      </c>
      <c r="AX423" s="4">
        <f t="shared" si="193"/>
        <v>22.74633684127992</v>
      </c>
      <c r="AY423" s="4">
        <f t="shared" si="205"/>
        <v>29.715088632711609</v>
      </c>
      <c r="AZ423" s="20">
        <f t="shared" si="194"/>
        <v>186.26602620867152</v>
      </c>
      <c r="BA423" s="21">
        <f t="shared" si="206"/>
        <v>1.1601882808388448</v>
      </c>
      <c r="BB423" s="20">
        <f t="shared" si="195"/>
        <v>35.355339059327378</v>
      </c>
      <c r="BC423" s="4">
        <f t="shared" si="207"/>
        <v>32.736425054932752</v>
      </c>
      <c r="BD423" s="4">
        <f t="shared" si="196"/>
        <v>66.909199999999998</v>
      </c>
      <c r="BE423" s="4">
        <f t="shared" si="197"/>
        <v>581.16811147693033</v>
      </c>
      <c r="BF423" s="20">
        <f t="shared" si="198"/>
        <v>349.29535966013378</v>
      </c>
      <c r="BG423" s="20">
        <f t="shared" si="208"/>
        <v>500.4572481832036</v>
      </c>
      <c r="BH423" s="20">
        <f t="shared" si="199"/>
        <v>677.57586343706248</v>
      </c>
      <c r="BI423" s="20">
        <f t="shared" si="209"/>
        <v>4517.1724229137499</v>
      </c>
      <c r="BJ423" s="4">
        <f t="shared" si="200"/>
        <v>255.22645836090993</v>
      </c>
      <c r="BK423" s="4">
        <f t="shared" si="210"/>
        <v>3839.5965594766872</v>
      </c>
      <c r="CZ423" s="4"/>
      <c r="DA423" s="4"/>
      <c r="DB423" s="4"/>
      <c r="DC423" s="4"/>
      <c r="DD423" s="4"/>
      <c r="DE423" s="4"/>
      <c r="DF423" s="4"/>
      <c r="DG423" s="4"/>
      <c r="DH423" s="4"/>
      <c r="DI423" s="4"/>
      <c r="DJ423" s="4"/>
      <c r="DK423" s="4"/>
      <c r="DL423" s="4"/>
      <c r="DM423" s="4"/>
      <c r="DN423" s="4"/>
      <c r="DO423" s="4"/>
      <c r="DP423" s="4"/>
      <c r="DQ423" s="4"/>
      <c r="DR423" s="4"/>
      <c r="DS423" s="4"/>
      <c r="DT423" s="4"/>
      <c r="DU423" s="4"/>
      <c r="DV423" s="4"/>
      <c r="DW423" s="4"/>
      <c r="DX423" s="4"/>
      <c r="DY423" s="4"/>
      <c r="DZ423" s="4"/>
      <c r="EA423" s="4"/>
      <c r="EB423" s="4"/>
      <c r="EC423" s="4"/>
      <c r="ED423" s="4"/>
      <c r="EE423" s="4"/>
      <c r="EF423" s="4"/>
      <c r="EG423" s="4"/>
      <c r="EH423" s="4"/>
      <c r="EI423" s="4"/>
      <c r="EJ423" s="4"/>
      <c r="EK423" s="4"/>
      <c r="EL423" s="4"/>
      <c r="EM423" s="4"/>
      <c r="EN423" s="4"/>
      <c r="EO423" s="4"/>
      <c r="EP423" s="4"/>
      <c r="EQ423" s="4"/>
      <c r="ER423" s="4"/>
      <c r="ES423" s="4"/>
      <c r="ET423" s="4"/>
      <c r="EU423" s="4"/>
      <c r="EV423" s="4"/>
      <c r="EW423" s="4"/>
      <c r="EX423" s="4"/>
      <c r="EY423" s="4"/>
      <c r="EZ423" s="4"/>
      <c r="FA423" s="4"/>
      <c r="FB423" s="4"/>
      <c r="FC423" s="4"/>
      <c r="FD423" s="4"/>
      <c r="FE423" s="4"/>
      <c r="FF423" s="4"/>
      <c r="FG423" s="4"/>
      <c r="FH423" s="4"/>
      <c r="FI423" s="4"/>
      <c r="FJ423" s="4"/>
      <c r="FK423" s="4"/>
      <c r="FL423" s="4"/>
      <c r="FM423" s="4"/>
      <c r="FN423" s="4"/>
      <c r="FO423" s="4"/>
      <c r="FP423" s="4"/>
      <c r="FQ423" s="4"/>
      <c r="FR423" s="4"/>
      <c r="FS423" s="4"/>
      <c r="FT423" s="4"/>
      <c r="FU423" s="4"/>
      <c r="FV423" s="4"/>
      <c r="FW423" s="4"/>
      <c r="FX423" s="4"/>
      <c r="FY423" s="4"/>
      <c r="FZ423" s="4"/>
      <c r="GA423" s="4"/>
      <c r="GB423" s="4"/>
      <c r="GC423" s="4"/>
      <c r="GD423" s="4"/>
      <c r="GE423" s="4"/>
      <c r="GF423" s="4"/>
      <c r="GG423" s="4"/>
      <c r="GH423" s="4"/>
      <c r="GI423" s="4"/>
      <c r="GJ423" s="4"/>
      <c r="GK423" s="4"/>
      <c r="GL423" s="4"/>
      <c r="GM423" s="4"/>
      <c r="GN423" s="4"/>
      <c r="GO423" s="4"/>
      <c r="GP423" s="4"/>
      <c r="GQ423" s="4"/>
      <c r="GR423" s="4"/>
      <c r="GS423" s="4"/>
      <c r="GT423" s="4"/>
      <c r="GU423" s="4"/>
      <c r="GV423" s="4"/>
      <c r="GW423" s="4"/>
      <c r="GX423" s="4"/>
      <c r="GY423" s="4"/>
      <c r="GZ423" s="4"/>
      <c r="HA423" s="4"/>
      <c r="HB423" s="4"/>
      <c r="HC423" s="4"/>
      <c r="HD423" s="4"/>
      <c r="HE423" s="4"/>
      <c r="HF423" s="4"/>
      <c r="HG423" s="4"/>
      <c r="HH423" s="4"/>
      <c r="HI423" s="4"/>
      <c r="HJ423" s="4"/>
      <c r="HK423" s="4"/>
      <c r="HL423" s="4"/>
      <c r="HM423" s="4"/>
      <c r="HN423" s="4"/>
      <c r="HO423" s="4"/>
      <c r="HP423" s="4"/>
      <c r="HQ423" s="4"/>
      <c r="HR423" s="4"/>
      <c r="HS423" s="4"/>
      <c r="HT423" s="4"/>
      <c r="HU423" s="4"/>
      <c r="HV423" s="4"/>
      <c r="HW423" s="4"/>
      <c r="HX423" s="4"/>
      <c r="HY423" s="4"/>
      <c r="HZ423" s="4"/>
      <c r="IA423" s="4"/>
      <c r="IB423" s="4"/>
      <c r="IC423" s="4"/>
      <c r="ID423" s="4"/>
      <c r="IE423" s="4"/>
      <c r="IF423" s="4"/>
      <c r="IG423" s="4"/>
      <c r="IH423" s="4"/>
      <c r="II423" s="4"/>
      <c r="IJ423" s="4"/>
      <c r="IK423" s="4"/>
      <c r="IL423" s="4"/>
      <c r="IM423" s="4"/>
      <c r="IN423" s="4"/>
      <c r="IO423" s="4"/>
      <c r="IP423" s="4"/>
      <c r="IQ423" s="4"/>
      <c r="IR423" s="4"/>
      <c r="IS423" s="4"/>
      <c r="IT423" s="4"/>
      <c r="IU423" s="4"/>
      <c r="IV423" s="4"/>
      <c r="IW423" s="4"/>
      <c r="IX423" s="4"/>
      <c r="IY423" s="4"/>
      <c r="IZ423" s="4"/>
      <c r="JA423" s="4"/>
      <c r="JB423" s="4"/>
      <c r="JC423" s="4"/>
      <c r="JD423" s="4"/>
      <c r="JE423" s="4"/>
      <c r="JF423" s="4"/>
      <c r="JG423" s="4"/>
      <c r="JH423" s="4"/>
      <c r="JI423" s="4"/>
      <c r="JJ423" s="4"/>
      <c r="JK423" s="4"/>
      <c r="JL423" s="4"/>
      <c r="JM423" s="4"/>
      <c r="JN423" s="4"/>
      <c r="JO423" s="4"/>
      <c r="JP423" s="4"/>
      <c r="JQ423" s="4"/>
      <c r="JR423" s="4"/>
      <c r="JS423" s="4"/>
      <c r="JT423" s="4"/>
      <c r="JU423" s="4"/>
      <c r="JV423" s="4"/>
      <c r="JW423" s="4"/>
      <c r="JX423" s="4"/>
      <c r="JY423" s="4"/>
      <c r="JZ423" s="4"/>
      <c r="KA423" s="4"/>
      <c r="KB423" s="4">
        <v>3</v>
      </c>
      <c r="KC423" s="4">
        <v>2</v>
      </c>
      <c r="KD423" s="4">
        <v>2</v>
      </c>
      <c r="KE423" s="4">
        <v>1</v>
      </c>
      <c r="KF423" s="4">
        <v>0</v>
      </c>
      <c r="KG423" s="4">
        <v>8</v>
      </c>
      <c r="KH423" s="4">
        <v>6</v>
      </c>
      <c r="KI423" s="4">
        <v>2</v>
      </c>
      <c r="KJ423" s="4">
        <v>1</v>
      </c>
      <c r="KK423" s="4">
        <v>2</v>
      </c>
      <c r="KL423" s="4">
        <v>4</v>
      </c>
      <c r="KM423" s="4">
        <v>9</v>
      </c>
      <c r="KN423" s="4">
        <v>6</v>
      </c>
      <c r="KO423" s="4">
        <v>12</v>
      </c>
      <c r="KP423" s="4">
        <v>9</v>
      </c>
      <c r="KQ423" s="4">
        <v>7</v>
      </c>
      <c r="KR423" s="4">
        <v>13</v>
      </c>
      <c r="KS423" s="4">
        <v>11</v>
      </c>
      <c r="KT423" s="4">
        <v>19</v>
      </c>
      <c r="KU423" s="4">
        <v>31</v>
      </c>
      <c r="KV423" s="4">
        <v>45</v>
      </c>
      <c r="KW423" s="4">
        <v>40</v>
      </c>
      <c r="KX423" s="4">
        <v>55</v>
      </c>
      <c r="KY423" s="4">
        <v>76</v>
      </c>
      <c r="KZ423" s="4">
        <v>72</v>
      </c>
      <c r="LA423" s="4">
        <v>76</v>
      </c>
      <c r="LB423" s="4">
        <v>94</v>
      </c>
      <c r="LC423" s="4">
        <v>63</v>
      </c>
      <c r="LD423" s="4">
        <v>74</v>
      </c>
      <c r="LE423" s="4">
        <v>50</v>
      </c>
      <c r="LF423" s="4">
        <v>40</v>
      </c>
      <c r="LG423" s="4">
        <v>28</v>
      </c>
      <c r="LH423" s="4">
        <v>17</v>
      </c>
      <c r="LI423" s="4">
        <v>14</v>
      </c>
      <c r="LJ423" s="4">
        <v>8</v>
      </c>
      <c r="LK423" s="4">
        <v>3</v>
      </c>
      <c r="LL423" s="4">
        <v>13</v>
      </c>
      <c r="LM423" s="4">
        <v>4</v>
      </c>
      <c r="LN423" s="4"/>
      <c r="LO423" s="4"/>
      <c r="LP423" s="4"/>
      <c r="LQ423" s="4"/>
      <c r="LR423" s="4"/>
      <c r="LS423" s="4"/>
      <c r="LT423" s="4"/>
      <c r="LU423" s="4"/>
      <c r="LV423" s="4"/>
      <c r="LW423" s="4"/>
      <c r="LX423" s="4"/>
      <c r="LY423" s="4"/>
      <c r="LZ423" s="4"/>
      <c r="MA423" s="4"/>
      <c r="MB423" s="4"/>
      <c r="MC423" s="4"/>
      <c r="MD423" s="4"/>
      <c r="ME423" s="4"/>
      <c r="MF423" s="4"/>
      <c r="MG423" s="4"/>
      <c r="MH423" s="4"/>
      <c r="MI423" s="4"/>
      <c r="MJ423" s="4"/>
      <c r="MK423" s="4"/>
      <c r="ML423" s="4"/>
      <c r="MM423" s="4"/>
      <c r="MN423" s="4"/>
      <c r="MO423" s="4"/>
      <c r="MP423" s="4"/>
      <c r="MQ423" s="4"/>
      <c r="MR423" s="4"/>
      <c r="MS423" s="4"/>
      <c r="MT423" s="4"/>
      <c r="MU423" s="4"/>
      <c r="MV423" s="4"/>
      <c r="MW423" s="4"/>
      <c r="MX423" s="4"/>
      <c r="MY423" s="4"/>
      <c r="MZ423" s="4"/>
      <c r="NA423" s="4"/>
      <c r="NB423" s="4"/>
      <c r="NC423" s="4"/>
      <c r="ND423" s="4"/>
      <c r="NE423" s="4"/>
      <c r="NF423" s="4"/>
      <c r="NG423" s="4"/>
      <c r="NH423" s="4"/>
      <c r="NI423" s="4"/>
      <c r="NJ423" s="4"/>
    </row>
    <row r="424" spans="1:374" x14ac:dyDescent="0.2">
      <c r="A424" s="15" t="b">
        <v>1</v>
      </c>
      <c r="B424" s="9" t="s">
        <v>859</v>
      </c>
      <c r="C424" s="9" t="s">
        <v>856</v>
      </c>
      <c r="D424">
        <v>10085</v>
      </c>
      <c r="E424" t="s">
        <v>150</v>
      </c>
      <c r="F424" t="s">
        <v>259</v>
      </c>
      <c r="G424">
        <v>4</v>
      </c>
      <c r="H424" s="15">
        <f t="shared" si="182"/>
        <v>3.2000000000000028</v>
      </c>
      <c r="I424" s="15">
        <v>0.79101987087216163</v>
      </c>
      <c r="J424" s="15">
        <v>1.3577721281791355</v>
      </c>
      <c r="K424" s="15">
        <v>0.68122269143093395</v>
      </c>
      <c r="L424" s="15">
        <f t="shared" si="183"/>
        <v>1.5017167167482377</v>
      </c>
      <c r="M424" s="15">
        <f t="shared" si="184"/>
        <v>-0.30000000000000071</v>
      </c>
      <c r="N424" s="15">
        <f t="shared" si="185"/>
        <v>2.9000000000000021</v>
      </c>
      <c r="O424" s="15">
        <f t="shared" si="186"/>
        <v>1.5517404903933532</v>
      </c>
      <c r="P424" s="15">
        <f t="shared" si="211"/>
        <v>-0.10000000000000142</v>
      </c>
      <c r="Q424" s="15">
        <f t="shared" si="201"/>
        <v>0.39999999999999858</v>
      </c>
      <c r="R424" s="15">
        <f t="shared" si="187"/>
        <v>0.80000000000000071</v>
      </c>
      <c r="S424" s="15">
        <f t="shared" si="188"/>
        <v>2.1999999999999993</v>
      </c>
      <c r="T424" s="15">
        <f t="shared" si="189"/>
        <v>2.4999999999999964</v>
      </c>
      <c r="U424" s="15">
        <f t="shared" si="190"/>
        <v>2.6999999999999993</v>
      </c>
      <c r="V424" s="15">
        <f t="shared" si="202"/>
        <v>0.44147560166529354</v>
      </c>
      <c r="W424" s="15">
        <f t="shared" si="191"/>
        <v>1.265130839004222</v>
      </c>
      <c r="X424" s="15">
        <f t="shared" si="203"/>
        <v>2.4115197314300157E-2</v>
      </c>
      <c r="Y424" s="21">
        <f t="shared" si="204"/>
        <v>0.7904320795682247</v>
      </c>
      <c r="Z424" s="4">
        <v>32.801716716748238</v>
      </c>
      <c r="AA424" s="2">
        <v>31</v>
      </c>
      <c r="AB424" s="2">
        <v>34.200000000000003</v>
      </c>
      <c r="AC424" s="4">
        <v>32.851740490393354</v>
      </c>
      <c r="AD424">
        <v>31.2</v>
      </c>
      <c r="AE424">
        <v>31.7</v>
      </c>
      <c r="AF424">
        <v>32.1</v>
      </c>
      <c r="AG424">
        <v>33.5</v>
      </c>
      <c r="AH424">
        <v>33.799999999999997</v>
      </c>
      <c r="AI424">
        <v>34</v>
      </c>
      <c r="AJ424">
        <v>2020</v>
      </c>
      <c r="AK424" s="2">
        <v>3</v>
      </c>
      <c r="AL424" s="2">
        <v>5</v>
      </c>
      <c r="AM424">
        <v>11</v>
      </c>
      <c r="AN424">
        <v>53</v>
      </c>
      <c r="AO424">
        <v>28</v>
      </c>
      <c r="AP424">
        <v>459</v>
      </c>
      <c r="AQ424" s="5">
        <v>0.49513888888888885</v>
      </c>
      <c r="AR424">
        <v>31.3</v>
      </c>
      <c r="AS424">
        <v>13</v>
      </c>
      <c r="AT424">
        <v>901</v>
      </c>
      <c r="AU424">
        <v>0.8</v>
      </c>
      <c r="AV424">
        <v>75</v>
      </c>
      <c r="AW424" s="4">
        <f t="shared" si="192"/>
        <v>45.79161848892015</v>
      </c>
      <c r="AX424" s="4">
        <f t="shared" si="193"/>
        <v>22.534081645583427</v>
      </c>
      <c r="AY424" s="4">
        <f t="shared" si="205"/>
        <v>29.70261693145515</v>
      </c>
      <c r="AZ424" s="20">
        <f t="shared" si="194"/>
        <v>185.77705905317623</v>
      </c>
      <c r="BA424" s="21">
        <f t="shared" si="206"/>
        <v>1.1594261272629942</v>
      </c>
      <c r="BB424" s="20">
        <f t="shared" si="195"/>
        <v>35.355339059327378</v>
      </c>
      <c r="BC424" s="4">
        <f t="shared" si="207"/>
        <v>32.736425054932752</v>
      </c>
      <c r="BD424" s="4">
        <f t="shared" si="196"/>
        <v>66.923600000000008</v>
      </c>
      <c r="BE424" s="4">
        <f t="shared" si="197"/>
        <v>568.50111715278217</v>
      </c>
      <c r="BF424" s="20">
        <f t="shared" si="198"/>
        <v>343.65340367747433</v>
      </c>
      <c r="BG424" s="20">
        <f t="shared" si="208"/>
        <v>486.94228652469224</v>
      </c>
      <c r="BH424" s="20">
        <f t="shared" si="199"/>
        <v>593.94666080321451</v>
      </c>
      <c r="BI424" s="20">
        <f t="shared" si="209"/>
        <v>4568.8204677170352</v>
      </c>
      <c r="BJ424" s="4">
        <f t="shared" si="200"/>
        <v>257.75028356698721</v>
      </c>
      <c r="BK424" s="4">
        <f t="shared" si="210"/>
        <v>3974.8738069138208</v>
      </c>
      <c r="JM424">
        <v>2</v>
      </c>
      <c r="JN424">
        <v>14</v>
      </c>
      <c r="JO424">
        <v>27</v>
      </c>
      <c r="JP424">
        <v>10</v>
      </c>
      <c r="JQ424">
        <v>18</v>
      </c>
      <c r="JR424">
        <v>45</v>
      </c>
      <c r="JS424">
        <v>60</v>
      </c>
      <c r="JT424">
        <v>44</v>
      </c>
      <c r="JU424">
        <v>56</v>
      </c>
      <c r="JV424">
        <v>52</v>
      </c>
      <c r="JW424">
        <v>54</v>
      </c>
      <c r="JX424">
        <v>77</v>
      </c>
      <c r="JY424">
        <v>69</v>
      </c>
      <c r="JZ424">
        <v>67</v>
      </c>
      <c r="KA424">
        <v>48</v>
      </c>
      <c r="KB424">
        <v>75</v>
      </c>
      <c r="KC424">
        <v>55</v>
      </c>
      <c r="KD424">
        <v>66</v>
      </c>
      <c r="KE424">
        <v>86</v>
      </c>
      <c r="KF424">
        <v>62</v>
      </c>
      <c r="KG424">
        <v>73</v>
      </c>
      <c r="KH424">
        <v>52</v>
      </c>
      <c r="KI424">
        <v>66</v>
      </c>
      <c r="KJ424">
        <v>48</v>
      </c>
      <c r="KK424">
        <v>106</v>
      </c>
      <c r="KL424">
        <v>117</v>
      </c>
      <c r="KM424">
        <v>128</v>
      </c>
      <c r="KN424">
        <v>84</v>
      </c>
      <c r="KO424">
        <v>71</v>
      </c>
      <c r="KP424">
        <v>57</v>
      </c>
      <c r="KQ424">
        <v>46</v>
      </c>
      <c r="KR424">
        <v>19</v>
      </c>
      <c r="KS424">
        <v>15</v>
      </c>
      <c r="KT424">
        <v>4</v>
      </c>
      <c r="KU424">
        <v>0</v>
      </c>
    </row>
    <row r="425" spans="1:374" x14ac:dyDescent="0.2">
      <c r="A425" s="15" t="b">
        <v>1</v>
      </c>
      <c r="B425" s="9" t="s">
        <v>859</v>
      </c>
      <c r="C425" s="9" t="s">
        <v>856</v>
      </c>
      <c r="D425" s="2">
        <v>10085</v>
      </c>
      <c r="E425" t="s">
        <v>150</v>
      </c>
      <c r="F425" s="2" t="s">
        <v>260</v>
      </c>
      <c r="G425" s="2">
        <v>4</v>
      </c>
      <c r="H425" s="15">
        <f t="shared" si="182"/>
        <v>3</v>
      </c>
      <c r="I425" s="15">
        <v>0.56724132201306199</v>
      </c>
      <c r="J425" s="15">
        <v>0.80657949418360886</v>
      </c>
      <c r="K425" s="15">
        <v>0.46183214010225188</v>
      </c>
      <c r="L425" s="15">
        <f t="shared" si="183"/>
        <v>1.9335146009058626</v>
      </c>
      <c r="M425" s="15">
        <f t="shared" si="184"/>
        <v>0.30000000000000071</v>
      </c>
      <c r="N425" s="15">
        <f t="shared" si="185"/>
        <v>3.3000000000000007</v>
      </c>
      <c r="O425" s="15">
        <f t="shared" si="186"/>
        <v>1.9401935831149792</v>
      </c>
      <c r="P425" s="15">
        <f t="shared" si="211"/>
        <v>0.69999999999999929</v>
      </c>
      <c r="Q425" s="15">
        <f t="shared" si="201"/>
        <v>1.1999999999999993</v>
      </c>
      <c r="R425" s="15">
        <f t="shared" si="187"/>
        <v>1.5000000000000036</v>
      </c>
      <c r="S425" s="15">
        <f t="shared" si="188"/>
        <v>2.3000000000000007</v>
      </c>
      <c r="T425" s="15">
        <f t="shared" si="189"/>
        <v>2.5999999999999979</v>
      </c>
      <c r="U425" s="15">
        <f t="shared" si="190"/>
        <v>3.0999999999999979</v>
      </c>
      <c r="V425" s="15">
        <f t="shared" si="202"/>
        <v>0.47365374479329964</v>
      </c>
      <c r="W425" s="15">
        <f t="shared" si="191"/>
        <v>1.1112468992225439</v>
      </c>
      <c r="X425" s="15">
        <f t="shared" si="203"/>
        <v>1.7119865756636446E-2</v>
      </c>
      <c r="Y425" s="21">
        <f t="shared" si="204"/>
        <v>0.89989002506969862</v>
      </c>
      <c r="Z425" s="4">
        <v>33.133514600905862</v>
      </c>
      <c r="AA425" s="2">
        <v>31.5</v>
      </c>
      <c r="AB425" s="2">
        <v>34.5</v>
      </c>
      <c r="AC425" s="4">
        <v>33.140193583114979</v>
      </c>
      <c r="AD425">
        <v>31.9</v>
      </c>
      <c r="AE425">
        <v>32.4</v>
      </c>
      <c r="AF425">
        <v>32.700000000000003</v>
      </c>
      <c r="AG425">
        <v>33.5</v>
      </c>
      <c r="AH425">
        <v>33.799999999999997</v>
      </c>
      <c r="AI425">
        <v>34.299999999999997</v>
      </c>
      <c r="AJ425" s="2">
        <v>2020</v>
      </c>
      <c r="AK425" s="2">
        <v>3</v>
      </c>
      <c r="AL425" s="2">
        <v>5</v>
      </c>
      <c r="AM425" s="2">
        <v>11</v>
      </c>
      <c r="AN425" s="2">
        <v>54</v>
      </c>
      <c r="AO425" s="2">
        <v>30</v>
      </c>
      <c r="AP425" s="2">
        <v>102.00000000000001</v>
      </c>
      <c r="AQ425" s="5">
        <v>0.49583333333333335</v>
      </c>
      <c r="AR425">
        <v>31.2</v>
      </c>
      <c r="AS425">
        <v>14</v>
      </c>
      <c r="AT425">
        <v>903</v>
      </c>
      <c r="AU425">
        <v>0.9</v>
      </c>
      <c r="AV425">
        <v>96</v>
      </c>
      <c r="AW425" s="4">
        <f t="shared" si="192"/>
        <v>45.045356827957328</v>
      </c>
      <c r="AX425" s="4">
        <f t="shared" si="193"/>
        <v>22.414166600578223</v>
      </c>
      <c r="AY425" s="4">
        <f t="shared" si="205"/>
        <v>28.267970079040609</v>
      </c>
      <c r="AZ425" s="20">
        <f t="shared" si="194"/>
        <v>186.02134180659496</v>
      </c>
      <c r="BA425" s="21">
        <f t="shared" si="206"/>
        <v>1.1598070788408694</v>
      </c>
      <c r="BB425" s="20">
        <f t="shared" si="195"/>
        <v>33.333333333333336</v>
      </c>
      <c r="BC425" s="4">
        <f t="shared" si="207"/>
        <v>30.864197530864196</v>
      </c>
      <c r="BD425" s="4">
        <f t="shared" si="196"/>
        <v>66.916399999999996</v>
      </c>
      <c r="BE425" s="4">
        <f t="shared" si="197"/>
        <v>570.90171410642404</v>
      </c>
      <c r="BF425" s="20">
        <f t="shared" si="198"/>
        <v>346.58968263740024</v>
      </c>
      <c r="BG425" s="20">
        <f t="shared" si="208"/>
        <v>489.05796853097615</v>
      </c>
      <c r="BH425" s="20">
        <f t="shared" si="199"/>
        <v>636.0105732484235</v>
      </c>
      <c r="BI425" s="20">
        <f t="shared" si="209"/>
        <v>4542.9326660601673</v>
      </c>
      <c r="BJ425" s="4">
        <f t="shared" si="200"/>
        <v>256.48526666520706</v>
      </c>
      <c r="BK425" s="4">
        <f t="shared" si="210"/>
        <v>3906.9220928117438</v>
      </c>
      <c r="JR425">
        <v>10</v>
      </c>
      <c r="JS425">
        <v>4</v>
      </c>
      <c r="JT425">
        <v>4</v>
      </c>
      <c r="JU425">
        <v>7</v>
      </c>
      <c r="JV425">
        <v>22</v>
      </c>
      <c r="JW425">
        <v>22</v>
      </c>
      <c r="JX425">
        <v>21</v>
      </c>
      <c r="JY425">
        <v>27</v>
      </c>
      <c r="JZ425">
        <v>43</v>
      </c>
      <c r="KA425">
        <v>44</v>
      </c>
      <c r="KB425">
        <v>54</v>
      </c>
      <c r="KC425">
        <v>84</v>
      </c>
      <c r="KD425">
        <v>130</v>
      </c>
      <c r="KE425">
        <v>132</v>
      </c>
      <c r="KF425">
        <v>117</v>
      </c>
      <c r="KG425">
        <v>110</v>
      </c>
      <c r="KH425">
        <v>113</v>
      </c>
      <c r="KI425">
        <v>107</v>
      </c>
      <c r="KJ425">
        <v>105</v>
      </c>
      <c r="KK425">
        <v>114</v>
      </c>
      <c r="KL425">
        <v>125</v>
      </c>
      <c r="KM425">
        <v>103</v>
      </c>
      <c r="KN425">
        <v>92</v>
      </c>
      <c r="KO425">
        <v>88</v>
      </c>
      <c r="KP425">
        <v>63</v>
      </c>
      <c r="KQ425">
        <v>38</v>
      </c>
      <c r="KR425">
        <v>31</v>
      </c>
      <c r="KS425">
        <v>13</v>
      </c>
      <c r="KT425">
        <v>16</v>
      </c>
      <c r="KU425">
        <v>11</v>
      </c>
      <c r="KV425">
        <v>8</v>
      </c>
    </row>
    <row r="426" spans="1:374" x14ac:dyDescent="0.2">
      <c r="A426" s="15" t="b">
        <v>1</v>
      </c>
      <c r="B426" s="9" t="s">
        <v>859</v>
      </c>
      <c r="C426" s="9" t="s">
        <v>856</v>
      </c>
      <c r="D426">
        <v>10085</v>
      </c>
      <c r="E426" t="s">
        <v>150</v>
      </c>
      <c r="F426" t="s">
        <v>263</v>
      </c>
      <c r="G426">
        <v>7</v>
      </c>
      <c r="H426" s="15">
        <f t="shared" si="182"/>
        <v>2.9000000000000021</v>
      </c>
      <c r="I426" s="15">
        <v>0.64302175377306126</v>
      </c>
      <c r="J426" s="15">
        <v>0.88174385312362347</v>
      </c>
      <c r="K426" s="15">
        <v>0.52100464388208845</v>
      </c>
      <c r="L426" s="15">
        <f t="shared" si="183"/>
        <v>4.7633298926220569</v>
      </c>
      <c r="M426" s="15">
        <f t="shared" si="184"/>
        <v>3.5</v>
      </c>
      <c r="N426" s="15">
        <f t="shared" si="185"/>
        <v>6.4000000000000021</v>
      </c>
      <c r="O426" s="15">
        <f t="shared" si="186"/>
        <v>4.7142146242142537</v>
      </c>
      <c r="P426" s="15">
        <f t="shared" si="211"/>
        <v>3.6999999999999993</v>
      </c>
      <c r="Q426" s="15">
        <f t="shared" si="201"/>
        <v>3.9000000000000021</v>
      </c>
      <c r="R426" s="15">
        <f t="shared" si="187"/>
        <v>4.3000000000000007</v>
      </c>
      <c r="S426" s="15">
        <f t="shared" si="188"/>
        <v>5.1999999999999993</v>
      </c>
      <c r="T426" s="15">
        <f t="shared" si="189"/>
        <v>5.6000000000000014</v>
      </c>
      <c r="U426" s="15">
        <f t="shared" si="190"/>
        <v>6.3000000000000007</v>
      </c>
      <c r="V426" s="15">
        <f t="shared" si="202"/>
        <v>0.29641105763484799</v>
      </c>
      <c r="W426" s="15">
        <f t="shared" si="191"/>
        <v>2.3736933027374127</v>
      </c>
      <c r="X426" s="15">
        <f t="shared" si="203"/>
        <v>2.0767202881699118E-2</v>
      </c>
      <c r="Y426" s="21">
        <f t="shared" si="204"/>
        <v>0.42128441734522765</v>
      </c>
      <c r="Z426" s="4">
        <v>30.963329892622056</v>
      </c>
      <c r="AA426" s="2">
        <v>29.7</v>
      </c>
      <c r="AB426" s="2">
        <v>32.6</v>
      </c>
      <c r="AC426" s="4">
        <v>30.914214624214253</v>
      </c>
      <c r="AD426">
        <v>29.9</v>
      </c>
      <c r="AE426">
        <v>30.1</v>
      </c>
      <c r="AF426">
        <v>30.5</v>
      </c>
      <c r="AG426">
        <v>31.4</v>
      </c>
      <c r="AH426">
        <v>31.8</v>
      </c>
      <c r="AI426">
        <v>32.5</v>
      </c>
      <c r="AJ426">
        <v>2020</v>
      </c>
      <c r="AK426" s="2">
        <v>3</v>
      </c>
      <c r="AL426" s="2">
        <v>8</v>
      </c>
      <c r="AM426">
        <v>10</v>
      </c>
      <c r="AN426">
        <v>45</v>
      </c>
      <c r="AO426">
        <v>23</v>
      </c>
      <c r="AP426">
        <v>538</v>
      </c>
      <c r="AQ426" s="5">
        <v>0.44791666666666669</v>
      </c>
      <c r="AR426">
        <v>26.2</v>
      </c>
      <c r="AS426">
        <v>33</v>
      </c>
      <c r="AT426">
        <v>864</v>
      </c>
      <c r="AU426">
        <v>0.3</v>
      </c>
      <c r="AV426">
        <v>27</v>
      </c>
      <c r="AW426" s="4">
        <f t="shared" si="192"/>
        <v>47.334930018831116</v>
      </c>
      <c r="AX426" s="4">
        <f t="shared" si="193"/>
        <v>24.066229872443017</v>
      </c>
      <c r="AY426" s="4">
        <f t="shared" si="205"/>
        <v>44.739554293578379</v>
      </c>
      <c r="AZ426" s="20">
        <f t="shared" si="194"/>
        <v>198.76455793047913</v>
      </c>
      <c r="BA426" s="21">
        <f t="shared" si="206"/>
        <v>1.1791791696850464</v>
      </c>
      <c r="BB426" s="20">
        <f t="shared" si="195"/>
        <v>57.735026918962582</v>
      </c>
      <c r="BC426" s="4">
        <f t="shared" si="207"/>
        <v>53.458358258298681</v>
      </c>
      <c r="BD426" s="4">
        <f t="shared" si="196"/>
        <v>66.556399999999996</v>
      </c>
      <c r="BE426" s="4">
        <f t="shared" si="197"/>
        <v>559.82852249170992</v>
      </c>
      <c r="BF426" s="20">
        <f t="shared" si="198"/>
        <v>352.61259489239325</v>
      </c>
      <c r="BG426" s="20">
        <f t="shared" si="208"/>
        <v>475.34407240068339</v>
      </c>
      <c r="BH426" s="20">
        <f t="shared" si="199"/>
        <v>1122.2055446537947</v>
      </c>
      <c r="BI426" s="20">
        <f t="shared" si="209"/>
        <v>3400.6228625872563</v>
      </c>
      <c r="BJ426" s="4">
        <f t="shared" si="200"/>
        <v>200.55153037146303</v>
      </c>
      <c r="BK426" s="4">
        <f t="shared" si="210"/>
        <v>2278.4173179334616</v>
      </c>
      <c r="JA426">
        <v>1</v>
      </c>
      <c r="JB426">
        <v>18</v>
      </c>
      <c r="JC426">
        <v>32</v>
      </c>
      <c r="JD426">
        <v>53</v>
      </c>
      <c r="JE426">
        <v>115</v>
      </c>
      <c r="JF426">
        <v>111</v>
      </c>
      <c r="JG426">
        <v>130</v>
      </c>
      <c r="JH426">
        <v>130</v>
      </c>
      <c r="JI426">
        <v>136</v>
      </c>
      <c r="JJ426">
        <v>187</v>
      </c>
      <c r="JK426">
        <v>133</v>
      </c>
      <c r="JL426">
        <v>167</v>
      </c>
      <c r="JM426">
        <v>172</v>
      </c>
      <c r="JN426">
        <v>173</v>
      </c>
      <c r="JO426">
        <v>189</v>
      </c>
      <c r="JP426">
        <v>167</v>
      </c>
      <c r="JQ426">
        <v>151</v>
      </c>
      <c r="JR426">
        <v>139</v>
      </c>
      <c r="JS426">
        <v>108</v>
      </c>
      <c r="JT426">
        <v>109</v>
      </c>
      <c r="JU426">
        <v>88</v>
      </c>
      <c r="JV426">
        <v>81</v>
      </c>
      <c r="JW426">
        <v>54</v>
      </c>
      <c r="JX426">
        <v>43</v>
      </c>
      <c r="JY426">
        <v>36</v>
      </c>
      <c r="JZ426">
        <v>48</v>
      </c>
      <c r="KA426">
        <v>45</v>
      </c>
      <c r="KB426">
        <v>32</v>
      </c>
      <c r="KC426">
        <v>24</v>
      </c>
      <c r="KD426">
        <v>32</v>
      </c>
      <c r="KE426">
        <v>19</v>
      </c>
      <c r="KF426">
        <v>0</v>
      </c>
    </row>
    <row r="427" spans="1:374" x14ac:dyDescent="0.2">
      <c r="A427" s="15" t="b">
        <v>1</v>
      </c>
      <c r="B427" s="9" t="s">
        <v>859</v>
      </c>
      <c r="C427" s="9" t="s">
        <v>856</v>
      </c>
      <c r="D427">
        <v>10085</v>
      </c>
      <c r="E427" t="s">
        <v>153</v>
      </c>
      <c r="F427" t="s">
        <v>268</v>
      </c>
      <c r="G427">
        <v>7</v>
      </c>
      <c r="H427" s="15">
        <f t="shared" si="182"/>
        <v>2.7000000000000028</v>
      </c>
      <c r="I427" s="15">
        <v>0.67547470058537762</v>
      </c>
      <c r="J427" s="15">
        <v>1.0249442999516134</v>
      </c>
      <c r="K427" s="15">
        <v>0.56197501357889512</v>
      </c>
      <c r="L427" s="15">
        <f t="shared" si="183"/>
        <v>4.1091092367141471</v>
      </c>
      <c r="M427" s="15">
        <f t="shared" si="184"/>
        <v>2.5999999999999979</v>
      </c>
      <c r="N427" s="15">
        <f t="shared" si="185"/>
        <v>5.3000000000000007</v>
      </c>
      <c r="O427" s="15">
        <f t="shared" si="186"/>
        <v>4.1399305970039784</v>
      </c>
      <c r="P427" s="15">
        <f t="shared" si="211"/>
        <v>2.6999999999999993</v>
      </c>
      <c r="Q427" s="15">
        <f t="shared" si="201"/>
        <v>3.1999999999999993</v>
      </c>
      <c r="R427" s="15">
        <f t="shared" si="187"/>
        <v>3.5999999999999979</v>
      </c>
      <c r="S427" s="15">
        <f t="shared" si="188"/>
        <v>4.5999999999999979</v>
      </c>
      <c r="T427" s="15">
        <f t="shared" si="189"/>
        <v>5</v>
      </c>
      <c r="U427" s="15">
        <f t="shared" si="190"/>
        <v>5.1999999999999993</v>
      </c>
      <c r="V427" s="15">
        <f t="shared" si="202"/>
        <v>0.27230447503658439</v>
      </c>
      <c r="W427" s="15">
        <f t="shared" si="191"/>
        <v>2.6723597725143851</v>
      </c>
      <c r="X427" s="15">
        <f t="shared" si="203"/>
        <v>2.1853580296097373E-2</v>
      </c>
      <c r="Y427" s="21">
        <f t="shared" si="204"/>
        <v>0.37420111254672661</v>
      </c>
      <c r="Z427" s="4">
        <v>30.909109236714148</v>
      </c>
      <c r="AA427" s="2">
        <v>29.4</v>
      </c>
      <c r="AB427" s="2">
        <v>32.1</v>
      </c>
      <c r="AC427" s="4">
        <v>30.939930597003979</v>
      </c>
      <c r="AD427">
        <v>29.5</v>
      </c>
      <c r="AE427">
        <v>30</v>
      </c>
      <c r="AF427">
        <v>30.4</v>
      </c>
      <c r="AG427">
        <v>31.4</v>
      </c>
      <c r="AH427">
        <v>31.8</v>
      </c>
      <c r="AI427">
        <v>32</v>
      </c>
      <c r="AJ427">
        <v>2020</v>
      </c>
      <c r="AK427" s="2">
        <v>3</v>
      </c>
      <c r="AL427" s="2">
        <v>8</v>
      </c>
      <c r="AM427">
        <v>10</v>
      </c>
      <c r="AN427">
        <v>52</v>
      </c>
      <c r="AO427">
        <v>20</v>
      </c>
      <c r="AP427">
        <v>70</v>
      </c>
      <c r="AQ427" s="5">
        <v>0.45277777777777778</v>
      </c>
      <c r="AR427">
        <v>26.8</v>
      </c>
      <c r="AS427">
        <v>32</v>
      </c>
      <c r="AT427">
        <v>871</v>
      </c>
      <c r="AU427">
        <v>0.3</v>
      </c>
      <c r="AV427">
        <v>65</v>
      </c>
      <c r="AW427" s="4">
        <f t="shared" si="192"/>
        <v>48.272610364093737</v>
      </c>
      <c r="AX427" s="4">
        <f t="shared" si="193"/>
        <v>24.411667797142364</v>
      </c>
      <c r="AY427" s="4">
        <f t="shared" si="205"/>
        <v>44.65871985076587</v>
      </c>
      <c r="AZ427" s="20">
        <f t="shared" si="194"/>
        <v>197.17894198288704</v>
      </c>
      <c r="BA427" s="21">
        <f t="shared" si="206"/>
        <v>1.176820418220432</v>
      </c>
      <c r="BB427" s="20">
        <f t="shared" si="195"/>
        <v>57.735026918962582</v>
      </c>
      <c r="BC427" s="4">
        <f t="shared" si="207"/>
        <v>53.458358258298681</v>
      </c>
      <c r="BD427" s="4">
        <f t="shared" si="196"/>
        <v>66.599599999999995</v>
      </c>
      <c r="BE427" s="4">
        <f t="shared" si="197"/>
        <v>568.66281490749986</v>
      </c>
      <c r="BF427" s="20">
        <f t="shared" si="198"/>
        <v>355.57799090482894</v>
      </c>
      <c r="BG427" s="20">
        <f t="shared" si="208"/>
        <v>475.00517599732905</v>
      </c>
      <c r="BH427" s="20">
        <f t="shared" si="199"/>
        <v>1127.3356695900638</v>
      </c>
      <c r="BI427" s="20">
        <f t="shared" si="209"/>
        <v>3522.9239674689493</v>
      </c>
      <c r="BJ427" s="4">
        <f t="shared" si="200"/>
        <v>206.56006113371953</v>
      </c>
      <c r="BK427" s="4">
        <f t="shared" si="210"/>
        <v>2395.5882978788854</v>
      </c>
      <c r="IS427">
        <v>1</v>
      </c>
      <c r="IT427">
        <v>1</v>
      </c>
      <c r="IU427">
        <v>0</v>
      </c>
      <c r="IV427">
        <v>3</v>
      </c>
      <c r="IW427">
        <v>0</v>
      </c>
      <c r="IX427">
        <v>4</v>
      </c>
      <c r="IY427">
        <v>4</v>
      </c>
      <c r="IZ427">
        <v>7</v>
      </c>
      <c r="JA427">
        <v>10</v>
      </c>
      <c r="JB427">
        <v>5</v>
      </c>
      <c r="JC427">
        <v>17</v>
      </c>
      <c r="JD427">
        <v>30</v>
      </c>
      <c r="JE427">
        <v>10</v>
      </c>
      <c r="JF427">
        <v>25</v>
      </c>
      <c r="JG427">
        <v>21</v>
      </c>
      <c r="JH427">
        <v>29</v>
      </c>
      <c r="JI427">
        <v>35</v>
      </c>
      <c r="JJ427">
        <v>13</v>
      </c>
      <c r="JK427">
        <v>37</v>
      </c>
      <c r="JL427">
        <v>26</v>
      </c>
      <c r="JM427">
        <v>34</v>
      </c>
      <c r="JN427">
        <v>31</v>
      </c>
      <c r="JO427">
        <v>21</v>
      </c>
      <c r="JP427">
        <v>36</v>
      </c>
      <c r="JQ427">
        <v>27</v>
      </c>
      <c r="JR427">
        <v>29</v>
      </c>
      <c r="JS427">
        <v>28</v>
      </c>
      <c r="JT427">
        <v>23</v>
      </c>
      <c r="JU427">
        <v>17</v>
      </c>
      <c r="JV427">
        <v>23</v>
      </c>
      <c r="JW427">
        <v>23</v>
      </c>
      <c r="JX427">
        <v>13</v>
      </c>
      <c r="JY427">
        <v>6</v>
      </c>
    </row>
    <row r="428" spans="1:374" x14ac:dyDescent="0.2">
      <c r="A428" s="15" t="b">
        <v>1</v>
      </c>
      <c r="B428" s="9" t="s">
        <v>859</v>
      </c>
      <c r="C428" s="9" t="s">
        <v>856</v>
      </c>
      <c r="D428">
        <v>10085</v>
      </c>
      <c r="E428" t="s">
        <v>153</v>
      </c>
      <c r="F428" t="s">
        <v>269</v>
      </c>
      <c r="G428">
        <v>7</v>
      </c>
      <c r="H428" s="15">
        <f t="shared" si="182"/>
        <v>4.6999999999999993</v>
      </c>
      <c r="I428" s="15">
        <v>0.843741241791924</v>
      </c>
      <c r="J428" s="15">
        <v>1.1552801591094095</v>
      </c>
      <c r="K428" s="15">
        <v>0.67027824793360713</v>
      </c>
      <c r="L428" s="15">
        <f t="shared" si="183"/>
        <v>2.9011854270099775</v>
      </c>
      <c r="M428" s="15">
        <f t="shared" si="184"/>
        <v>0.30000000000000071</v>
      </c>
      <c r="N428" s="15">
        <f t="shared" si="185"/>
        <v>5</v>
      </c>
      <c r="O428" s="15">
        <f t="shared" si="186"/>
        <v>2.9024002219274614</v>
      </c>
      <c r="P428" s="15">
        <f t="shared" si="211"/>
        <v>1</v>
      </c>
      <c r="Q428" s="15">
        <f t="shared" si="201"/>
        <v>1.8999999999999986</v>
      </c>
      <c r="R428" s="15">
        <f t="shared" si="187"/>
        <v>2.3000000000000007</v>
      </c>
      <c r="S428" s="15">
        <f t="shared" si="188"/>
        <v>3.5</v>
      </c>
      <c r="T428" s="15">
        <f t="shared" si="189"/>
        <v>4</v>
      </c>
      <c r="U428" s="15">
        <f t="shared" si="190"/>
        <v>4.5</v>
      </c>
      <c r="V428" s="15">
        <f t="shared" si="202"/>
        <v>0.21651959360372355</v>
      </c>
      <c r="W428" s="15">
        <f t="shared" si="191"/>
        <v>3.6185196607666397</v>
      </c>
      <c r="X428" s="15">
        <f t="shared" si="203"/>
        <v>2.840766217447448E-2</v>
      </c>
      <c r="Y428" s="21">
        <f t="shared" si="204"/>
        <v>0.27635610518919618</v>
      </c>
      <c r="Z428" s="4">
        <v>29.701185427009978</v>
      </c>
      <c r="AA428" s="2">
        <v>27.1</v>
      </c>
      <c r="AB428" s="2">
        <v>31.8</v>
      </c>
      <c r="AC428" s="4">
        <v>29.702400221927462</v>
      </c>
      <c r="AD428">
        <v>27.8</v>
      </c>
      <c r="AE428">
        <v>28.7</v>
      </c>
      <c r="AF428">
        <v>29.1</v>
      </c>
      <c r="AG428">
        <v>30.3</v>
      </c>
      <c r="AH428">
        <v>30.8</v>
      </c>
      <c r="AI428">
        <v>31.3</v>
      </c>
      <c r="AJ428">
        <v>2020</v>
      </c>
      <c r="AK428" s="2">
        <v>3</v>
      </c>
      <c r="AL428" s="2">
        <v>8</v>
      </c>
      <c r="AM428">
        <v>10</v>
      </c>
      <c r="AN428">
        <v>52</v>
      </c>
      <c r="AO428">
        <v>41</v>
      </c>
      <c r="AP428">
        <v>949.00000000000011</v>
      </c>
      <c r="AQ428" s="5">
        <v>0.45277777777777778</v>
      </c>
      <c r="AR428">
        <v>26.8</v>
      </c>
      <c r="AS428">
        <v>32</v>
      </c>
      <c r="AT428">
        <v>871</v>
      </c>
      <c r="AU428">
        <v>0.3</v>
      </c>
      <c r="AV428">
        <v>65</v>
      </c>
      <c r="AW428" s="4">
        <f t="shared" si="192"/>
        <v>48.555923597759403</v>
      </c>
      <c r="AX428" s="4">
        <f t="shared" si="193"/>
        <v>24.490563421779598</v>
      </c>
      <c r="AY428" s="4">
        <f t="shared" si="205"/>
        <v>44.65871985076587</v>
      </c>
      <c r="AZ428" s="20">
        <f t="shared" si="194"/>
        <v>197.17894198288704</v>
      </c>
      <c r="BA428" s="21">
        <f t="shared" si="206"/>
        <v>1.176820418220432</v>
      </c>
      <c r="BB428" s="20">
        <f t="shared" si="195"/>
        <v>57.735026918962582</v>
      </c>
      <c r="BC428" s="4">
        <f t="shared" si="207"/>
        <v>53.458358258298681</v>
      </c>
      <c r="BD428" s="4">
        <f t="shared" si="196"/>
        <v>66.599599999999995</v>
      </c>
      <c r="BE428" s="4">
        <f t="shared" si="197"/>
        <v>576.16584775842261</v>
      </c>
      <c r="BF428" s="20">
        <f t="shared" si="198"/>
        <v>355.57799090482894</v>
      </c>
      <c r="BG428" s="20">
        <f t="shared" si="208"/>
        <v>467.50214314640635</v>
      </c>
      <c r="BH428" s="20">
        <f t="shared" si="199"/>
        <v>1127.3356695900638</v>
      </c>
      <c r="BI428" s="20">
        <f t="shared" si="209"/>
        <v>3522.9239674689493</v>
      </c>
      <c r="BJ428" s="4">
        <f t="shared" si="200"/>
        <v>206.56006113371953</v>
      </c>
      <c r="BK428" s="4">
        <f t="shared" si="210"/>
        <v>2395.5882978788854</v>
      </c>
      <c r="HX428">
        <v>2</v>
      </c>
      <c r="HY428">
        <v>0</v>
      </c>
      <c r="HZ428">
        <v>0</v>
      </c>
      <c r="IA428">
        <v>3</v>
      </c>
      <c r="IB428">
        <v>6</v>
      </c>
      <c r="IC428">
        <v>0</v>
      </c>
      <c r="ID428">
        <v>6</v>
      </c>
      <c r="IE428">
        <v>4</v>
      </c>
      <c r="IF428">
        <v>5</v>
      </c>
      <c r="IG428">
        <v>6</v>
      </c>
      <c r="IH428">
        <v>5</v>
      </c>
      <c r="II428">
        <v>5</v>
      </c>
      <c r="IJ428">
        <v>3</v>
      </c>
      <c r="IK428">
        <v>12</v>
      </c>
      <c r="IL428">
        <v>5</v>
      </c>
      <c r="IM428">
        <v>11</v>
      </c>
      <c r="IN428">
        <v>21</v>
      </c>
      <c r="IO428">
        <v>32</v>
      </c>
      <c r="IP428">
        <v>37</v>
      </c>
      <c r="IQ428">
        <v>34</v>
      </c>
      <c r="IR428">
        <v>57</v>
      </c>
      <c r="IS428">
        <v>57</v>
      </c>
      <c r="IT428">
        <v>66</v>
      </c>
      <c r="IU428">
        <v>53</v>
      </c>
      <c r="IV428">
        <v>71</v>
      </c>
      <c r="IW428">
        <v>67</v>
      </c>
      <c r="IX428">
        <v>57</v>
      </c>
      <c r="IY428">
        <v>100</v>
      </c>
      <c r="IZ428">
        <v>92</v>
      </c>
      <c r="JA428">
        <v>86</v>
      </c>
      <c r="JB428">
        <v>88</v>
      </c>
      <c r="JC428">
        <v>103</v>
      </c>
      <c r="JD428">
        <v>62</v>
      </c>
      <c r="JE428">
        <v>70</v>
      </c>
      <c r="JF428">
        <v>59</v>
      </c>
      <c r="JG428">
        <v>70</v>
      </c>
      <c r="JH428">
        <v>57</v>
      </c>
      <c r="JI428">
        <v>45</v>
      </c>
      <c r="JJ428">
        <v>49</v>
      </c>
      <c r="JK428">
        <v>60</v>
      </c>
      <c r="JL428">
        <v>47</v>
      </c>
      <c r="JM428">
        <v>37</v>
      </c>
      <c r="JN428">
        <v>42</v>
      </c>
      <c r="JO428">
        <v>15</v>
      </c>
      <c r="JP428">
        <v>28</v>
      </c>
      <c r="JQ428">
        <v>16</v>
      </c>
      <c r="JR428">
        <v>11</v>
      </c>
      <c r="JS428">
        <v>7</v>
      </c>
      <c r="JT428">
        <v>7</v>
      </c>
      <c r="JU428">
        <v>4</v>
      </c>
      <c r="JV428">
        <v>1</v>
      </c>
      <c r="JW428">
        <v>5</v>
      </c>
    </row>
    <row r="429" spans="1:374" x14ac:dyDescent="0.2">
      <c r="A429" s="15" t="b">
        <v>1</v>
      </c>
      <c r="B429" s="9" t="s">
        <v>859</v>
      </c>
      <c r="C429" s="9" t="s">
        <v>856</v>
      </c>
      <c r="D429">
        <v>10085</v>
      </c>
      <c r="E429" t="s">
        <v>60</v>
      </c>
      <c r="F429" t="s">
        <v>298</v>
      </c>
      <c r="G429">
        <v>7</v>
      </c>
      <c r="H429" s="15">
        <f t="shared" si="182"/>
        <v>5.2999999999999972</v>
      </c>
      <c r="I429" s="15">
        <v>1.1643980196451769</v>
      </c>
      <c r="J429" s="15">
        <v>1.866618129721914</v>
      </c>
      <c r="K429" s="15">
        <v>0.96930145859879469</v>
      </c>
      <c r="L429" s="15">
        <f t="shared" si="183"/>
        <v>6.2074449061712897</v>
      </c>
      <c r="M429" s="15">
        <f t="shared" si="184"/>
        <v>3</v>
      </c>
      <c r="N429" s="15">
        <f t="shared" si="185"/>
        <v>8.2999999999999972</v>
      </c>
      <c r="O429" s="15">
        <f t="shared" si="186"/>
        <v>6.2652464862460988</v>
      </c>
      <c r="P429" s="15">
        <f t="shared" si="211"/>
        <v>3.6999999999999993</v>
      </c>
      <c r="Q429" s="15">
        <f t="shared" si="201"/>
        <v>4.6000000000000014</v>
      </c>
      <c r="R429" s="15">
        <f t="shared" si="187"/>
        <v>5.2999999999999972</v>
      </c>
      <c r="S429" s="15">
        <f t="shared" si="188"/>
        <v>7.2000000000000028</v>
      </c>
      <c r="T429" s="15">
        <f t="shared" si="189"/>
        <v>7.7000000000000028</v>
      </c>
      <c r="U429" s="15">
        <f t="shared" si="190"/>
        <v>8.1000000000000014</v>
      </c>
      <c r="V429" s="15">
        <f t="shared" si="202"/>
        <v>0.42847640539440063</v>
      </c>
      <c r="W429" s="15">
        <f t="shared" si="191"/>
        <v>1.3338507964739104</v>
      </c>
      <c r="X429" s="15">
        <f t="shared" si="203"/>
        <v>3.4039315793361412E-2</v>
      </c>
      <c r="Y429" s="21">
        <f t="shared" si="204"/>
        <v>0.74970903990426918</v>
      </c>
      <c r="Z429" s="4">
        <v>34.20744490617129</v>
      </c>
      <c r="AA429" s="2">
        <v>31</v>
      </c>
      <c r="AB429" s="2">
        <v>36.299999999999997</v>
      </c>
      <c r="AC429" s="4">
        <v>34.265246486246099</v>
      </c>
      <c r="AD429">
        <v>31.7</v>
      </c>
      <c r="AE429">
        <v>32.6</v>
      </c>
      <c r="AF429">
        <v>33.299999999999997</v>
      </c>
      <c r="AG429">
        <v>35.200000000000003</v>
      </c>
      <c r="AH429">
        <v>35.700000000000003</v>
      </c>
      <c r="AI429">
        <v>36.1</v>
      </c>
      <c r="AJ429">
        <v>2020</v>
      </c>
      <c r="AK429" s="2">
        <v>3</v>
      </c>
      <c r="AL429" s="2">
        <v>8</v>
      </c>
      <c r="AM429">
        <v>12</v>
      </c>
      <c r="AN429">
        <v>0</v>
      </c>
      <c r="AO429">
        <v>59</v>
      </c>
      <c r="AP429">
        <v>19</v>
      </c>
      <c r="AQ429" s="5">
        <v>0.5</v>
      </c>
      <c r="AR429">
        <v>28</v>
      </c>
      <c r="AS429">
        <v>32</v>
      </c>
      <c r="AT429">
        <v>890</v>
      </c>
      <c r="AU429">
        <v>0.4</v>
      </c>
      <c r="AV429">
        <v>357</v>
      </c>
      <c r="AW429" s="4">
        <f t="shared" si="192"/>
        <v>47.300615498630506</v>
      </c>
      <c r="AX429" s="4">
        <f t="shared" si="193"/>
        <v>24.391376551995879</v>
      </c>
      <c r="AY429" s="4">
        <f t="shared" si="205"/>
        <v>39.756401549968153</v>
      </c>
      <c r="AZ429" s="20">
        <f t="shared" si="194"/>
        <v>194.05486140392671</v>
      </c>
      <c r="BA429" s="21">
        <f t="shared" si="206"/>
        <v>1.17213111222055</v>
      </c>
      <c r="BB429" s="20">
        <f t="shared" si="195"/>
        <v>50</v>
      </c>
      <c r="BC429" s="4">
        <f t="shared" si="207"/>
        <v>46.296296296296291</v>
      </c>
      <c r="BD429" s="4">
        <f t="shared" si="196"/>
        <v>66.686000000000007</v>
      </c>
      <c r="BE429" s="4">
        <f t="shared" si="197"/>
        <v>571.88189283000952</v>
      </c>
      <c r="BF429" s="20">
        <f t="shared" si="198"/>
        <v>364.73498489203672</v>
      </c>
      <c r="BG429" s="20">
        <f t="shared" si="208"/>
        <v>495.95309206202728</v>
      </c>
      <c r="BH429" s="20">
        <f t="shared" si="199"/>
        <v>1209.3015974090497</v>
      </c>
      <c r="BI429" s="20">
        <f t="shared" si="209"/>
        <v>3779.0674919032804</v>
      </c>
      <c r="BJ429" s="4">
        <f t="shared" si="200"/>
        <v>219.12256330365972</v>
      </c>
      <c r="BK429" s="4">
        <f t="shared" si="210"/>
        <v>2569.7658944942305</v>
      </c>
      <c r="JM429">
        <v>4</v>
      </c>
      <c r="JN429">
        <v>3</v>
      </c>
      <c r="JO429">
        <v>7</v>
      </c>
      <c r="JP429">
        <v>2</v>
      </c>
      <c r="JQ429">
        <v>12</v>
      </c>
      <c r="JR429">
        <v>9</v>
      </c>
      <c r="JS429">
        <v>20</v>
      </c>
      <c r="JT429">
        <v>12</v>
      </c>
      <c r="JU429">
        <v>14</v>
      </c>
      <c r="JV429">
        <v>16</v>
      </c>
      <c r="JW429">
        <v>23</v>
      </c>
      <c r="JX429">
        <v>15</v>
      </c>
      <c r="JY429">
        <v>29</v>
      </c>
      <c r="JZ429">
        <v>27</v>
      </c>
      <c r="KA429">
        <v>39</v>
      </c>
      <c r="KB429">
        <v>40</v>
      </c>
      <c r="KC429">
        <v>57</v>
      </c>
      <c r="KD429">
        <v>50</v>
      </c>
      <c r="KE429">
        <v>57</v>
      </c>
      <c r="KF429">
        <v>56</v>
      </c>
      <c r="KG429">
        <v>71</v>
      </c>
      <c r="KH429">
        <v>92</v>
      </c>
      <c r="KI429">
        <v>79</v>
      </c>
      <c r="KJ429">
        <v>104</v>
      </c>
      <c r="KK429">
        <v>67</v>
      </c>
      <c r="KL429">
        <v>78</v>
      </c>
      <c r="KM429">
        <v>66</v>
      </c>
      <c r="KN429">
        <v>100</v>
      </c>
      <c r="KO429">
        <v>85</v>
      </c>
      <c r="KP429">
        <v>98</v>
      </c>
      <c r="KQ429">
        <v>112</v>
      </c>
      <c r="KR429">
        <v>95</v>
      </c>
      <c r="KS429">
        <v>77</v>
      </c>
      <c r="KT429">
        <v>146</v>
      </c>
      <c r="KU429">
        <v>124</v>
      </c>
      <c r="KV429">
        <v>89</v>
      </c>
      <c r="KW429">
        <v>117</v>
      </c>
      <c r="KX429">
        <v>74</v>
      </c>
      <c r="KY429">
        <v>88</v>
      </c>
      <c r="KZ429">
        <v>65</v>
      </c>
      <c r="LA429">
        <v>91</v>
      </c>
      <c r="LB429">
        <v>103</v>
      </c>
      <c r="LC429">
        <v>110</v>
      </c>
      <c r="LD429">
        <v>101</v>
      </c>
      <c r="LE429">
        <v>84</v>
      </c>
      <c r="LF429">
        <v>105</v>
      </c>
      <c r="LG429">
        <v>108</v>
      </c>
      <c r="LH429">
        <v>123</v>
      </c>
      <c r="LI429">
        <v>79</v>
      </c>
      <c r="LJ429">
        <v>108</v>
      </c>
      <c r="LK429">
        <v>64</v>
      </c>
      <c r="LL429">
        <v>44</v>
      </c>
      <c r="LM429">
        <v>31</v>
      </c>
      <c r="LN429">
        <v>22</v>
      </c>
      <c r="LO429">
        <v>14</v>
      </c>
    </row>
    <row r="430" spans="1:374" x14ac:dyDescent="0.2">
      <c r="A430" s="15" t="b">
        <v>1</v>
      </c>
      <c r="B430" s="9" t="s">
        <v>859</v>
      </c>
      <c r="C430" s="9" t="s">
        <v>856</v>
      </c>
      <c r="D430">
        <v>10085</v>
      </c>
      <c r="E430" t="s">
        <v>60</v>
      </c>
      <c r="F430" t="s">
        <v>299</v>
      </c>
      <c r="G430">
        <v>7</v>
      </c>
      <c r="H430" s="15">
        <f t="shared" si="182"/>
        <v>3.5</v>
      </c>
      <c r="I430" s="15">
        <v>0.81041058902615526</v>
      </c>
      <c r="J430" s="15">
        <v>1.2141952308446662</v>
      </c>
      <c r="K430" s="15">
        <v>0.6709738356537398</v>
      </c>
      <c r="L430" s="15">
        <f t="shared" si="183"/>
        <v>10.633365064217081</v>
      </c>
      <c r="M430" s="15">
        <f t="shared" si="184"/>
        <v>8.8999999999999986</v>
      </c>
      <c r="N430" s="15">
        <f t="shared" si="185"/>
        <v>12.399999999999999</v>
      </c>
      <c r="O430" s="15">
        <f t="shared" si="186"/>
        <v>10.516282569105009</v>
      </c>
      <c r="P430" s="15">
        <f t="shared" si="211"/>
        <v>9.2999999999999972</v>
      </c>
      <c r="Q430" s="15">
        <f t="shared" si="201"/>
        <v>9.6000000000000014</v>
      </c>
      <c r="R430" s="15">
        <f t="shared" si="187"/>
        <v>10</v>
      </c>
      <c r="S430" s="15">
        <f t="shared" si="188"/>
        <v>11.199999999999996</v>
      </c>
      <c r="T430" s="15">
        <f t="shared" si="189"/>
        <v>11.799999999999997</v>
      </c>
      <c r="U430" s="15">
        <f t="shared" si="190"/>
        <v>12.299999999999997</v>
      </c>
      <c r="V430" s="15">
        <f t="shared" si="202"/>
        <v>0.65495433224986577</v>
      </c>
      <c r="W430" s="15">
        <f t="shared" si="191"/>
        <v>0.52682401010288904</v>
      </c>
      <c r="X430" s="15">
        <f t="shared" si="203"/>
        <v>2.0922803574710172E-2</v>
      </c>
      <c r="Y430" s="21">
        <f t="shared" si="204"/>
        <v>1.8981670934183494</v>
      </c>
      <c r="Z430" s="4">
        <v>38.733365064217082</v>
      </c>
      <c r="AA430" s="2">
        <v>37</v>
      </c>
      <c r="AB430" s="2">
        <v>40.5</v>
      </c>
      <c r="AC430" s="4">
        <v>38.61628256910501</v>
      </c>
      <c r="AD430">
        <v>37.4</v>
      </c>
      <c r="AE430">
        <v>37.700000000000003</v>
      </c>
      <c r="AF430">
        <v>38.1</v>
      </c>
      <c r="AG430">
        <v>39.299999999999997</v>
      </c>
      <c r="AH430">
        <v>39.9</v>
      </c>
      <c r="AI430">
        <v>40.4</v>
      </c>
      <c r="AJ430">
        <v>2020</v>
      </c>
      <c r="AK430" s="2">
        <v>3</v>
      </c>
      <c r="AL430" s="2">
        <v>8</v>
      </c>
      <c r="AM430">
        <v>12</v>
      </c>
      <c r="AN430">
        <v>1</v>
      </c>
      <c r="AO430">
        <v>46</v>
      </c>
      <c r="AP430">
        <v>764</v>
      </c>
      <c r="AQ430" s="5">
        <v>0.50069444444444444</v>
      </c>
      <c r="AR430">
        <v>28.1</v>
      </c>
      <c r="AS430">
        <v>32</v>
      </c>
      <c r="AT430">
        <v>889</v>
      </c>
      <c r="AU430">
        <v>0.4</v>
      </c>
      <c r="AV430">
        <v>176</v>
      </c>
      <c r="AW430" s="4">
        <f t="shared" si="192"/>
        <v>46.393225003398364</v>
      </c>
      <c r="AX430" s="4">
        <f t="shared" si="193"/>
        <v>24.193670987469694</v>
      </c>
      <c r="AY430" s="4">
        <f t="shared" si="205"/>
        <v>39.7455806141053</v>
      </c>
      <c r="AZ430" s="20">
        <f t="shared" si="194"/>
        <v>193.79732346804883</v>
      </c>
      <c r="BA430" s="21">
        <f t="shared" si="206"/>
        <v>1.1717420230546676</v>
      </c>
      <c r="BB430" s="20">
        <f t="shared" si="195"/>
        <v>50</v>
      </c>
      <c r="BC430" s="4">
        <f t="shared" si="207"/>
        <v>46.296296296296291</v>
      </c>
      <c r="BD430" s="4">
        <f t="shared" si="196"/>
        <v>66.693200000000004</v>
      </c>
      <c r="BE430" s="4">
        <f t="shared" si="197"/>
        <v>542.00026375761456</v>
      </c>
      <c r="BF430" s="20">
        <f t="shared" si="198"/>
        <v>365.50612063779317</v>
      </c>
      <c r="BG430" s="20">
        <f t="shared" si="208"/>
        <v>525.81585688017856</v>
      </c>
      <c r="BH430" s="20">
        <f t="shared" si="199"/>
        <v>1216.3604741363736</v>
      </c>
      <c r="BI430" s="20">
        <f t="shared" si="209"/>
        <v>3801.1264816761677</v>
      </c>
      <c r="BJ430" s="4">
        <f t="shared" si="200"/>
        <v>220.20330275409512</v>
      </c>
      <c r="BK430" s="4">
        <f t="shared" si="210"/>
        <v>2584.7660075397939</v>
      </c>
      <c r="LW430">
        <v>4</v>
      </c>
      <c r="LX430">
        <v>6</v>
      </c>
      <c r="LY430">
        <v>18</v>
      </c>
      <c r="LZ430">
        <v>36</v>
      </c>
      <c r="MA430">
        <v>52</v>
      </c>
      <c r="MB430">
        <v>51</v>
      </c>
      <c r="MC430">
        <v>71</v>
      </c>
      <c r="MD430">
        <v>86</v>
      </c>
      <c r="ME430">
        <v>119</v>
      </c>
      <c r="MF430">
        <v>101</v>
      </c>
      <c r="MG430">
        <v>137</v>
      </c>
      <c r="MH430">
        <v>152</v>
      </c>
      <c r="MI430">
        <v>111</v>
      </c>
      <c r="MJ430">
        <v>127</v>
      </c>
      <c r="MK430">
        <v>146</v>
      </c>
      <c r="ML430">
        <v>173</v>
      </c>
      <c r="MM430">
        <v>153</v>
      </c>
      <c r="MN430">
        <v>113</v>
      </c>
      <c r="MO430">
        <v>137</v>
      </c>
      <c r="MP430">
        <v>104</v>
      </c>
      <c r="MQ430">
        <v>84</v>
      </c>
      <c r="MR430">
        <v>90</v>
      </c>
      <c r="MS430">
        <v>101</v>
      </c>
      <c r="MT430">
        <v>84</v>
      </c>
      <c r="MU430">
        <v>69</v>
      </c>
      <c r="MV430">
        <v>109</v>
      </c>
      <c r="MW430">
        <v>73</v>
      </c>
      <c r="MX430">
        <v>47</v>
      </c>
      <c r="MY430">
        <v>65</v>
      </c>
      <c r="MZ430">
        <v>61</v>
      </c>
      <c r="NA430">
        <v>50</v>
      </c>
      <c r="NB430">
        <v>51</v>
      </c>
      <c r="NC430">
        <v>48</v>
      </c>
      <c r="ND430">
        <v>71</v>
      </c>
      <c r="NE430">
        <v>25</v>
      </c>
      <c r="NF430">
        <v>28</v>
      </c>
      <c r="NG430">
        <v>6</v>
      </c>
    </row>
    <row r="431" spans="1:374" x14ac:dyDescent="0.2">
      <c r="A431" s="15" t="b">
        <v>1</v>
      </c>
      <c r="B431" s="9" t="s">
        <v>859</v>
      </c>
      <c r="C431" s="9" t="s">
        <v>858</v>
      </c>
      <c r="D431">
        <v>10085</v>
      </c>
      <c r="E431" t="s">
        <v>181</v>
      </c>
      <c r="F431" t="s">
        <v>312</v>
      </c>
      <c r="G431">
        <v>7</v>
      </c>
      <c r="H431" s="15">
        <f t="shared" si="182"/>
        <v>3.6000000000000014</v>
      </c>
      <c r="I431" s="15">
        <v>0.81624210049479695</v>
      </c>
      <c r="J431" s="15">
        <v>0.97774118108924313</v>
      </c>
      <c r="K431" s="15">
        <v>0.64885213135744946</v>
      </c>
      <c r="L431" s="15">
        <f t="shared" si="183"/>
        <v>8.5064574064851151</v>
      </c>
      <c r="M431" s="15">
        <f t="shared" si="184"/>
        <v>6.6999999999999993</v>
      </c>
      <c r="N431" s="15">
        <f t="shared" si="185"/>
        <v>10.3</v>
      </c>
      <c r="O431" s="15">
        <f t="shared" si="186"/>
        <v>8.4151259372302327</v>
      </c>
      <c r="P431" s="15">
        <f t="shared" si="211"/>
        <v>7.0999999999999979</v>
      </c>
      <c r="Q431" s="15">
        <f t="shared" si="201"/>
        <v>7.5000000000000036</v>
      </c>
      <c r="R431" s="15">
        <f t="shared" si="187"/>
        <v>7.9000000000000021</v>
      </c>
      <c r="S431" s="15">
        <f t="shared" si="188"/>
        <v>8.9000000000000021</v>
      </c>
      <c r="T431" s="15">
        <f t="shared" si="189"/>
        <v>9.8000000000000007</v>
      </c>
      <c r="U431" s="15">
        <f t="shared" si="190"/>
        <v>10.199999999999999</v>
      </c>
      <c r="V431" s="15">
        <f t="shared" si="202"/>
        <v>0.54511591833123407</v>
      </c>
      <c r="W431" s="15">
        <f t="shared" si="191"/>
        <v>0.83447220374944231</v>
      </c>
      <c r="X431" s="15">
        <f t="shared" si="203"/>
        <v>2.2237016540598859E-2</v>
      </c>
      <c r="Y431" s="21">
        <f t="shared" si="204"/>
        <v>1.198362264802602</v>
      </c>
      <c r="Z431" s="4">
        <v>36.706457406485114</v>
      </c>
      <c r="AA431" s="2">
        <v>34.9</v>
      </c>
      <c r="AB431" s="2">
        <v>38.5</v>
      </c>
      <c r="AC431" s="4">
        <v>36.615125937230232</v>
      </c>
      <c r="AD431">
        <v>35.299999999999997</v>
      </c>
      <c r="AE431">
        <v>35.700000000000003</v>
      </c>
      <c r="AF431">
        <v>36.1</v>
      </c>
      <c r="AG431">
        <v>37.1</v>
      </c>
      <c r="AH431">
        <v>38</v>
      </c>
      <c r="AI431">
        <v>38.4</v>
      </c>
      <c r="AJ431">
        <v>2020</v>
      </c>
      <c r="AK431" s="2">
        <v>3</v>
      </c>
      <c r="AL431" s="2">
        <v>8</v>
      </c>
      <c r="AM431">
        <v>12</v>
      </c>
      <c r="AN431">
        <v>19</v>
      </c>
      <c r="AO431">
        <v>46</v>
      </c>
      <c r="AP431">
        <v>317</v>
      </c>
      <c r="AQ431" s="5">
        <v>0.5131944444444444</v>
      </c>
      <c r="AR431">
        <v>28.2</v>
      </c>
      <c r="AS431">
        <v>33</v>
      </c>
      <c r="AT431">
        <v>884</v>
      </c>
      <c r="AU431">
        <v>0.4</v>
      </c>
      <c r="AV431">
        <v>197</v>
      </c>
      <c r="AW431" s="4">
        <f t="shared" si="192"/>
        <v>46.89840535038347</v>
      </c>
      <c r="AX431" s="4">
        <f t="shared" si="193"/>
        <v>24.492811585684858</v>
      </c>
      <c r="AY431" s="4">
        <f t="shared" si="205"/>
        <v>39.734754794544557</v>
      </c>
      <c r="AZ431" s="20">
        <f t="shared" si="194"/>
        <v>193.54021262652162</v>
      </c>
      <c r="BA431" s="21">
        <f t="shared" si="206"/>
        <v>1.1713531921195244</v>
      </c>
      <c r="BB431" s="20">
        <f t="shared" si="195"/>
        <v>50</v>
      </c>
      <c r="BC431" s="4">
        <f t="shared" si="207"/>
        <v>46.296296296296291</v>
      </c>
      <c r="BD431" s="4">
        <f t="shared" si="196"/>
        <v>66.700400000000002</v>
      </c>
      <c r="BE431" s="4">
        <f t="shared" si="197"/>
        <v>553.972186125387</v>
      </c>
      <c r="BF431" s="20">
        <f t="shared" si="198"/>
        <v>367.89218834659226</v>
      </c>
      <c r="BG431" s="20">
        <f t="shared" si="208"/>
        <v>512.28000222120522</v>
      </c>
      <c r="BH431" s="20">
        <f t="shared" si="199"/>
        <v>1261.6881652747188</v>
      </c>
      <c r="BI431" s="20">
        <f t="shared" si="209"/>
        <v>3823.2974705294514</v>
      </c>
      <c r="BJ431" s="4">
        <f t="shared" si="200"/>
        <v>221.28937254451054</v>
      </c>
      <c r="BK431" s="4">
        <f t="shared" si="210"/>
        <v>2561.6093052547321</v>
      </c>
      <c r="KZ431">
        <v>3</v>
      </c>
      <c r="LA431">
        <v>5</v>
      </c>
      <c r="LB431">
        <v>2</v>
      </c>
      <c r="LC431">
        <v>8</v>
      </c>
      <c r="LD431">
        <v>14</v>
      </c>
      <c r="LE431">
        <v>25</v>
      </c>
      <c r="LF431">
        <v>20</v>
      </c>
      <c r="LG431">
        <v>47</v>
      </c>
      <c r="LH431">
        <v>66</v>
      </c>
      <c r="LI431">
        <v>68</v>
      </c>
      <c r="LJ431">
        <v>89</v>
      </c>
      <c r="LK431">
        <v>80</v>
      </c>
      <c r="LL431">
        <v>109</v>
      </c>
      <c r="LM431">
        <v>138</v>
      </c>
      <c r="LN431">
        <v>139</v>
      </c>
      <c r="LO431">
        <v>176</v>
      </c>
      <c r="LP431">
        <v>144</v>
      </c>
      <c r="LQ431">
        <v>172</v>
      </c>
      <c r="LR431">
        <v>159</v>
      </c>
      <c r="LS431">
        <v>162</v>
      </c>
      <c r="LT431">
        <v>188</v>
      </c>
      <c r="LU431">
        <v>171</v>
      </c>
      <c r="LV431">
        <v>156</v>
      </c>
      <c r="LW431">
        <v>125</v>
      </c>
      <c r="LX431">
        <v>102</v>
      </c>
      <c r="LY431">
        <v>70</v>
      </c>
      <c r="LZ431">
        <v>36</v>
      </c>
      <c r="MA431">
        <v>28</v>
      </c>
      <c r="MB431">
        <v>25</v>
      </c>
      <c r="MC431">
        <v>46</v>
      </c>
      <c r="MD431">
        <v>48</v>
      </c>
      <c r="ME431">
        <v>45</v>
      </c>
      <c r="MF431">
        <v>63</v>
      </c>
      <c r="MG431">
        <v>73</v>
      </c>
      <c r="MH431">
        <v>72</v>
      </c>
      <c r="MI431">
        <v>81</v>
      </c>
      <c r="MJ431">
        <v>76</v>
      </c>
      <c r="MK431">
        <v>61</v>
      </c>
      <c r="ML431">
        <v>14</v>
      </c>
    </row>
    <row r="432" spans="1:374" x14ac:dyDescent="0.2">
      <c r="A432" s="15" t="b">
        <v>1</v>
      </c>
      <c r="B432" s="9" t="s">
        <v>859</v>
      </c>
      <c r="C432" s="9" t="s">
        <v>858</v>
      </c>
      <c r="D432">
        <v>10085</v>
      </c>
      <c r="E432" t="s">
        <v>181</v>
      </c>
      <c r="F432" t="s">
        <v>313</v>
      </c>
      <c r="G432">
        <v>7</v>
      </c>
      <c r="H432" s="15">
        <f t="shared" si="182"/>
        <v>5.6000000000000014</v>
      </c>
      <c r="I432" s="15">
        <v>1.0732357362219116</v>
      </c>
      <c r="J432" s="15">
        <v>1.2763141087235113</v>
      </c>
      <c r="K432" s="15">
        <v>0.82160194010578125</v>
      </c>
      <c r="L432" s="15">
        <f t="shared" si="183"/>
        <v>8.9488074464051728</v>
      </c>
      <c r="M432" s="15">
        <f t="shared" si="184"/>
        <v>5.0999999999999979</v>
      </c>
      <c r="N432" s="15">
        <f t="shared" si="185"/>
        <v>10.7</v>
      </c>
      <c r="O432" s="15">
        <f t="shared" si="186"/>
        <v>9.0670111877505057</v>
      </c>
      <c r="P432" s="15">
        <f t="shared" si="211"/>
        <v>6.0999999999999979</v>
      </c>
      <c r="Q432" s="15">
        <f t="shared" si="201"/>
        <v>7.4000000000000021</v>
      </c>
      <c r="R432" s="15">
        <f t="shared" si="187"/>
        <v>8.4999999999999964</v>
      </c>
      <c r="S432" s="15">
        <f t="shared" si="188"/>
        <v>9.8000000000000007</v>
      </c>
      <c r="T432" s="15">
        <f t="shared" si="189"/>
        <v>10.199999999999999</v>
      </c>
      <c r="U432" s="15">
        <f t="shared" si="190"/>
        <v>10.499999999999996</v>
      </c>
      <c r="V432" s="15">
        <f t="shared" si="202"/>
        <v>0.50311343505747985</v>
      </c>
      <c r="W432" s="15">
        <f t="shared" si="191"/>
        <v>0.98762332770094219</v>
      </c>
      <c r="X432" s="15">
        <f t="shared" si="203"/>
        <v>2.8812620048738982E-2</v>
      </c>
      <c r="Y432" s="21">
        <f t="shared" si="204"/>
        <v>1.0125317739586701</v>
      </c>
      <c r="Z432" s="4">
        <v>37.248807446405173</v>
      </c>
      <c r="AA432" s="2">
        <v>33.4</v>
      </c>
      <c r="AB432" s="2">
        <v>39</v>
      </c>
      <c r="AC432" s="4">
        <v>37.367011187750506</v>
      </c>
      <c r="AD432">
        <v>34.4</v>
      </c>
      <c r="AE432">
        <v>35.700000000000003</v>
      </c>
      <c r="AF432">
        <v>36.799999999999997</v>
      </c>
      <c r="AG432">
        <v>38.1</v>
      </c>
      <c r="AH432">
        <v>38.5</v>
      </c>
      <c r="AI432">
        <v>38.799999999999997</v>
      </c>
      <c r="AJ432">
        <v>2020</v>
      </c>
      <c r="AK432" s="2">
        <v>3</v>
      </c>
      <c r="AL432" s="2">
        <v>8</v>
      </c>
      <c r="AM432">
        <v>12</v>
      </c>
      <c r="AN432">
        <v>20</v>
      </c>
      <c r="AO432">
        <v>27</v>
      </c>
      <c r="AP432">
        <v>828.00000000000011</v>
      </c>
      <c r="AQ432" s="5">
        <v>0.51388888888888895</v>
      </c>
      <c r="AR432">
        <v>28.3</v>
      </c>
      <c r="AS432">
        <v>33</v>
      </c>
      <c r="AT432">
        <v>882</v>
      </c>
      <c r="AU432">
        <v>0.3</v>
      </c>
      <c r="AV432">
        <v>156</v>
      </c>
      <c r="AW432" s="4">
        <f t="shared" si="192"/>
        <v>49.060803954549222</v>
      </c>
      <c r="AX432" s="4">
        <f t="shared" si="193"/>
        <v>25.288785668020463</v>
      </c>
      <c r="AY432" s="4">
        <f t="shared" si="205"/>
        <v>44.455796090726722</v>
      </c>
      <c r="AZ432" s="20">
        <f t="shared" si="194"/>
        <v>193.28352802968766</v>
      </c>
      <c r="BA432" s="21">
        <f t="shared" si="206"/>
        <v>1.1709646191581311</v>
      </c>
      <c r="BB432" s="20">
        <f t="shared" si="195"/>
        <v>57.735026918962582</v>
      </c>
      <c r="BC432" s="4">
        <f t="shared" si="207"/>
        <v>53.458358258298681</v>
      </c>
      <c r="BD432" s="4">
        <f t="shared" si="196"/>
        <v>66.707599999999999</v>
      </c>
      <c r="BE432" s="4">
        <f t="shared" si="197"/>
        <v>549.57328130340181</v>
      </c>
      <c r="BF432" s="20">
        <f t="shared" si="198"/>
        <v>368.66922434634643</v>
      </c>
      <c r="BG432" s="20">
        <f t="shared" si="208"/>
        <v>515.87594304294464</v>
      </c>
      <c r="BH432" s="20">
        <f t="shared" si="199"/>
        <v>1269.0417088116694</v>
      </c>
      <c r="BI432" s="20">
        <f t="shared" si="209"/>
        <v>3845.5809357929375</v>
      </c>
      <c r="BJ432" s="4">
        <f t="shared" si="200"/>
        <v>222.38079896479897</v>
      </c>
      <c r="BK432" s="4">
        <f t="shared" si="210"/>
        <v>2576.5392269812678</v>
      </c>
      <c r="KK432">
        <v>4</v>
      </c>
      <c r="KL432">
        <v>7</v>
      </c>
      <c r="KM432">
        <v>9</v>
      </c>
      <c r="KN432">
        <v>3</v>
      </c>
      <c r="KO432">
        <v>1</v>
      </c>
      <c r="KP432">
        <v>0</v>
      </c>
      <c r="KQ432">
        <v>7</v>
      </c>
      <c r="KR432">
        <v>9</v>
      </c>
      <c r="KS432">
        <v>5</v>
      </c>
      <c r="KT432">
        <v>4</v>
      </c>
      <c r="KU432">
        <v>10</v>
      </c>
      <c r="KV432">
        <v>7</v>
      </c>
      <c r="KW432">
        <v>6</v>
      </c>
      <c r="KX432">
        <v>13</v>
      </c>
      <c r="KY432">
        <v>24</v>
      </c>
      <c r="KZ432">
        <v>12</v>
      </c>
      <c r="LA432">
        <v>29</v>
      </c>
      <c r="LB432">
        <v>14</v>
      </c>
      <c r="LC432">
        <v>13</v>
      </c>
      <c r="LD432">
        <v>22</v>
      </c>
      <c r="LE432">
        <v>20</v>
      </c>
      <c r="LF432">
        <v>24</v>
      </c>
      <c r="LG432">
        <v>27</v>
      </c>
      <c r="LH432">
        <v>23</v>
      </c>
      <c r="LI432">
        <v>37</v>
      </c>
      <c r="LJ432">
        <v>14</v>
      </c>
      <c r="LK432">
        <v>17</v>
      </c>
      <c r="LL432">
        <v>50</v>
      </c>
      <c r="LM432">
        <v>35</v>
      </c>
      <c r="LN432">
        <v>37</v>
      </c>
      <c r="LO432">
        <v>41</v>
      </c>
      <c r="LP432">
        <v>53</v>
      </c>
      <c r="LQ432">
        <v>61</v>
      </c>
      <c r="LR432">
        <v>60</v>
      </c>
      <c r="LS432">
        <v>91</v>
      </c>
      <c r="LT432">
        <v>115</v>
      </c>
      <c r="LU432">
        <v>121</v>
      </c>
      <c r="LV432">
        <v>111</v>
      </c>
      <c r="LW432">
        <v>107</v>
      </c>
      <c r="LX432">
        <v>186</v>
      </c>
      <c r="LY432">
        <v>115</v>
      </c>
      <c r="LZ432">
        <v>134</v>
      </c>
      <c r="MA432">
        <v>114</v>
      </c>
      <c r="MB432">
        <v>101</v>
      </c>
      <c r="MC432">
        <v>100</v>
      </c>
      <c r="MD432">
        <v>97</v>
      </c>
      <c r="ME432">
        <v>114</v>
      </c>
      <c r="MF432">
        <v>87</v>
      </c>
      <c r="MG432">
        <v>122</v>
      </c>
      <c r="MH432">
        <v>94</v>
      </c>
      <c r="MI432">
        <v>119</v>
      </c>
      <c r="MJ432">
        <v>102</v>
      </c>
      <c r="MK432">
        <v>101</v>
      </c>
      <c r="ML432">
        <v>52</v>
      </c>
      <c r="MM432">
        <v>57</v>
      </c>
      <c r="MN432">
        <v>26</v>
      </c>
      <c r="MO432">
        <v>26</v>
      </c>
      <c r="MP432">
        <v>8</v>
      </c>
    </row>
    <row r="433" spans="1:315" x14ac:dyDescent="0.2">
      <c r="A433" s="15" t="b">
        <v>1</v>
      </c>
      <c r="B433" s="9" t="s">
        <v>859</v>
      </c>
      <c r="C433" s="9" t="s">
        <v>871</v>
      </c>
      <c r="D433">
        <v>10088</v>
      </c>
      <c r="E433" t="s">
        <v>60</v>
      </c>
      <c r="F433" t="s">
        <v>63</v>
      </c>
      <c r="G433">
        <v>4</v>
      </c>
      <c r="H433" s="15">
        <f t="shared" si="182"/>
        <v>2.3000000000000007</v>
      </c>
      <c r="I433" s="15">
        <v>0.4948728674208317</v>
      </c>
      <c r="J433" s="15">
        <v>0.65350936257131309</v>
      </c>
      <c r="K433" s="15">
        <v>0.38775012844118212</v>
      </c>
      <c r="L433" s="15">
        <f t="shared" si="183"/>
        <v>2.5124310850197027</v>
      </c>
      <c r="M433" s="15">
        <f t="shared" si="184"/>
        <v>1.2999999999999972</v>
      </c>
      <c r="N433" s="15">
        <f t="shared" si="185"/>
        <v>3.5999999999999979</v>
      </c>
      <c r="O433" s="15">
        <f t="shared" si="186"/>
        <v>2.5255130483006027</v>
      </c>
      <c r="P433" s="15">
        <f t="shared" si="211"/>
        <v>1.2999999999999972</v>
      </c>
      <c r="Q433" s="15">
        <f t="shared" si="201"/>
        <v>1.8999999999999986</v>
      </c>
      <c r="R433" s="15">
        <f t="shared" si="187"/>
        <v>2.1999999999999993</v>
      </c>
      <c r="S433" s="15">
        <f t="shared" si="188"/>
        <v>2.8999999999999986</v>
      </c>
      <c r="T433" s="15">
        <f t="shared" si="189"/>
        <v>3.1999999999999993</v>
      </c>
      <c r="U433" s="15">
        <f t="shared" si="190"/>
        <v>3.3999999999999986</v>
      </c>
      <c r="V433" s="15">
        <f t="shared" si="202"/>
        <v>0.14344833875333016</v>
      </c>
      <c r="W433" s="15">
        <f t="shared" si="191"/>
        <v>5.9711507898294505</v>
      </c>
      <c r="X433" s="15">
        <f t="shared" si="203"/>
        <v>1.9706290710979305E-2</v>
      </c>
      <c r="Y433" s="21">
        <f t="shared" si="204"/>
        <v>0.16747190536592735</v>
      </c>
      <c r="Z433" s="4">
        <v>25.112431085019704</v>
      </c>
      <c r="AA433" s="2">
        <v>23.9</v>
      </c>
      <c r="AB433" s="2">
        <v>26.2</v>
      </c>
      <c r="AC433" s="4">
        <v>25.125513048300604</v>
      </c>
      <c r="AD433">
        <v>23.9</v>
      </c>
      <c r="AE433">
        <v>24.5</v>
      </c>
      <c r="AF433">
        <v>24.8</v>
      </c>
      <c r="AG433">
        <v>25.5</v>
      </c>
      <c r="AH433">
        <v>25.8</v>
      </c>
      <c r="AI433">
        <v>26</v>
      </c>
      <c r="AJ433">
        <v>2020</v>
      </c>
      <c r="AK433" s="2">
        <v>4</v>
      </c>
      <c r="AL433" s="2">
        <v>2</v>
      </c>
      <c r="AM433">
        <v>11</v>
      </c>
      <c r="AN433">
        <v>52</v>
      </c>
      <c r="AO433">
        <v>39</v>
      </c>
      <c r="AP433">
        <v>760</v>
      </c>
      <c r="AQ433" s="5">
        <v>0.49444444444444446</v>
      </c>
      <c r="AR433">
        <v>22.6</v>
      </c>
      <c r="AS433">
        <v>44</v>
      </c>
      <c r="AT433">
        <v>1069</v>
      </c>
      <c r="AU433">
        <v>0.7</v>
      </c>
      <c r="AV433">
        <v>77</v>
      </c>
      <c r="AW433" s="4">
        <f t="shared" si="192"/>
        <v>42.467196404690434</v>
      </c>
      <c r="AX433" s="4">
        <f t="shared" si="193"/>
        <v>22.20599546975593</v>
      </c>
      <c r="AY433" s="4">
        <f t="shared" si="205"/>
        <v>31.999072408931735</v>
      </c>
      <c r="AZ433" s="20">
        <f t="shared" si="194"/>
        <v>208.62050091903546</v>
      </c>
      <c r="BA433" s="21">
        <f t="shared" si="206"/>
        <v>1.1935326608460477</v>
      </c>
      <c r="BB433" s="20">
        <f t="shared" si="195"/>
        <v>37.796447300922722</v>
      </c>
      <c r="BC433" s="4">
        <f t="shared" si="207"/>
        <v>34.99671046381733</v>
      </c>
      <c r="BD433" s="4">
        <f t="shared" si="196"/>
        <v>66.297200000000004</v>
      </c>
      <c r="BE433" s="4">
        <f t="shared" si="197"/>
        <v>744.73122916937018</v>
      </c>
      <c r="BF433" s="20">
        <f t="shared" si="198"/>
        <v>340.02767534731925</v>
      </c>
      <c r="BG433" s="20">
        <f t="shared" si="208"/>
        <v>439.80644617794911</v>
      </c>
      <c r="BH433" s="20">
        <f t="shared" si="199"/>
        <v>1206.297727093405</v>
      </c>
      <c r="BI433" s="20">
        <f t="shared" si="209"/>
        <v>2741.5857433941023</v>
      </c>
      <c r="BJ433" s="4">
        <f t="shared" si="200"/>
        <v>167.99785694789429</v>
      </c>
      <c r="BK433" s="4">
        <f t="shared" si="210"/>
        <v>1535.2880163006976</v>
      </c>
      <c r="GT433">
        <v>4</v>
      </c>
      <c r="GU433">
        <v>4</v>
      </c>
      <c r="GV433">
        <v>5</v>
      </c>
      <c r="GW433">
        <v>2</v>
      </c>
      <c r="GX433">
        <v>13</v>
      </c>
      <c r="GY433">
        <v>2</v>
      </c>
      <c r="GZ433">
        <v>4</v>
      </c>
      <c r="HA433">
        <v>12</v>
      </c>
      <c r="HB433">
        <v>13</v>
      </c>
      <c r="HC433">
        <v>27</v>
      </c>
      <c r="HD433">
        <v>33</v>
      </c>
      <c r="HE433">
        <v>42</v>
      </c>
      <c r="HF433">
        <v>42</v>
      </c>
      <c r="HG433">
        <v>26</v>
      </c>
      <c r="HH433">
        <v>57</v>
      </c>
      <c r="HI433">
        <v>40</v>
      </c>
      <c r="HJ433">
        <v>30</v>
      </c>
      <c r="HK433">
        <v>26</v>
      </c>
      <c r="HL433">
        <v>29</v>
      </c>
      <c r="HM433">
        <v>19</v>
      </c>
      <c r="HN433">
        <v>17</v>
      </c>
      <c r="HO433">
        <v>19</v>
      </c>
      <c r="HP433">
        <v>9</v>
      </c>
      <c r="HQ433">
        <v>10</v>
      </c>
      <c r="HR433">
        <v>2</v>
      </c>
    </row>
    <row r="434" spans="1:315" x14ac:dyDescent="0.2">
      <c r="A434" s="15" t="b">
        <v>1</v>
      </c>
      <c r="B434" s="9" t="s">
        <v>859</v>
      </c>
      <c r="C434" s="9" t="s">
        <v>871</v>
      </c>
      <c r="D434">
        <v>10088</v>
      </c>
      <c r="E434" t="s">
        <v>60</v>
      </c>
      <c r="F434" t="s">
        <v>64</v>
      </c>
      <c r="G434">
        <v>4</v>
      </c>
      <c r="H434" s="15">
        <f t="shared" si="182"/>
        <v>3.1000000000000014</v>
      </c>
      <c r="I434" s="15">
        <v>0.59616426759441621</v>
      </c>
      <c r="J434" s="15">
        <v>0.75970191220960714</v>
      </c>
      <c r="K434" s="15">
        <v>0.46615722862394854</v>
      </c>
      <c r="L434" s="15">
        <f t="shared" si="183"/>
        <v>5.7724058291735822</v>
      </c>
      <c r="M434" s="15">
        <f t="shared" si="184"/>
        <v>4.0999999999999979</v>
      </c>
      <c r="N434" s="15">
        <f t="shared" si="185"/>
        <v>7.1999999999999993</v>
      </c>
      <c r="O434" s="15">
        <f t="shared" si="186"/>
        <v>5.7791622520037649</v>
      </c>
      <c r="P434" s="15">
        <f t="shared" si="211"/>
        <v>4.5</v>
      </c>
      <c r="Q434" s="15">
        <f t="shared" si="201"/>
        <v>5</v>
      </c>
      <c r="R434" s="15">
        <f t="shared" si="187"/>
        <v>5.3999999999999986</v>
      </c>
      <c r="S434" s="15">
        <f t="shared" si="188"/>
        <v>6.1999999999999993</v>
      </c>
      <c r="T434" s="15">
        <f t="shared" si="189"/>
        <v>6.5999999999999979</v>
      </c>
      <c r="U434" s="15">
        <f t="shared" si="190"/>
        <v>7</v>
      </c>
      <c r="V434" s="15">
        <f t="shared" si="202"/>
        <v>0.44263407281077599</v>
      </c>
      <c r="W434" s="15">
        <f t="shared" si="191"/>
        <v>1.2592024912359048</v>
      </c>
      <c r="X434" s="15">
        <f t="shared" si="203"/>
        <v>2.1012115475291047E-2</v>
      </c>
      <c r="Y434" s="21">
        <f t="shared" si="204"/>
        <v>0.79415344788470188</v>
      </c>
      <c r="Z434" s="4">
        <v>28.372405829173584</v>
      </c>
      <c r="AA434" s="2">
        <v>26.7</v>
      </c>
      <c r="AB434" s="2">
        <v>29.8</v>
      </c>
      <c r="AC434" s="4">
        <v>28.379162252003766</v>
      </c>
      <c r="AD434">
        <v>27.1</v>
      </c>
      <c r="AE434">
        <v>27.6</v>
      </c>
      <c r="AF434">
        <v>28</v>
      </c>
      <c r="AG434">
        <v>28.8</v>
      </c>
      <c r="AH434">
        <v>29.2</v>
      </c>
      <c r="AI434">
        <v>29.6</v>
      </c>
      <c r="AJ434">
        <v>2020</v>
      </c>
      <c r="AK434" s="2">
        <v>4</v>
      </c>
      <c r="AL434" s="2">
        <v>2</v>
      </c>
      <c r="AM434">
        <v>11</v>
      </c>
      <c r="AN434">
        <v>53</v>
      </c>
      <c r="AO434">
        <v>21</v>
      </c>
      <c r="AP434">
        <v>350.00000000000006</v>
      </c>
      <c r="AQ434" s="5">
        <v>0.49513888888888885</v>
      </c>
      <c r="AR434">
        <v>22.6</v>
      </c>
      <c r="AS434">
        <v>43</v>
      </c>
      <c r="AT434">
        <v>1084</v>
      </c>
      <c r="AU434">
        <v>1.2</v>
      </c>
      <c r="AV434">
        <v>133</v>
      </c>
      <c r="AW434" s="4">
        <f t="shared" si="192"/>
        <v>38.15806845652574</v>
      </c>
      <c r="AX434" s="4">
        <f t="shared" si="193"/>
        <v>20.601088113825398</v>
      </c>
      <c r="AY434" s="4">
        <f t="shared" si="205"/>
        <v>25.358564447826591</v>
      </c>
      <c r="AZ434" s="20">
        <f t="shared" si="194"/>
        <v>208.62050091903546</v>
      </c>
      <c r="BA434" s="21">
        <f t="shared" si="206"/>
        <v>1.1935326608460477</v>
      </c>
      <c r="BB434" s="20">
        <f t="shared" si="195"/>
        <v>28.867513459481291</v>
      </c>
      <c r="BC434" s="4">
        <f t="shared" si="207"/>
        <v>26.72917912914934</v>
      </c>
      <c r="BD434" s="4">
        <f t="shared" si="196"/>
        <v>66.297200000000004</v>
      </c>
      <c r="BE434" s="4">
        <f t="shared" si="197"/>
        <v>735.92131743696916</v>
      </c>
      <c r="BF434" s="20">
        <f t="shared" si="198"/>
        <v>338.91278249021934</v>
      </c>
      <c r="BG434" s="20">
        <f t="shared" si="208"/>
        <v>459.35146505325031</v>
      </c>
      <c r="BH434" s="20">
        <f t="shared" si="199"/>
        <v>1178.881869659464</v>
      </c>
      <c r="BI434" s="20">
        <f t="shared" si="209"/>
        <v>2741.5857433941023</v>
      </c>
      <c r="BJ434" s="4">
        <f t="shared" si="200"/>
        <v>167.99785694789429</v>
      </c>
      <c r="BK434" s="4">
        <f t="shared" si="210"/>
        <v>1562.7038737346386</v>
      </c>
      <c r="HT434">
        <v>4</v>
      </c>
      <c r="HU434">
        <v>3</v>
      </c>
      <c r="HV434">
        <v>5</v>
      </c>
      <c r="HW434">
        <v>0</v>
      </c>
      <c r="HX434">
        <v>4</v>
      </c>
      <c r="HY434">
        <v>4</v>
      </c>
      <c r="HZ434">
        <v>5</v>
      </c>
      <c r="IA434">
        <v>5</v>
      </c>
      <c r="IB434">
        <v>6</v>
      </c>
      <c r="IC434">
        <v>21</v>
      </c>
      <c r="ID434">
        <v>14</v>
      </c>
      <c r="IE434">
        <v>24</v>
      </c>
      <c r="IF434">
        <v>58</v>
      </c>
      <c r="IG434">
        <v>51</v>
      </c>
      <c r="IH434">
        <v>51</v>
      </c>
      <c r="II434">
        <v>87</v>
      </c>
      <c r="IJ434">
        <v>65</v>
      </c>
      <c r="IK434">
        <v>88</v>
      </c>
      <c r="IL434">
        <v>107</v>
      </c>
      <c r="IM434">
        <v>131</v>
      </c>
      <c r="IN434">
        <v>114</v>
      </c>
      <c r="IO434">
        <v>124</v>
      </c>
      <c r="IP434">
        <v>147</v>
      </c>
      <c r="IQ434">
        <v>97</v>
      </c>
      <c r="IR434">
        <v>90</v>
      </c>
      <c r="IS434">
        <v>98</v>
      </c>
      <c r="IT434">
        <v>74</v>
      </c>
      <c r="IU434">
        <v>36</v>
      </c>
      <c r="IV434">
        <v>52</v>
      </c>
      <c r="IW434">
        <v>42</v>
      </c>
      <c r="IX434">
        <v>29</v>
      </c>
      <c r="IY434">
        <v>34</v>
      </c>
      <c r="IZ434">
        <v>24</v>
      </c>
      <c r="JA434">
        <v>16</v>
      </c>
      <c r="JB434">
        <v>5</v>
      </c>
      <c r="JC434">
        <v>7</v>
      </c>
      <c r="JD434">
        <v>6</v>
      </c>
    </row>
    <row r="435" spans="1:315" x14ac:dyDescent="0.2">
      <c r="A435" s="15" t="b">
        <v>1</v>
      </c>
      <c r="B435" s="9" t="s">
        <v>880</v>
      </c>
      <c r="C435" s="9" t="s">
        <v>871</v>
      </c>
      <c r="D435">
        <v>10088</v>
      </c>
      <c r="E435" t="s">
        <v>42</v>
      </c>
      <c r="F435" t="s">
        <v>45</v>
      </c>
      <c r="G435">
        <v>4</v>
      </c>
      <c r="H435" s="15">
        <f t="shared" si="182"/>
        <v>5.6000000000000014</v>
      </c>
      <c r="I435" s="15">
        <v>1.2200058769134849</v>
      </c>
      <c r="J435" s="15">
        <v>1.6901579379434679</v>
      </c>
      <c r="K435" s="15">
        <v>0.98138459773160414</v>
      </c>
      <c r="L435" s="15">
        <f t="shared" si="183"/>
        <v>8.1281871409843696</v>
      </c>
      <c r="M435" s="15">
        <f t="shared" si="184"/>
        <v>5.0999999999999979</v>
      </c>
      <c r="N435" s="15">
        <f t="shared" si="185"/>
        <v>10.7</v>
      </c>
      <c r="O435" s="15">
        <f t="shared" si="186"/>
        <v>8.2390646535702778</v>
      </c>
      <c r="P435" s="15">
        <f t="shared" si="211"/>
        <v>5.6999999999999993</v>
      </c>
      <c r="Q435" s="15">
        <f t="shared" si="201"/>
        <v>6.3999999999999986</v>
      </c>
      <c r="R435" s="15">
        <f t="shared" si="187"/>
        <v>7.3000000000000007</v>
      </c>
      <c r="S435" s="15">
        <f t="shared" si="188"/>
        <v>9</v>
      </c>
      <c r="T435" s="15">
        <f t="shared" si="189"/>
        <v>9.6999999999999993</v>
      </c>
      <c r="U435" s="15">
        <f t="shared" si="190"/>
        <v>10.400000000000002</v>
      </c>
      <c r="V435" s="15">
        <f t="shared" si="202"/>
        <v>1.534121249759747</v>
      </c>
      <c r="W435" s="15">
        <f t="shared" si="191"/>
        <v>-0.34816103997216236</v>
      </c>
      <c r="X435" s="15">
        <f t="shared" si="203"/>
        <v>3.9446407620083196E-2</v>
      </c>
      <c r="Y435" s="21">
        <f t="shared" si="204"/>
        <v>-2.8722340675451687</v>
      </c>
      <c r="Z435" s="4">
        <v>30.92818714098437</v>
      </c>
      <c r="AA435" s="2">
        <v>27.9</v>
      </c>
      <c r="AB435" s="2">
        <v>33.5</v>
      </c>
      <c r="AC435" s="4">
        <v>31.039064653570279</v>
      </c>
      <c r="AD435">
        <v>28.5</v>
      </c>
      <c r="AE435">
        <v>29.2</v>
      </c>
      <c r="AF435">
        <v>30.1</v>
      </c>
      <c r="AG435">
        <v>31.8</v>
      </c>
      <c r="AH435">
        <v>32.5</v>
      </c>
      <c r="AI435">
        <v>33.200000000000003</v>
      </c>
      <c r="AJ435">
        <v>2020</v>
      </c>
      <c r="AK435" s="2">
        <v>4</v>
      </c>
      <c r="AL435" s="2">
        <v>2</v>
      </c>
      <c r="AM435">
        <v>11</v>
      </c>
      <c r="AN435">
        <v>44</v>
      </c>
      <c r="AO435">
        <v>15</v>
      </c>
      <c r="AP435">
        <v>361</v>
      </c>
      <c r="AQ435" s="5">
        <v>0.48888888888888887</v>
      </c>
      <c r="AR435">
        <v>22.8</v>
      </c>
      <c r="AS435">
        <v>41</v>
      </c>
      <c r="AT435">
        <v>361</v>
      </c>
      <c r="AU435">
        <v>1.1000000000000001</v>
      </c>
      <c r="AV435">
        <v>284</v>
      </c>
      <c r="AW435" s="4">
        <f t="shared" si="192"/>
        <v>26.05467144588761</v>
      </c>
      <c r="AX435" s="4">
        <f t="shared" si="193"/>
        <v>16.930309332811383</v>
      </c>
      <c r="AY435" s="4">
        <f t="shared" si="205"/>
        <v>26.334764437389552</v>
      </c>
      <c r="AZ435" s="20">
        <f t="shared" si="194"/>
        <v>208.05713786241333</v>
      </c>
      <c r="BA435" s="21">
        <f t="shared" si="206"/>
        <v>1.1927260836128353</v>
      </c>
      <c r="BB435" s="20">
        <f t="shared" si="195"/>
        <v>30.151134457776362</v>
      </c>
      <c r="BC435" s="4">
        <f t="shared" si="207"/>
        <v>27.917717090533667</v>
      </c>
      <c r="BD435" s="4">
        <f t="shared" si="196"/>
        <v>66.311599999999999</v>
      </c>
      <c r="BE435" s="4">
        <f t="shared" si="197"/>
        <v>148.14414588787855</v>
      </c>
      <c r="BF435" s="20">
        <f t="shared" si="198"/>
        <v>338.07854420536648</v>
      </c>
      <c r="BG435" s="20">
        <f t="shared" si="208"/>
        <v>475.12439831748787</v>
      </c>
      <c r="BH435" s="20">
        <f t="shared" si="199"/>
        <v>1137.761471762356</v>
      </c>
      <c r="BI435" s="20">
        <f t="shared" si="209"/>
        <v>2775.0279799081854</v>
      </c>
      <c r="BJ435" s="4">
        <f t="shared" si="200"/>
        <v>169.65911584971431</v>
      </c>
      <c r="BK435" s="4">
        <f t="shared" si="210"/>
        <v>1637.2665081458297</v>
      </c>
      <c r="IC435">
        <v>4</v>
      </c>
      <c r="ID435">
        <v>3</v>
      </c>
      <c r="IE435">
        <v>2</v>
      </c>
      <c r="IF435">
        <v>2</v>
      </c>
      <c r="IG435">
        <v>3</v>
      </c>
      <c r="IH435">
        <v>5</v>
      </c>
      <c r="II435">
        <v>4</v>
      </c>
      <c r="IJ435">
        <v>5</v>
      </c>
      <c r="IK435">
        <v>5</v>
      </c>
      <c r="IL435">
        <v>5</v>
      </c>
      <c r="IM435">
        <v>14</v>
      </c>
      <c r="IN435">
        <v>10</v>
      </c>
      <c r="IO435">
        <v>17</v>
      </c>
      <c r="IP435">
        <v>26</v>
      </c>
      <c r="IQ435">
        <v>20</v>
      </c>
      <c r="IR435">
        <v>34</v>
      </c>
      <c r="IS435">
        <v>30</v>
      </c>
      <c r="IT435">
        <v>40</v>
      </c>
      <c r="IU435">
        <v>35</v>
      </c>
      <c r="IV435">
        <v>33</v>
      </c>
      <c r="IW435">
        <v>36</v>
      </c>
      <c r="IX435">
        <v>25</v>
      </c>
      <c r="IY435">
        <v>32</v>
      </c>
      <c r="IZ435">
        <v>39</v>
      </c>
      <c r="JA435">
        <v>41</v>
      </c>
      <c r="JB435">
        <v>75</v>
      </c>
      <c r="JC435">
        <v>26</v>
      </c>
      <c r="JD435">
        <v>28</v>
      </c>
      <c r="JE435">
        <v>61</v>
      </c>
      <c r="JF435">
        <v>62</v>
      </c>
      <c r="JG435">
        <v>43</v>
      </c>
      <c r="JH435">
        <v>62</v>
      </c>
      <c r="JI435">
        <v>44</v>
      </c>
      <c r="JJ435">
        <v>69</v>
      </c>
      <c r="JK435">
        <v>90</v>
      </c>
      <c r="JL435">
        <v>58</v>
      </c>
      <c r="JM435">
        <v>101</v>
      </c>
      <c r="JN435">
        <v>79</v>
      </c>
      <c r="JO435">
        <v>76</v>
      </c>
      <c r="JP435">
        <v>89</v>
      </c>
      <c r="JQ435">
        <v>53</v>
      </c>
      <c r="JR435">
        <v>83</v>
      </c>
      <c r="JS435">
        <v>68</v>
      </c>
      <c r="JT435">
        <v>87</v>
      </c>
      <c r="JU435">
        <v>64</v>
      </c>
      <c r="JV435">
        <v>67</v>
      </c>
      <c r="JW435">
        <v>42</v>
      </c>
      <c r="JX435">
        <v>28</v>
      </c>
      <c r="JY435">
        <v>18</v>
      </c>
      <c r="JZ435">
        <v>43</v>
      </c>
      <c r="KA435">
        <v>29</v>
      </c>
      <c r="KB435">
        <v>29</v>
      </c>
      <c r="KC435">
        <v>27</v>
      </c>
      <c r="KD435">
        <v>28</v>
      </c>
      <c r="KE435">
        <v>21</v>
      </c>
      <c r="KF435">
        <v>14</v>
      </c>
      <c r="KG435">
        <v>23</v>
      </c>
      <c r="KH435">
        <v>39</v>
      </c>
      <c r="KI435">
        <v>16</v>
      </c>
      <c r="KJ435">
        <v>13</v>
      </c>
      <c r="KK435">
        <v>14</v>
      </c>
      <c r="KL435">
        <v>6</v>
      </c>
    </row>
    <row r="436" spans="1:315" x14ac:dyDescent="0.2">
      <c r="A436" s="15" t="b">
        <v>1</v>
      </c>
      <c r="B436" s="9" t="s">
        <v>880</v>
      </c>
      <c r="C436" s="9" t="s">
        <v>871</v>
      </c>
      <c r="D436">
        <v>10088</v>
      </c>
      <c r="E436" t="s">
        <v>42</v>
      </c>
      <c r="F436" t="s">
        <v>46</v>
      </c>
      <c r="G436">
        <v>4</v>
      </c>
      <c r="H436" s="15">
        <f t="shared" si="182"/>
        <v>4.5</v>
      </c>
      <c r="I436" s="15">
        <v>0.9120231033215479</v>
      </c>
      <c r="J436" s="15">
        <v>1.2661793996006878</v>
      </c>
      <c r="K436" s="15">
        <v>0.73695174058677049</v>
      </c>
      <c r="L436" s="15">
        <f t="shared" si="183"/>
        <v>6.7642369720104796</v>
      </c>
      <c r="M436" s="15">
        <f t="shared" si="184"/>
        <v>3.8999999999999986</v>
      </c>
      <c r="N436" s="15">
        <f t="shared" si="185"/>
        <v>8.3999999999999986</v>
      </c>
      <c r="O436" s="15">
        <f t="shared" si="186"/>
        <v>6.9469732843921967</v>
      </c>
      <c r="P436" s="15">
        <f t="shared" si="211"/>
        <v>4.5</v>
      </c>
      <c r="Q436" s="15">
        <f t="shared" si="201"/>
        <v>5.5</v>
      </c>
      <c r="R436" s="15">
        <f t="shared" si="187"/>
        <v>6.1999999999999993</v>
      </c>
      <c r="S436" s="15">
        <f t="shared" si="188"/>
        <v>7.3999999999999986</v>
      </c>
      <c r="T436" s="15">
        <f t="shared" si="189"/>
        <v>7.8000000000000007</v>
      </c>
      <c r="U436" s="15">
        <f t="shared" si="190"/>
        <v>8.1999999999999993</v>
      </c>
      <c r="V436" s="15">
        <f t="shared" si="202"/>
        <v>1.3590733755776434</v>
      </c>
      <c r="W436" s="15">
        <f t="shared" si="191"/>
        <v>-0.2642045543898815</v>
      </c>
      <c r="X436" s="15">
        <f t="shared" si="203"/>
        <v>3.084886324598848E-2</v>
      </c>
      <c r="Y436" s="21">
        <f t="shared" si="204"/>
        <v>-3.7849461085531457</v>
      </c>
      <c r="Z436" s="4">
        <v>29.56423697201048</v>
      </c>
      <c r="AA436" s="2">
        <v>26.7</v>
      </c>
      <c r="AB436" s="2">
        <v>31.2</v>
      </c>
      <c r="AC436" s="4">
        <v>29.746973284392197</v>
      </c>
      <c r="AD436">
        <v>27.3</v>
      </c>
      <c r="AE436">
        <v>28.3</v>
      </c>
      <c r="AF436">
        <v>29</v>
      </c>
      <c r="AG436">
        <v>30.2</v>
      </c>
      <c r="AH436">
        <v>30.6</v>
      </c>
      <c r="AI436">
        <v>31</v>
      </c>
      <c r="AJ436">
        <v>2020</v>
      </c>
      <c r="AK436" s="2">
        <v>4</v>
      </c>
      <c r="AL436" s="2">
        <v>2</v>
      </c>
      <c r="AM436">
        <v>11</v>
      </c>
      <c r="AN436">
        <v>44</v>
      </c>
      <c r="AO436">
        <v>28</v>
      </c>
      <c r="AP436">
        <v>48</v>
      </c>
      <c r="AQ436" s="5">
        <v>0.48888888888888887</v>
      </c>
      <c r="AR436">
        <v>22.8</v>
      </c>
      <c r="AS436">
        <v>41</v>
      </c>
      <c r="AT436">
        <v>361</v>
      </c>
      <c r="AU436">
        <v>1.1000000000000001</v>
      </c>
      <c r="AV436">
        <v>284</v>
      </c>
      <c r="AW436" s="4">
        <f t="shared" si="192"/>
        <v>26.240694122384703</v>
      </c>
      <c r="AX436" s="4">
        <f t="shared" si="193"/>
        <v>16.984806396709761</v>
      </c>
      <c r="AY436" s="4">
        <f t="shared" si="205"/>
        <v>26.334764437389552</v>
      </c>
      <c r="AZ436" s="20">
        <f t="shared" si="194"/>
        <v>208.05713786241333</v>
      </c>
      <c r="BA436" s="21">
        <f t="shared" si="206"/>
        <v>1.1927260836128353</v>
      </c>
      <c r="BB436" s="20">
        <f t="shared" si="195"/>
        <v>30.151134457776362</v>
      </c>
      <c r="BC436" s="4">
        <f t="shared" si="207"/>
        <v>27.917717090533667</v>
      </c>
      <c r="BD436" s="4">
        <f t="shared" si="196"/>
        <v>66.311599999999999</v>
      </c>
      <c r="BE436" s="4">
        <f t="shared" si="197"/>
        <v>156.61141239499699</v>
      </c>
      <c r="BF436" s="20">
        <f t="shared" si="198"/>
        <v>338.07854420536648</v>
      </c>
      <c r="BG436" s="20">
        <f t="shared" si="208"/>
        <v>466.65713181036944</v>
      </c>
      <c r="BH436" s="20">
        <f t="shared" si="199"/>
        <v>1137.761471762356</v>
      </c>
      <c r="BI436" s="20">
        <f t="shared" si="209"/>
        <v>2775.0279799081854</v>
      </c>
      <c r="BJ436" s="4">
        <f t="shared" si="200"/>
        <v>169.65911584971431</v>
      </c>
      <c r="BK436" s="4">
        <f t="shared" si="210"/>
        <v>1637.2665081458297</v>
      </c>
      <c r="HV436">
        <v>3</v>
      </c>
      <c r="HW436">
        <v>5</v>
      </c>
      <c r="HX436">
        <v>3</v>
      </c>
      <c r="HY436">
        <v>5</v>
      </c>
      <c r="HZ436">
        <v>8</v>
      </c>
      <c r="IA436">
        <v>9</v>
      </c>
      <c r="IB436">
        <v>11</v>
      </c>
      <c r="IC436">
        <v>7</v>
      </c>
      <c r="ID436">
        <v>14</v>
      </c>
      <c r="IE436">
        <v>15</v>
      </c>
      <c r="IF436">
        <v>20</v>
      </c>
      <c r="IG436">
        <v>24</v>
      </c>
      <c r="IH436">
        <v>21</v>
      </c>
      <c r="II436">
        <v>24</v>
      </c>
      <c r="IJ436">
        <v>19</v>
      </c>
      <c r="IK436">
        <v>36</v>
      </c>
      <c r="IL436">
        <v>19</v>
      </c>
      <c r="IM436">
        <v>30</v>
      </c>
      <c r="IN436">
        <v>44</v>
      </c>
      <c r="IO436">
        <v>50</v>
      </c>
      <c r="IP436">
        <v>59</v>
      </c>
      <c r="IQ436">
        <v>63</v>
      </c>
      <c r="IR436">
        <v>59</v>
      </c>
      <c r="IS436">
        <v>66</v>
      </c>
      <c r="IT436">
        <v>62</v>
      </c>
      <c r="IU436">
        <v>78</v>
      </c>
      <c r="IV436">
        <v>56</v>
      </c>
      <c r="IW436">
        <v>73</v>
      </c>
      <c r="IX436">
        <v>87</v>
      </c>
      <c r="IY436">
        <v>64</v>
      </c>
      <c r="IZ436">
        <v>102</v>
      </c>
      <c r="JA436">
        <v>153</v>
      </c>
      <c r="JB436">
        <v>111</v>
      </c>
      <c r="JC436">
        <v>113</v>
      </c>
      <c r="JD436">
        <v>111</v>
      </c>
      <c r="JE436">
        <v>135</v>
      </c>
      <c r="JF436">
        <v>108</v>
      </c>
      <c r="JG436">
        <v>105</v>
      </c>
      <c r="JH436">
        <v>80</v>
      </c>
      <c r="JI436">
        <v>78</v>
      </c>
      <c r="JJ436">
        <v>78</v>
      </c>
      <c r="JK436">
        <v>74</v>
      </c>
      <c r="JL436">
        <v>39</v>
      </c>
      <c r="JM436">
        <v>19</v>
      </c>
      <c r="JN436">
        <v>29</v>
      </c>
      <c r="JO436">
        <v>11</v>
      </c>
      <c r="JP436">
        <v>12</v>
      </c>
      <c r="JQ436">
        <v>0</v>
      </c>
    </row>
    <row r="437" spans="1:315" x14ac:dyDescent="0.2">
      <c r="A437" s="15" t="b">
        <v>1</v>
      </c>
      <c r="B437" s="9" t="s">
        <v>880</v>
      </c>
      <c r="C437" s="9" t="s">
        <v>856</v>
      </c>
      <c r="D437">
        <v>10088</v>
      </c>
      <c r="E437" t="s">
        <v>72</v>
      </c>
      <c r="F437" t="s">
        <v>73</v>
      </c>
      <c r="G437">
        <v>4</v>
      </c>
      <c r="H437" s="15">
        <f t="shared" si="182"/>
        <v>4.3000000000000007</v>
      </c>
      <c r="I437" s="15">
        <v>0.91734421661440468</v>
      </c>
      <c r="J437" s="15">
        <v>1.1935419480799396</v>
      </c>
      <c r="K437" s="15">
        <v>0.73086366873037545</v>
      </c>
      <c r="L437" s="15">
        <f t="shared" si="183"/>
        <v>6.060831331315466</v>
      </c>
      <c r="M437" s="15">
        <f t="shared" si="184"/>
        <v>3.5</v>
      </c>
      <c r="N437" s="15">
        <f t="shared" si="185"/>
        <v>7.8000000000000007</v>
      </c>
      <c r="O437" s="15">
        <f t="shared" si="186"/>
        <v>6.1451546960482695</v>
      </c>
      <c r="P437" s="15">
        <f t="shared" si="211"/>
        <v>4.1000000000000014</v>
      </c>
      <c r="Q437" s="15">
        <f t="shared" si="201"/>
        <v>4.6999999999999993</v>
      </c>
      <c r="R437" s="15">
        <f t="shared" si="187"/>
        <v>5.5</v>
      </c>
      <c r="S437" s="15">
        <f t="shared" si="188"/>
        <v>6.6999999999999993</v>
      </c>
      <c r="T437" s="15">
        <f t="shared" si="189"/>
        <v>7.3000000000000007</v>
      </c>
      <c r="U437" s="15">
        <f t="shared" si="190"/>
        <v>7.3000000000000007</v>
      </c>
      <c r="V437" s="15">
        <f t="shared" si="202"/>
        <v>0.54045401590249564</v>
      </c>
      <c r="W437" s="15">
        <f t="shared" si="191"/>
        <v>0.85029617798309021</v>
      </c>
      <c r="X437" s="15">
        <f t="shared" si="203"/>
        <v>3.135058625735785E-2</v>
      </c>
      <c r="Y437" s="21">
        <f t="shared" si="204"/>
        <v>1.1760607961004936</v>
      </c>
      <c r="Z437" s="4">
        <v>29.260831331315465</v>
      </c>
      <c r="AA437" s="2">
        <v>26.7</v>
      </c>
      <c r="AB437" s="2">
        <v>31</v>
      </c>
      <c r="AC437" s="4">
        <v>29.345154696048269</v>
      </c>
      <c r="AD437">
        <v>27.3</v>
      </c>
      <c r="AE437">
        <v>27.9</v>
      </c>
      <c r="AF437">
        <v>28.7</v>
      </c>
      <c r="AG437">
        <v>29.9</v>
      </c>
      <c r="AH437">
        <v>30.5</v>
      </c>
      <c r="AI437">
        <v>30.5</v>
      </c>
      <c r="AJ437">
        <v>2020</v>
      </c>
      <c r="AK437" s="2">
        <v>4</v>
      </c>
      <c r="AL437" s="2">
        <v>2</v>
      </c>
      <c r="AM437">
        <v>12</v>
      </c>
      <c r="AN437">
        <v>7</v>
      </c>
      <c r="AO437">
        <v>47</v>
      </c>
      <c r="AP437">
        <v>260</v>
      </c>
      <c r="AQ437" s="5">
        <v>0.50486111111111109</v>
      </c>
      <c r="AR437">
        <v>23.2</v>
      </c>
      <c r="AS437">
        <v>41</v>
      </c>
      <c r="AT437">
        <v>1119</v>
      </c>
      <c r="AU437">
        <v>1.7</v>
      </c>
      <c r="AV437">
        <v>268</v>
      </c>
      <c r="AW437" s="4">
        <f t="shared" si="192"/>
        <v>36.987164671695218</v>
      </c>
      <c r="AX437" s="4">
        <f t="shared" si="193"/>
        <v>20.174193592090667</v>
      </c>
      <c r="AY437" s="4">
        <f t="shared" si="205"/>
        <v>21.709178491649034</v>
      </c>
      <c r="AZ437" s="20">
        <f t="shared" si="194"/>
        <v>206.93610515148816</v>
      </c>
      <c r="BA437" s="21">
        <f t="shared" si="206"/>
        <v>1.1911161951922344</v>
      </c>
      <c r="BB437" s="20">
        <f t="shared" si="195"/>
        <v>24.253562503633301</v>
      </c>
      <c r="BC437" s="4">
        <f t="shared" si="207"/>
        <v>22.457002318178979</v>
      </c>
      <c r="BD437" s="4">
        <f t="shared" si="196"/>
        <v>66.340400000000002</v>
      </c>
      <c r="BE437" s="4">
        <f t="shared" si="197"/>
        <v>760.24183541622028</v>
      </c>
      <c r="BF437" s="20">
        <f t="shared" si="198"/>
        <v>341.02094777748022</v>
      </c>
      <c r="BG437" s="20">
        <f t="shared" si="208"/>
        <v>464.78911236125992</v>
      </c>
      <c r="BH437" s="20">
        <f t="shared" si="199"/>
        <v>1165.6228003018423</v>
      </c>
      <c r="BI437" s="20">
        <f t="shared" si="209"/>
        <v>2842.9824397605912</v>
      </c>
      <c r="BJ437" s="4">
        <f t="shared" si="200"/>
        <v>173.03107853236651</v>
      </c>
      <c r="BK437" s="4">
        <f t="shared" si="210"/>
        <v>1677.3596394587491</v>
      </c>
      <c r="HP437">
        <v>0</v>
      </c>
      <c r="HQ437">
        <v>0</v>
      </c>
      <c r="HR437">
        <v>1</v>
      </c>
      <c r="HS437">
        <v>0</v>
      </c>
      <c r="HT437">
        <v>0</v>
      </c>
      <c r="HU437">
        <v>0</v>
      </c>
      <c r="HV437">
        <v>1</v>
      </c>
      <c r="HW437">
        <v>6</v>
      </c>
      <c r="HX437">
        <v>2</v>
      </c>
      <c r="HY437">
        <v>6</v>
      </c>
      <c r="HZ437">
        <v>4</v>
      </c>
      <c r="IA437">
        <v>7</v>
      </c>
      <c r="IB437">
        <v>12</v>
      </c>
      <c r="IC437">
        <v>15</v>
      </c>
      <c r="ID437">
        <v>25</v>
      </c>
      <c r="IE437">
        <v>24</v>
      </c>
      <c r="IF437">
        <v>28</v>
      </c>
      <c r="IG437">
        <v>31</v>
      </c>
      <c r="IH437">
        <v>43</v>
      </c>
      <c r="II437">
        <v>41</v>
      </c>
      <c r="IJ437">
        <v>39</v>
      </c>
      <c r="IK437">
        <v>43</v>
      </c>
      <c r="IL437">
        <v>33</v>
      </c>
      <c r="IM437">
        <v>45</v>
      </c>
      <c r="IN437">
        <v>75</v>
      </c>
      <c r="IO437">
        <v>48</v>
      </c>
      <c r="IP437">
        <v>46</v>
      </c>
      <c r="IQ437">
        <v>55</v>
      </c>
      <c r="IR437">
        <v>89</v>
      </c>
      <c r="IS437">
        <v>65</v>
      </c>
      <c r="IT437">
        <v>102</v>
      </c>
      <c r="IU437">
        <v>100</v>
      </c>
      <c r="IV437">
        <v>98</v>
      </c>
      <c r="IW437">
        <v>105</v>
      </c>
      <c r="IX437">
        <v>114</v>
      </c>
      <c r="IY437">
        <v>149</v>
      </c>
      <c r="IZ437">
        <v>105</v>
      </c>
      <c r="JA437">
        <v>78</v>
      </c>
      <c r="JB437">
        <v>61</v>
      </c>
      <c r="JC437">
        <v>80</v>
      </c>
      <c r="JD437">
        <v>58</v>
      </c>
      <c r="JE437">
        <v>52</v>
      </c>
      <c r="JF437">
        <v>50</v>
      </c>
      <c r="JG437">
        <v>40</v>
      </c>
      <c r="JH437">
        <v>270</v>
      </c>
    </row>
    <row r="438" spans="1:315" x14ac:dyDescent="0.2">
      <c r="A438" s="15" t="b">
        <v>1</v>
      </c>
      <c r="B438" s="9" t="s">
        <v>880</v>
      </c>
      <c r="C438" s="9" t="s">
        <v>856</v>
      </c>
      <c r="D438">
        <v>10088</v>
      </c>
      <c r="E438" t="s">
        <v>72</v>
      </c>
      <c r="F438" t="s">
        <v>74</v>
      </c>
      <c r="G438">
        <v>4</v>
      </c>
      <c r="H438" s="15">
        <f t="shared" si="182"/>
        <v>3.3999999999999986</v>
      </c>
      <c r="I438" s="15">
        <v>0.86590029416235548</v>
      </c>
      <c r="J438" s="15">
        <v>1.3724301570442776</v>
      </c>
      <c r="K438" s="15">
        <v>0.73334570428478296</v>
      </c>
      <c r="L438" s="15">
        <f t="shared" si="183"/>
        <v>6.9879480063559143</v>
      </c>
      <c r="M438" s="15">
        <f t="shared" si="184"/>
        <v>5.3999999999999986</v>
      </c>
      <c r="N438" s="15">
        <f t="shared" si="185"/>
        <v>8.7999999999999972</v>
      </c>
      <c r="O438" s="15">
        <f t="shared" si="186"/>
        <v>6.8764705391662915</v>
      </c>
      <c r="P438" s="15">
        <f t="shared" si="211"/>
        <v>5.6000000000000014</v>
      </c>
      <c r="Q438" s="15">
        <f t="shared" si="201"/>
        <v>5.8999999999999986</v>
      </c>
      <c r="R438" s="15">
        <f t="shared" si="187"/>
        <v>6.3000000000000007</v>
      </c>
      <c r="S438" s="15">
        <f t="shared" si="188"/>
        <v>7.6000000000000014</v>
      </c>
      <c r="T438" s="15">
        <f t="shared" si="189"/>
        <v>8.3000000000000007</v>
      </c>
      <c r="U438" s="15">
        <f t="shared" si="190"/>
        <v>8.7000000000000028</v>
      </c>
      <c r="V438" s="15">
        <f t="shared" si="202"/>
        <v>0.64130269210620838</v>
      </c>
      <c r="W438" s="15">
        <f t="shared" si="191"/>
        <v>0.55932605976708816</v>
      </c>
      <c r="X438" s="15">
        <f t="shared" si="203"/>
        <v>2.8401396315089446E-2</v>
      </c>
      <c r="Y438" s="21">
        <f t="shared" si="204"/>
        <v>1.7878659192393345</v>
      </c>
      <c r="Z438" s="4">
        <v>30.487948006355914</v>
      </c>
      <c r="AA438" s="2">
        <v>28.9</v>
      </c>
      <c r="AB438" s="2">
        <v>32.299999999999997</v>
      </c>
      <c r="AC438" s="4">
        <v>30.376470539166291</v>
      </c>
      <c r="AD438">
        <v>29.1</v>
      </c>
      <c r="AE438">
        <v>29.4</v>
      </c>
      <c r="AF438">
        <v>29.8</v>
      </c>
      <c r="AG438">
        <v>31.1</v>
      </c>
      <c r="AH438">
        <v>31.8</v>
      </c>
      <c r="AI438">
        <v>32.200000000000003</v>
      </c>
      <c r="AJ438">
        <v>2020</v>
      </c>
      <c r="AK438" s="2">
        <v>4</v>
      </c>
      <c r="AL438" s="2">
        <v>2</v>
      </c>
      <c r="AM438">
        <v>12</v>
      </c>
      <c r="AN438">
        <v>8</v>
      </c>
      <c r="AO438">
        <v>9</v>
      </c>
      <c r="AP438">
        <v>715</v>
      </c>
      <c r="AQ438" s="5">
        <v>0.50555555555555554</v>
      </c>
      <c r="AR438">
        <v>23.5</v>
      </c>
      <c r="AS438">
        <v>41</v>
      </c>
      <c r="AT438">
        <v>1125</v>
      </c>
      <c r="AU438">
        <v>2</v>
      </c>
      <c r="AV438">
        <v>263</v>
      </c>
      <c r="AW438" s="4">
        <f t="shared" si="192"/>
        <v>36.313342003115601</v>
      </c>
      <c r="AX438" s="4">
        <f t="shared" si="193"/>
        <v>20.072924613407856</v>
      </c>
      <c r="AY438" s="4">
        <f t="shared" si="205"/>
        <v>20.172122063639009</v>
      </c>
      <c r="AZ438" s="20">
        <f t="shared" si="194"/>
        <v>206.10028216579863</v>
      </c>
      <c r="BA438" s="21">
        <f t="shared" si="206"/>
        <v>1.1899116279966919</v>
      </c>
      <c r="BB438" s="20">
        <f t="shared" si="195"/>
        <v>22.360679774997898</v>
      </c>
      <c r="BC438" s="4">
        <f t="shared" si="207"/>
        <v>20.704333124998051</v>
      </c>
      <c r="BD438" s="4">
        <f t="shared" si="196"/>
        <v>66.361999999999995</v>
      </c>
      <c r="BE438" s="4">
        <f t="shared" si="197"/>
        <v>759.61162231121602</v>
      </c>
      <c r="BF438" s="20">
        <f t="shared" si="198"/>
        <v>343.24057282135101</v>
      </c>
      <c r="BG438" s="20">
        <f t="shared" si="208"/>
        <v>472.37895051013498</v>
      </c>
      <c r="BH438" s="20">
        <f t="shared" si="199"/>
        <v>1186.9078205974577</v>
      </c>
      <c r="BI438" s="20">
        <f t="shared" si="209"/>
        <v>2894.8971234084333</v>
      </c>
      <c r="BJ438" s="4">
        <f t="shared" si="200"/>
        <v>175.60395839494032</v>
      </c>
      <c r="BK438" s="4">
        <f t="shared" si="210"/>
        <v>1707.9893028109759</v>
      </c>
      <c r="IQ438">
        <v>2</v>
      </c>
      <c r="IR438">
        <v>2</v>
      </c>
      <c r="IS438">
        <v>3</v>
      </c>
      <c r="IT438">
        <v>9</v>
      </c>
      <c r="IU438">
        <v>13</v>
      </c>
      <c r="IV438">
        <v>22</v>
      </c>
      <c r="IW438">
        <v>35</v>
      </c>
      <c r="IX438">
        <v>45</v>
      </c>
      <c r="IY438">
        <v>57</v>
      </c>
      <c r="IZ438">
        <v>60</v>
      </c>
      <c r="JA438">
        <v>35</v>
      </c>
      <c r="JB438">
        <v>56</v>
      </c>
      <c r="JC438">
        <v>55</v>
      </c>
      <c r="JD438">
        <v>57</v>
      </c>
      <c r="JE438">
        <v>43</v>
      </c>
      <c r="JF438">
        <v>53</v>
      </c>
      <c r="JG438">
        <v>59</v>
      </c>
      <c r="JH438">
        <v>49</v>
      </c>
      <c r="JI438">
        <v>41</v>
      </c>
      <c r="JJ438">
        <v>33</v>
      </c>
      <c r="JK438">
        <v>45</v>
      </c>
      <c r="JL438">
        <v>54</v>
      </c>
      <c r="JM438">
        <v>51</v>
      </c>
      <c r="JN438">
        <v>37</v>
      </c>
      <c r="JO438">
        <v>36</v>
      </c>
      <c r="JP438">
        <v>52</v>
      </c>
      <c r="JQ438">
        <v>41</v>
      </c>
      <c r="JR438">
        <v>17</v>
      </c>
      <c r="JS438">
        <v>39</v>
      </c>
      <c r="JT438">
        <v>16</v>
      </c>
      <c r="JU438">
        <v>26</v>
      </c>
      <c r="JV438">
        <v>34</v>
      </c>
      <c r="JW438">
        <v>32</v>
      </c>
      <c r="JX438">
        <v>23</v>
      </c>
      <c r="JY438">
        <v>30</v>
      </c>
      <c r="JZ438">
        <v>12</v>
      </c>
      <c r="KA438">
        <v>14</v>
      </c>
    </row>
    <row r="439" spans="1:315" x14ac:dyDescent="0.2">
      <c r="A439" s="15" t="b">
        <v>1</v>
      </c>
      <c r="B439" s="9" t="s">
        <v>862</v>
      </c>
      <c r="C439" s="9" t="s">
        <v>856</v>
      </c>
      <c r="D439">
        <v>10085</v>
      </c>
      <c r="E439" t="s">
        <v>156</v>
      </c>
      <c r="F439" t="s">
        <v>157</v>
      </c>
      <c r="G439">
        <v>2</v>
      </c>
      <c r="H439" s="15">
        <f t="shared" si="182"/>
        <v>0.89999999999999858</v>
      </c>
      <c r="I439" s="15">
        <v>0.22049032509327282</v>
      </c>
      <c r="J439" s="15">
        <v>0.31694484383967847</v>
      </c>
      <c r="K439" s="15">
        <v>0.18156779304218604</v>
      </c>
      <c r="L439" s="15">
        <f t="shared" si="183"/>
        <v>8.0864611786147762</v>
      </c>
      <c r="M439" s="15">
        <f t="shared" si="184"/>
        <v>7.6000000000000014</v>
      </c>
      <c r="N439" s="15">
        <f t="shared" si="185"/>
        <v>8.5</v>
      </c>
      <c r="O439" s="15">
        <f t="shared" si="186"/>
        <v>8.1125193883117959</v>
      </c>
      <c r="P439" s="15">
        <f t="shared" si="211"/>
        <v>7.6999999999999993</v>
      </c>
      <c r="Q439" s="15">
        <f t="shared" si="201"/>
        <v>7.8000000000000007</v>
      </c>
      <c r="R439" s="15">
        <f t="shared" si="187"/>
        <v>7.8999999999999986</v>
      </c>
      <c r="S439" s="15">
        <f t="shared" si="188"/>
        <v>8.1999999999999993</v>
      </c>
      <c r="T439" s="15">
        <f t="shared" si="189"/>
        <v>8.3999999999999986</v>
      </c>
      <c r="U439" s="15">
        <f t="shared" si="190"/>
        <v>8.5</v>
      </c>
      <c r="V439" s="15">
        <f t="shared" si="202"/>
        <v>0.79136509764888052</v>
      </c>
      <c r="W439" s="15">
        <f t="shared" si="191"/>
        <v>0.26363925193436866</v>
      </c>
      <c r="X439" s="15">
        <f t="shared" si="203"/>
        <v>7.2087556584490946E-3</v>
      </c>
      <c r="Y439" s="21">
        <f t="shared" si="204"/>
        <v>3.7930618929572137</v>
      </c>
      <c r="Z439" s="4">
        <v>30.586461178614776</v>
      </c>
      <c r="AA439" s="2">
        <v>30.1</v>
      </c>
      <c r="AB439" s="2">
        <v>31</v>
      </c>
      <c r="AC439" s="4">
        <v>30.612519388311796</v>
      </c>
      <c r="AD439">
        <v>30.2</v>
      </c>
      <c r="AE439">
        <v>30.3</v>
      </c>
      <c r="AF439">
        <v>30.4</v>
      </c>
      <c r="AG439">
        <v>30.7</v>
      </c>
      <c r="AH439">
        <v>30.9</v>
      </c>
      <c r="AI439">
        <v>31</v>
      </c>
      <c r="AJ439">
        <v>2020</v>
      </c>
      <c r="AK439" s="2">
        <v>3</v>
      </c>
      <c r="AL439" s="2">
        <v>3</v>
      </c>
      <c r="AM439">
        <v>12</v>
      </c>
      <c r="AN439">
        <v>36</v>
      </c>
      <c r="AO439">
        <v>19</v>
      </c>
      <c r="AP439">
        <v>713</v>
      </c>
      <c r="AQ439" s="5">
        <v>0.52500000000000002</v>
      </c>
      <c r="AR439">
        <v>22.5</v>
      </c>
      <c r="AS439">
        <v>34</v>
      </c>
      <c r="AT439">
        <v>838</v>
      </c>
      <c r="AU439">
        <v>1.1000000000000001</v>
      </c>
      <c r="AV439">
        <v>282</v>
      </c>
      <c r="AW439" s="4">
        <f t="shared" si="192"/>
        <v>33.831701115066664</v>
      </c>
      <c r="AX439" s="4">
        <f t="shared" si="193"/>
        <v>18.27706524215623</v>
      </c>
      <c r="AY439" s="4">
        <f t="shared" si="205"/>
        <v>26.348266538495661</v>
      </c>
      <c r="AZ439" s="20">
        <f t="shared" si="194"/>
        <v>208.90289749578673</v>
      </c>
      <c r="BA439" s="21">
        <f t="shared" si="206"/>
        <v>1.1939363586849945</v>
      </c>
      <c r="BB439" s="20">
        <f t="shared" si="195"/>
        <v>30.151134457776362</v>
      </c>
      <c r="BC439" s="4">
        <f t="shared" si="207"/>
        <v>27.917717090533667</v>
      </c>
      <c r="BD439" s="4">
        <f t="shared" si="196"/>
        <v>66.290000000000006</v>
      </c>
      <c r="BE439" s="4">
        <f t="shared" si="197"/>
        <v>516.04824161767601</v>
      </c>
      <c r="BF439" s="20">
        <f t="shared" si="198"/>
        <v>327.0205102888354</v>
      </c>
      <c r="BG439" s="20">
        <f t="shared" si="208"/>
        <v>472.99226867115925</v>
      </c>
      <c r="BH439" s="20">
        <f t="shared" si="199"/>
        <v>926.4989751816297</v>
      </c>
      <c r="BI439" s="20">
        <f t="shared" si="209"/>
        <v>2724.9969858283225</v>
      </c>
      <c r="BJ439" s="4">
        <f t="shared" si="200"/>
        <v>167.17333747283928</v>
      </c>
      <c r="BK439" s="4">
        <f t="shared" si="210"/>
        <v>1798.4980106466926</v>
      </c>
      <c r="JE439">
        <v>7</v>
      </c>
      <c r="JF439">
        <v>28</v>
      </c>
      <c r="JG439">
        <v>54</v>
      </c>
      <c r="JH439">
        <v>55</v>
      </c>
      <c r="JI439">
        <v>62</v>
      </c>
      <c r="JJ439">
        <v>73</v>
      </c>
      <c r="JK439">
        <v>105</v>
      </c>
      <c r="JL439">
        <v>70</v>
      </c>
      <c r="JM439">
        <v>32</v>
      </c>
      <c r="JN439">
        <v>15</v>
      </c>
      <c r="JO439">
        <v>7</v>
      </c>
    </row>
    <row r="440" spans="1:315" x14ac:dyDescent="0.2">
      <c r="A440" s="15" t="b">
        <v>1</v>
      </c>
      <c r="B440" s="9" t="s">
        <v>862</v>
      </c>
      <c r="C440" s="9" t="s">
        <v>856</v>
      </c>
      <c r="D440">
        <v>10085</v>
      </c>
      <c r="E440" t="s">
        <v>156</v>
      </c>
      <c r="F440" t="s">
        <v>158</v>
      </c>
      <c r="G440">
        <v>2</v>
      </c>
      <c r="H440" s="15">
        <f t="shared" si="182"/>
        <v>1.6000000000000014</v>
      </c>
      <c r="I440" s="15">
        <v>0.39939930905795673</v>
      </c>
      <c r="J440" s="15">
        <v>0.63915658572148004</v>
      </c>
      <c r="K440" s="15">
        <v>0.33582225338010724</v>
      </c>
      <c r="L440" s="15">
        <f t="shared" si="183"/>
        <v>9.6199040390198718</v>
      </c>
      <c r="M440" s="15">
        <f t="shared" si="184"/>
        <v>8.7999999999999972</v>
      </c>
      <c r="N440" s="15">
        <f t="shared" si="185"/>
        <v>10.399999999999999</v>
      </c>
      <c r="O440" s="15">
        <f t="shared" si="186"/>
        <v>9.6580659701580416</v>
      </c>
      <c r="P440" s="15">
        <f t="shared" si="211"/>
        <v>8.8999999999999986</v>
      </c>
      <c r="Q440" s="15">
        <f t="shared" si="201"/>
        <v>9</v>
      </c>
      <c r="R440" s="15">
        <f t="shared" si="187"/>
        <v>9.2999999999999972</v>
      </c>
      <c r="S440" s="15">
        <f t="shared" si="188"/>
        <v>9.8999999999999986</v>
      </c>
      <c r="T440" s="15">
        <f t="shared" si="189"/>
        <v>10.100000000000001</v>
      </c>
      <c r="U440" s="15">
        <f t="shared" si="190"/>
        <v>10.399999999999999</v>
      </c>
      <c r="V440" s="15">
        <f t="shared" si="202"/>
        <v>0.85158891517880186</v>
      </c>
      <c r="W440" s="15">
        <f t="shared" si="191"/>
        <v>0.17427550097929279</v>
      </c>
      <c r="X440" s="15">
        <f t="shared" si="203"/>
        <v>1.2396042786914099E-2</v>
      </c>
      <c r="Y440" s="21">
        <f t="shared" si="204"/>
        <v>5.7380411726305631</v>
      </c>
      <c r="Z440" s="4">
        <v>32.219904039019873</v>
      </c>
      <c r="AA440" s="2">
        <v>31.4</v>
      </c>
      <c r="AB440" s="2">
        <v>33</v>
      </c>
      <c r="AC440" s="4">
        <v>32.258065970158043</v>
      </c>
      <c r="AD440">
        <v>31.5</v>
      </c>
      <c r="AE440">
        <v>31.6</v>
      </c>
      <c r="AF440">
        <v>31.9</v>
      </c>
      <c r="AG440">
        <v>32.5</v>
      </c>
      <c r="AH440">
        <v>32.700000000000003</v>
      </c>
      <c r="AI440">
        <v>33</v>
      </c>
      <c r="AJ440">
        <v>2020</v>
      </c>
      <c r="AK440" s="2">
        <v>3</v>
      </c>
      <c r="AL440" s="2">
        <v>3</v>
      </c>
      <c r="AM440">
        <v>12</v>
      </c>
      <c r="AN440">
        <v>38</v>
      </c>
      <c r="AO440">
        <v>27</v>
      </c>
      <c r="AP440">
        <v>387</v>
      </c>
      <c r="AQ440" s="5">
        <v>0.52638888888888891</v>
      </c>
      <c r="AR440">
        <v>22.6</v>
      </c>
      <c r="AS440">
        <v>32</v>
      </c>
      <c r="AT440">
        <v>836</v>
      </c>
      <c r="AU440">
        <v>0.9</v>
      </c>
      <c r="AV440">
        <v>248</v>
      </c>
      <c r="AW440" s="4">
        <f t="shared" si="192"/>
        <v>34.630670881176314</v>
      </c>
      <c r="AX440" s="4">
        <f t="shared" si="193"/>
        <v>18.386824641113648</v>
      </c>
      <c r="AY440" s="4">
        <f t="shared" si="205"/>
        <v>28.741089054401296</v>
      </c>
      <c r="AZ440" s="20">
        <f t="shared" si="194"/>
        <v>208.62050091903546</v>
      </c>
      <c r="BA440" s="21">
        <f t="shared" si="206"/>
        <v>1.1935326608460477</v>
      </c>
      <c r="BB440" s="20">
        <f t="shared" si="195"/>
        <v>33.333333333333336</v>
      </c>
      <c r="BC440" s="4">
        <f t="shared" si="207"/>
        <v>30.864197530864196</v>
      </c>
      <c r="BD440" s="4">
        <f t="shared" si="196"/>
        <v>66.297200000000004</v>
      </c>
      <c r="BE440" s="4">
        <f t="shared" si="197"/>
        <v>502.09627040929479</v>
      </c>
      <c r="BF440" s="20">
        <f t="shared" si="198"/>
        <v>324.905256776069</v>
      </c>
      <c r="BG440" s="20">
        <f t="shared" si="208"/>
        <v>483.24898636677426</v>
      </c>
      <c r="BH440" s="20">
        <f t="shared" si="199"/>
        <v>877.30743788611278</v>
      </c>
      <c r="BI440" s="20">
        <f t="shared" si="209"/>
        <v>2741.5857433941023</v>
      </c>
      <c r="BJ440" s="4">
        <f t="shared" si="200"/>
        <v>167.99785694789429</v>
      </c>
      <c r="BK440" s="4">
        <f t="shared" si="210"/>
        <v>1864.2783055079894</v>
      </c>
      <c r="JR440">
        <v>30</v>
      </c>
      <c r="JS440">
        <v>73</v>
      </c>
      <c r="JT440">
        <v>107</v>
      </c>
      <c r="JU440">
        <v>100</v>
      </c>
      <c r="JV440">
        <v>107</v>
      </c>
      <c r="JW440">
        <v>81</v>
      </c>
      <c r="JX440">
        <v>95</v>
      </c>
      <c r="JY440">
        <v>131</v>
      </c>
      <c r="JZ440">
        <v>128</v>
      </c>
      <c r="KA440">
        <v>171</v>
      </c>
      <c r="KB440">
        <v>147</v>
      </c>
      <c r="KC440">
        <v>139</v>
      </c>
      <c r="KD440">
        <v>103</v>
      </c>
      <c r="KE440">
        <v>60</v>
      </c>
      <c r="KF440">
        <v>57</v>
      </c>
      <c r="KG440">
        <v>51</v>
      </c>
      <c r="KH440">
        <v>17</v>
      </c>
    </row>
    <row r="441" spans="1:315" x14ac:dyDescent="0.2">
      <c r="A441" s="15" t="b">
        <v>1</v>
      </c>
      <c r="B441" s="9" t="s">
        <v>862</v>
      </c>
      <c r="C441" s="9" t="s">
        <v>856</v>
      </c>
      <c r="D441">
        <v>10085</v>
      </c>
      <c r="E441" t="s">
        <v>159</v>
      </c>
      <c r="F441" t="s">
        <v>864</v>
      </c>
      <c r="G441">
        <v>2</v>
      </c>
      <c r="H441" s="15">
        <f t="shared" si="182"/>
        <v>1.8000000000000007</v>
      </c>
      <c r="I441" s="15">
        <v>0.40295813923373475</v>
      </c>
      <c r="J441" s="15">
        <v>0.60657671586858442</v>
      </c>
      <c r="K441" s="15">
        <v>0.33440274672640463</v>
      </c>
      <c r="L441" s="15">
        <f t="shared" si="183"/>
        <v>10.413811880991481</v>
      </c>
      <c r="M441" s="15">
        <f t="shared" si="184"/>
        <v>9.3000000000000007</v>
      </c>
      <c r="N441" s="15">
        <f t="shared" si="185"/>
        <v>11.100000000000001</v>
      </c>
      <c r="O441" s="15">
        <f t="shared" si="186"/>
        <v>10.451740490393355</v>
      </c>
      <c r="P441" s="15">
        <f t="shared" si="211"/>
        <v>9.5</v>
      </c>
      <c r="Q441" s="15">
        <f t="shared" si="201"/>
        <v>9.8000000000000043</v>
      </c>
      <c r="R441" s="15">
        <f t="shared" si="187"/>
        <v>10.100000000000001</v>
      </c>
      <c r="S441" s="15">
        <f t="shared" si="188"/>
        <v>10.700000000000003</v>
      </c>
      <c r="T441" s="15">
        <f t="shared" si="189"/>
        <v>10.899999999999999</v>
      </c>
      <c r="U441" s="15">
        <f t="shared" si="190"/>
        <v>11</v>
      </c>
      <c r="V441" s="15">
        <f t="shared" si="202"/>
        <v>0.73239893152595148</v>
      </c>
      <c r="W441" s="15">
        <f t="shared" si="191"/>
        <v>0.36537610440870294</v>
      </c>
      <c r="X441" s="15">
        <f t="shared" si="203"/>
        <v>1.2280138031362397E-2</v>
      </c>
      <c r="Y441" s="21">
        <f t="shared" si="204"/>
        <v>2.7369058565510853</v>
      </c>
      <c r="Z441" s="4">
        <v>32.81381188099148</v>
      </c>
      <c r="AA441" s="2">
        <v>31.7</v>
      </c>
      <c r="AB441" s="2">
        <v>33.5</v>
      </c>
      <c r="AC441" s="4">
        <v>32.851740490393354</v>
      </c>
      <c r="AD441">
        <v>31.9</v>
      </c>
      <c r="AE441">
        <v>32.200000000000003</v>
      </c>
      <c r="AF441">
        <v>32.5</v>
      </c>
      <c r="AG441">
        <v>33.1</v>
      </c>
      <c r="AH441">
        <v>33.299999999999997</v>
      </c>
      <c r="AI441">
        <v>33.4</v>
      </c>
      <c r="AJ441">
        <v>2020</v>
      </c>
      <c r="AK441" s="2">
        <v>3</v>
      </c>
      <c r="AL441" s="2">
        <v>3</v>
      </c>
      <c r="AM441">
        <v>12</v>
      </c>
      <c r="AN441">
        <v>39</v>
      </c>
      <c r="AO441">
        <v>55</v>
      </c>
      <c r="AP441">
        <v>11</v>
      </c>
      <c r="AQ441" s="5">
        <v>0.52708333333333335</v>
      </c>
      <c r="AR441">
        <v>22.4</v>
      </c>
      <c r="AS441">
        <v>33</v>
      </c>
      <c r="AT441">
        <v>834</v>
      </c>
      <c r="AU441">
        <v>0.5</v>
      </c>
      <c r="AV441">
        <v>70</v>
      </c>
      <c r="AW441" s="4">
        <f t="shared" si="192"/>
        <v>37.648503363063433</v>
      </c>
      <c r="AX441" s="4">
        <f t="shared" si="193"/>
        <v>19.581716449091104</v>
      </c>
      <c r="AY441" s="4">
        <f t="shared" si="205"/>
        <v>36.844463823208777</v>
      </c>
      <c r="AZ441" s="20">
        <f t="shared" si="194"/>
        <v>209.18577206259937</v>
      </c>
      <c r="BA441" s="21">
        <f t="shared" si="206"/>
        <v>1.1943403297080653</v>
      </c>
      <c r="BB441" s="20">
        <f t="shared" si="195"/>
        <v>44.721359549995796</v>
      </c>
      <c r="BC441" s="4">
        <f t="shared" si="207"/>
        <v>41.408666249996102</v>
      </c>
      <c r="BD441" s="4">
        <f t="shared" si="196"/>
        <v>66.282799999999995</v>
      </c>
      <c r="BE441" s="4">
        <f t="shared" si="197"/>
        <v>496.76288233396525</v>
      </c>
      <c r="BF441" s="20">
        <f t="shared" si="198"/>
        <v>324.9221719065668</v>
      </c>
      <c r="BG441" s="20">
        <f t="shared" si="208"/>
        <v>487.01928957260162</v>
      </c>
      <c r="BH441" s="20">
        <f t="shared" si="199"/>
        <v>893.80366146711663</v>
      </c>
      <c r="BI441" s="20">
        <f t="shared" si="209"/>
        <v>2708.4959438397473</v>
      </c>
      <c r="BJ441" s="4">
        <f t="shared" si="200"/>
        <v>166.35286467062343</v>
      </c>
      <c r="BK441" s="4">
        <f t="shared" si="210"/>
        <v>1814.6922823726304</v>
      </c>
      <c r="JU441">
        <v>5</v>
      </c>
      <c r="JV441">
        <v>16</v>
      </c>
      <c r="JW441">
        <v>33</v>
      </c>
      <c r="JX441">
        <v>41</v>
      </c>
      <c r="JY441">
        <v>56</v>
      </c>
      <c r="JZ441">
        <v>49</v>
      </c>
      <c r="KA441">
        <v>82</v>
      </c>
      <c r="KB441">
        <v>86</v>
      </c>
      <c r="KC441">
        <v>105</v>
      </c>
      <c r="KD441">
        <v>120</v>
      </c>
      <c r="KE441">
        <v>150</v>
      </c>
      <c r="KF441">
        <v>127</v>
      </c>
      <c r="KG441">
        <v>144</v>
      </c>
      <c r="KH441">
        <v>145</v>
      </c>
      <c r="KI441">
        <v>148</v>
      </c>
      <c r="KJ441">
        <v>158</v>
      </c>
      <c r="KK441">
        <v>107</v>
      </c>
      <c r="KL441">
        <v>39</v>
      </c>
      <c r="KM441">
        <v>8</v>
      </c>
    </row>
    <row r="442" spans="1:315" x14ac:dyDescent="0.2">
      <c r="A442" s="15" t="b">
        <v>1</v>
      </c>
      <c r="B442" s="9" t="s">
        <v>862</v>
      </c>
      <c r="C442" s="9" t="s">
        <v>856</v>
      </c>
      <c r="D442" s="4">
        <v>10085</v>
      </c>
      <c r="E442" t="s">
        <v>160</v>
      </c>
      <c r="F442" s="4" t="s">
        <v>161</v>
      </c>
      <c r="G442" s="4">
        <v>2</v>
      </c>
      <c r="H442" s="15">
        <f t="shared" si="182"/>
        <v>1</v>
      </c>
      <c r="I442" s="15">
        <v>0.23981280504063215</v>
      </c>
      <c r="J442" s="15">
        <v>0.35962164349462</v>
      </c>
      <c r="K442" s="15">
        <v>0.19499835149298325</v>
      </c>
      <c r="L442" s="15">
        <f t="shared" si="183"/>
        <v>8.1530610752654198</v>
      </c>
      <c r="M442" s="15">
        <f t="shared" si="184"/>
        <v>7.7000000000000028</v>
      </c>
      <c r="N442" s="15">
        <f t="shared" si="185"/>
        <v>8.7000000000000028</v>
      </c>
      <c r="O442" s="15">
        <f t="shared" si="186"/>
        <v>8.1317244646093982</v>
      </c>
      <c r="P442" s="15">
        <f t="shared" si="211"/>
        <v>7.8000000000000007</v>
      </c>
      <c r="Q442" s="15">
        <f t="shared" si="201"/>
        <v>7.9000000000000021</v>
      </c>
      <c r="R442" s="15">
        <f t="shared" si="187"/>
        <v>8</v>
      </c>
      <c r="S442" s="15">
        <f t="shared" si="188"/>
        <v>8.3000000000000007</v>
      </c>
      <c r="T442" s="15">
        <f t="shared" si="189"/>
        <v>8.5</v>
      </c>
      <c r="U442" s="15">
        <f t="shared" si="190"/>
        <v>8.6000000000000014</v>
      </c>
      <c r="V442" s="15">
        <f t="shared" si="202"/>
        <v>0.78268321188313283</v>
      </c>
      <c r="W442" s="15">
        <f t="shared" si="191"/>
        <v>0.27765612551469426</v>
      </c>
      <c r="X442" s="15">
        <f t="shared" si="203"/>
        <v>7.7226784328727378E-3</v>
      </c>
      <c r="Y442" s="21">
        <f t="shared" si="204"/>
        <v>3.6015773041069732</v>
      </c>
      <c r="Z442" s="4">
        <v>31.053061075265418</v>
      </c>
      <c r="AA442" s="2">
        <v>30.6</v>
      </c>
      <c r="AB442" s="2">
        <v>31.6</v>
      </c>
      <c r="AC442" s="4">
        <v>31.031724464609397</v>
      </c>
      <c r="AD442">
        <v>30.7</v>
      </c>
      <c r="AE442">
        <v>30.8</v>
      </c>
      <c r="AF442">
        <v>30.9</v>
      </c>
      <c r="AG442">
        <v>31.2</v>
      </c>
      <c r="AH442">
        <v>31.4</v>
      </c>
      <c r="AI442">
        <v>31.5</v>
      </c>
      <c r="AJ442" s="4">
        <v>2020</v>
      </c>
      <c r="AK442" s="2">
        <v>3</v>
      </c>
      <c r="AL442" s="2">
        <v>3</v>
      </c>
      <c r="AM442" s="4">
        <v>12</v>
      </c>
      <c r="AN442" s="4">
        <v>45</v>
      </c>
      <c r="AO442" s="4">
        <v>55</v>
      </c>
      <c r="AP442" s="4">
        <v>680</v>
      </c>
      <c r="AQ442" s="5">
        <v>0.53125</v>
      </c>
      <c r="AR442">
        <v>22.9</v>
      </c>
      <c r="AS442">
        <v>33</v>
      </c>
      <c r="AT442">
        <v>829</v>
      </c>
      <c r="AU442">
        <v>1</v>
      </c>
      <c r="AV442">
        <v>271</v>
      </c>
      <c r="AW442" s="4">
        <f t="shared" si="192"/>
        <v>34.523193280896237</v>
      </c>
      <c r="AX442" s="4">
        <f t="shared" si="193"/>
        <v>18.55511168121479</v>
      </c>
      <c r="AY442" s="4">
        <f t="shared" si="205"/>
        <v>27.44564877181698</v>
      </c>
      <c r="AZ442" s="20">
        <f t="shared" si="194"/>
        <v>207.77616945161074</v>
      </c>
      <c r="BA442" s="21">
        <f t="shared" si="206"/>
        <v>1.1923232036656599</v>
      </c>
      <c r="BB442" s="20">
        <f t="shared" si="195"/>
        <v>31.622776601683793</v>
      </c>
      <c r="BC442" s="4">
        <f t="shared" si="207"/>
        <v>29.280348705262767</v>
      </c>
      <c r="BD442" s="4">
        <f t="shared" si="196"/>
        <v>66.318799999999996</v>
      </c>
      <c r="BE442" s="4">
        <f t="shared" si="197"/>
        <v>507.4719195216469</v>
      </c>
      <c r="BF442" s="20">
        <f t="shared" si="198"/>
        <v>328.46723879090547</v>
      </c>
      <c r="BG442" s="20">
        <f t="shared" si="208"/>
        <v>475.9053192692586</v>
      </c>
      <c r="BH442" s="20">
        <f t="shared" si="199"/>
        <v>921.32114239828661</v>
      </c>
      <c r="BI442" s="20">
        <f t="shared" si="209"/>
        <v>2791.8822496917778</v>
      </c>
      <c r="BJ442" s="4">
        <f t="shared" si="200"/>
        <v>170.49589548965795</v>
      </c>
      <c r="BK442" s="4">
        <f t="shared" si="210"/>
        <v>1870.561107293491</v>
      </c>
      <c r="JH442">
        <v>1</v>
      </c>
      <c r="JI442">
        <v>0</v>
      </c>
      <c r="JJ442">
        <v>4</v>
      </c>
      <c r="JK442">
        <v>33</v>
      </c>
      <c r="JL442">
        <v>98</v>
      </c>
      <c r="JM442">
        <v>113</v>
      </c>
      <c r="JN442">
        <v>93</v>
      </c>
      <c r="JO442">
        <v>99</v>
      </c>
      <c r="JP442">
        <v>54</v>
      </c>
      <c r="JQ442">
        <v>62</v>
      </c>
      <c r="JR442">
        <v>46</v>
      </c>
      <c r="JS442">
        <v>30</v>
      </c>
      <c r="JT442">
        <v>3</v>
      </c>
      <c r="JU442">
        <v>7</v>
      </c>
      <c r="JV442">
        <v>0</v>
      </c>
      <c r="JW442">
        <v>0</v>
      </c>
    </row>
    <row r="443" spans="1:315" x14ac:dyDescent="0.2">
      <c r="A443" s="15" t="b">
        <v>1</v>
      </c>
      <c r="B443" s="9" t="s">
        <v>862</v>
      </c>
      <c r="C443" s="9" t="s">
        <v>856</v>
      </c>
      <c r="D443">
        <v>10085</v>
      </c>
      <c r="E443" t="s">
        <v>160</v>
      </c>
      <c r="F443" t="s">
        <v>162</v>
      </c>
      <c r="G443">
        <v>2</v>
      </c>
      <c r="H443" s="15">
        <f t="shared" si="182"/>
        <v>1.9999999999999964</v>
      </c>
      <c r="I443" s="15">
        <v>0.44498569581559583</v>
      </c>
      <c r="J443" s="15">
        <v>0.68538981751748906</v>
      </c>
      <c r="K443" s="15">
        <v>0.37647086641957039</v>
      </c>
      <c r="L443" s="15">
        <f t="shared" si="183"/>
        <v>8.8925030454853093</v>
      </c>
      <c r="M443" s="15">
        <f t="shared" si="184"/>
        <v>7.9000000000000021</v>
      </c>
      <c r="N443" s="15">
        <f t="shared" si="185"/>
        <v>9.8999999999999986</v>
      </c>
      <c r="O443" s="15">
        <f t="shared" si="186"/>
        <v>8.8852030150425563</v>
      </c>
      <c r="P443" s="15">
        <f t="shared" si="211"/>
        <v>8.2000000000000028</v>
      </c>
      <c r="Q443" s="15">
        <f t="shared" si="201"/>
        <v>8.3000000000000007</v>
      </c>
      <c r="R443" s="15">
        <f t="shared" si="187"/>
        <v>8.5</v>
      </c>
      <c r="S443" s="15">
        <f t="shared" si="188"/>
        <v>9.2000000000000028</v>
      </c>
      <c r="T443" s="15">
        <f t="shared" si="189"/>
        <v>9.5</v>
      </c>
      <c r="U443" s="15">
        <f t="shared" si="190"/>
        <v>9.7000000000000028</v>
      </c>
      <c r="V443" s="15">
        <f t="shared" si="202"/>
        <v>0.73640952773842239</v>
      </c>
      <c r="W443" s="15">
        <f t="shared" si="191"/>
        <v>0.35794006233336878</v>
      </c>
      <c r="X443" s="15">
        <f t="shared" si="203"/>
        <v>1.3996560609869502E-2</v>
      </c>
      <c r="Y443" s="21">
        <f t="shared" si="204"/>
        <v>2.7937638315228499</v>
      </c>
      <c r="Z443" s="4">
        <v>31.792503045485308</v>
      </c>
      <c r="AA443" s="2">
        <v>30.8</v>
      </c>
      <c r="AB443" s="2">
        <v>32.799999999999997</v>
      </c>
      <c r="AC443" s="4">
        <v>31.785203015042555</v>
      </c>
      <c r="AD443">
        <v>31.1</v>
      </c>
      <c r="AE443">
        <v>31.2</v>
      </c>
      <c r="AF443">
        <v>31.4</v>
      </c>
      <c r="AG443">
        <v>32.1</v>
      </c>
      <c r="AH443">
        <v>32.4</v>
      </c>
      <c r="AI443">
        <v>32.6</v>
      </c>
      <c r="AJ443">
        <v>2020</v>
      </c>
      <c r="AK443" s="2">
        <v>3</v>
      </c>
      <c r="AL443" s="2">
        <v>3</v>
      </c>
      <c r="AM443">
        <v>12</v>
      </c>
      <c r="AN443">
        <v>46</v>
      </c>
      <c r="AO443">
        <v>58</v>
      </c>
      <c r="AP443">
        <v>812</v>
      </c>
      <c r="AQ443" s="5">
        <v>0.53194444444444444</v>
      </c>
      <c r="AR443">
        <v>22.9</v>
      </c>
      <c r="AS443">
        <v>33</v>
      </c>
      <c r="AT443">
        <v>828</v>
      </c>
      <c r="AU443">
        <v>0.7</v>
      </c>
      <c r="AV443">
        <v>357</v>
      </c>
      <c r="AW443" s="4">
        <f t="shared" si="192"/>
        <v>36.298101461220227</v>
      </c>
      <c r="AX443" s="4">
        <f t="shared" si="193"/>
        <v>19.204925152238438</v>
      </c>
      <c r="AY443" s="4">
        <f t="shared" si="205"/>
        <v>31.979139787312533</v>
      </c>
      <c r="AZ443" s="20">
        <f t="shared" si="194"/>
        <v>207.77616945161074</v>
      </c>
      <c r="BA443" s="21">
        <f t="shared" si="206"/>
        <v>1.1923232036656599</v>
      </c>
      <c r="BB443" s="20">
        <f t="shared" si="195"/>
        <v>37.796447300922722</v>
      </c>
      <c r="BC443" s="4">
        <f t="shared" si="207"/>
        <v>34.99671046381733</v>
      </c>
      <c r="BD443" s="4">
        <f t="shared" si="196"/>
        <v>66.318799999999996</v>
      </c>
      <c r="BE443" s="4">
        <f t="shared" si="197"/>
        <v>502.03794412054964</v>
      </c>
      <c r="BF443" s="20">
        <f t="shared" si="198"/>
        <v>328.46723879090547</v>
      </c>
      <c r="BG443" s="20">
        <f t="shared" si="208"/>
        <v>480.54929467035589</v>
      </c>
      <c r="BH443" s="20">
        <f t="shared" si="199"/>
        <v>921.32114239828661</v>
      </c>
      <c r="BI443" s="20">
        <f t="shared" si="209"/>
        <v>2791.8822496917778</v>
      </c>
      <c r="BJ443" s="4">
        <f t="shared" si="200"/>
        <v>170.49589548965795</v>
      </c>
      <c r="BK443" s="4">
        <f t="shared" si="210"/>
        <v>1870.561107293491</v>
      </c>
      <c r="JM443">
        <v>4</v>
      </c>
      <c r="JN443">
        <v>30</v>
      </c>
      <c r="JO443">
        <v>62</v>
      </c>
      <c r="JP443">
        <v>131</v>
      </c>
      <c r="JQ443">
        <v>188</v>
      </c>
      <c r="JR443">
        <v>187</v>
      </c>
      <c r="JS443">
        <v>211</v>
      </c>
      <c r="JT443">
        <v>253</v>
      </c>
      <c r="JU443">
        <v>180</v>
      </c>
      <c r="JV443">
        <v>158</v>
      </c>
      <c r="JW443">
        <v>188</v>
      </c>
      <c r="JX443">
        <v>227</v>
      </c>
      <c r="JY443">
        <v>210</v>
      </c>
      <c r="JZ443">
        <v>180</v>
      </c>
      <c r="KA443">
        <v>125</v>
      </c>
      <c r="KB443">
        <v>117</v>
      </c>
      <c r="KC443">
        <v>115</v>
      </c>
      <c r="KD443">
        <v>109</v>
      </c>
      <c r="KE443">
        <v>61</v>
      </c>
      <c r="KF443">
        <v>25</v>
      </c>
      <c r="KG443">
        <v>11</v>
      </c>
    </row>
    <row r="444" spans="1:315" x14ac:dyDescent="0.2">
      <c r="A444" s="15" t="b">
        <v>1</v>
      </c>
      <c r="B444" s="9" t="s">
        <v>862</v>
      </c>
      <c r="C444" s="9" t="s">
        <v>857</v>
      </c>
      <c r="D444">
        <v>10085</v>
      </c>
      <c r="E444" t="s">
        <v>163</v>
      </c>
      <c r="F444" t="s">
        <v>164</v>
      </c>
      <c r="G444">
        <v>2</v>
      </c>
      <c r="H444" s="15">
        <f t="shared" si="182"/>
        <v>1.2999999999999972</v>
      </c>
      <c r="I444" s="15">
        <v>0.34572649059063565</v>
      </c>
      <c r="J444" s="15">
        <v>0.53738317900612742</v>
      </c>
      <c r="K444" s="15">
        <v>0.27911104494394773</v>
      </c>
      <c r="L444" s="15">
        <f t="shared" si="183"/>
        <v>7.0296494366541253</v>
      </c>
      <c r="M444" s="15">
        <f t="shared" si="184"/>
        <v>6.3000000000000007</v>
      </c>
      <c r="N444" s="15">
        <f t="shared" si="185"/>
        <v>7.5999999999999979</v>
      </c>
      <c r="O444" s="15">
        <f t="shared" si="186"/>
        <v>7.0321545348018724</v>
      </c>
      <c r="P444" s="15">
        <f t="shared" si="211"/>
        <v>6.3000000000000007</v>
      </c>
      <c r="Q444" s="15">
        <f t="shared" si="201"/>
        <v>6.5999999999999979</v>
      </c>
      <c r="R444" s="15">
        <f t="shared" si="187"/>
        <v>6.8000000000000007</v>
      </c>
      <c r="S444" s="15">
        <f t="shared" si="188"/>
        <v>7.3000000000000007</v>
      </c>
      <c r="T444" s="15">
        <f t="shared" si="189"/>
        <v>7.5</v>
      </c>
      <c r="U444" s="15">
        <f t="shared" si="190"/>
        <v>7.6999999999999993</v>
      </c>
      <c r="V444" s="15">
        <f t="shared" si="202"/>
        <v>0.58219307437153378</v>
      </c>
      <c r="W444" s="15">
        <f t="shared" si="191"/>
        <v>0.71764324245780609</v>
      </c>
      <c r="X444" s="15">
        <f t="shared" si="203"/>
        <v>1.1398960984125872E-2</v>
      </c>
      <c r="Y444" s="21">
        <f t="shared" si="204"/>
        <v>1.3934500331601674</v>
      </c>
      <c r="Z444" s="4">
        <v>30.329649436654126</v>
      </c>
      <c r="AA444" s="2">
        <v>29.6</v>
      </c>
      <c r="AB444" s="2">
        <v>30.9</v>
      </c>
      <c r="AC444" s="4">
        <v>30.332154534801873</v>
      </c>
      <c r="AD444">
        <v>29.6</v>
      </c>
      <c r="AE444">
        <v>29.9</v>
      </c>
      <c r="AF444">
        <v>30.1</v>
      </c>
      <c r="AG444">
        <v>30.6</v>
      </c>
      <c r="AH444">
        <v>30.8</v>
      </c>
      <c r="AI444">
        <v>31</v>
      </c>
      <c r="AJ444">
        <v>2020</v>
      </c>
      <c r="AK444" s="2">
        <v>3</v>
      </c>
      <c r="AL444" s="2">
        <v>3</v>
      </c>
      <c r="AM444">
        <v>12</v>
      </c>
      <c r="AN444">
        <v>50</v>
      </c>
      <c r="AO444">
        <v>20</v>
      </c>
      <c r="AP444">
        <v>385</v>
      </c>
      <c r="AQ444" s="5">
        <v>0.53472222222222221</v>
      </c>
      <c r="AR444">
        <v>23.3</v>
      </c>
      <c r="AS444">
        <v>33</v>
      </c>
      <c r="AT444">
        <v>823</v>
      </c>
      <c r="AU444">
        <v>0.6</v>
      </c>
      <c r="AV444">
        <v>259</v>
      </c>
      <c r="AW444" s="4">
        <f t="shared" si="192"/>
        <v>37.83157612878049</v>
      </c>
      <c r="AX444" s="4">
        <f t="shared" si="193"/>
        <v>19.876089438745499</v>
      </c>
      <c r="AY444" s="4">
        <f t="shared" si="205"/>
        <v>34.090328627247942</v>
      </c>
      <c r="AZ444" s="20">
        <f t="shared" si="194"/>
        <v>206.65702750384432</v>
      </c>
      <c r="BA444" s="21">
        <f t="shared" si="206"/>
        <v>1.1907144019066236</v>
      </c>
      <c r="BB444" s="20">
        <f t="shared" si="195"/>
        <v>40.824829046386299</v>
      </c>
      <c r="BC444" s="4">
        <f t="shared" si="207"/>
        <v>37.800767635542869</v>
      </c>
      <c r="BD444" s="4">
        <f t="shared" si="196"/>
        <v>66.3476</v>
      </c>
      <c r="BE444" s="4">
        <f t="shared" si="197"/>
        <v>510.09985717582555</v>
      </c>
      <c r="BF444" s="20">
        <f t="shared" si="198"/>
        <v>331.32453022016051</v>
      </c>
      <c r="BG444" s="20">
        <f t="shared" si="208"/>
        <v>471.39467304433509</v>
      </c>
      <c r="BH444" s="20">
        <f t="shared" si="199"/>
        <v>943.864778304428</v>
      </c>
      <c r="BI444" s="20">
        <f t="shared" si="209"/>
        <v>2860.1962978922061</v>
      </c>
      <c r="BJ444" s="4">
        <f t="shared" si="200"/>
        <v>173.88448910726089</v>
      </c>
      <c r="BK444" s="4">
        <f t="shared" si="210"/>
        <v>1916.3315195877778</v>
      </c>
      <c r="IX444">
        <v>2</v>
      </c>
      <c r="IY444">
        <v>3</v>
      </c>
      <c r="IZ444">
        <v>2</v>
      </c>
      <c r="JA444">
        <v>6</v>
      </c>
      <c r="JB444">
        <v>4</v>
      </c>
      <c r="JC444">
        <v>11</v>
      </c>
      <c r="JD444">
        <v>13</v>
      </c>
      <c r="JE444">
        <v>42</v>
      </c>
      <c r="JF444">
        <v>24</v>
      </c>
      <c r="JG444">
        <v>22</v>
      </c>
      <c r="JH444">
        <v>40</v>
      </c>
      <c r="JI444">
        <v>24</v>
      </c>
      <c r="JJ444">
        <v>20</v>
      </c>
      <c r="JK444">
        <v>29</v>
      </c>
      <c r="JL444">
        <v>14</v>
      </c>
      <c r="JM444">
        <v>12</v>
      </c>
      <c r="JN444">
        <v>7</v>
      </c>
      <c r="JO444">
        <v>3</v>
      </c>
    </row>
    <row r="445" spans="1:315" x14ac:dyDescent="0.2">
      <c r="A445" s="15" t="b">
        <v>1</v>
      </c>
      <c r="B445" s="9" t="s">
        <v>862</v>
      </c>
      <c r="C445" s="9" t="s">
        <v>857</v>
      </c>
      <c r="D445">
        <v>10085</v>
      </c>
      <c r="E445" t="s">
        <v>163</v>
      </c>
      <c r="F445" t="s">
        <v>166</v>
      </c>
      <c r="G445">
        <v>2</v>
      </c>
      <c r="H445" s="15">
        <f t="shared" si="182"/>
        <v>3</v>
      </c>
      <c r="I445" s="15">
        <v>0.69352475302790217</v>
      </c>
      <c r="J445" s="15">
        <v>1.0526459788904958</v>
      </c>
      <c r="K445" s="15">
        <v>0.57847731116739654</v>
      </c>
      <c r="L445" s="15">
        <f t="shared" si="183"/>
        <v>8.9000633608640669</v>
      </c>
      <c r="M445" s="15">
        <f t="shared" si="184"/>
        <v>7.5</v>
      </c>
      <c r="N445" s="15">
        <f t="shared" si="185"/>
        <v>10.5</v>
      </c>
      <c r="O445" s="15">
        <f t="shared" si="186"/>
        <v>8.8145015559237905</v>
      </c>
      <c r="P445" s="15">
        <f t="shared" si="211"/>
        <v>7.8000000000000007</v>
      </c>
      <c r="Q445" s="15">
        <f t="shared" si="201"/>
        <v>8.1000000000000014</v>
      </c>
      <c r="R445" s="15">
        <f t="shared" si="187"/>
        <v>8.3000000000000007</v>
      </c>
      <c r="S445" s="15">
        <f t="shared" si="188"/>
        <v>9.3999999999999986</v>
      </c>
      <c r="T445" s="15">
        <f t="shared" si="189"/>
        <v>10</v>
      </c>
      <c r="U445" s="15">
        <f t="shared" si="190"/>
        <v>10.399999999999999</v>
      </c>
      <c r="V445" s="15">
        <f t="shared" si="202"/>
        <v>0.89742137853973258</v>
      </c>
      <c r="W445" s="15">
        <f t="shared" si="191"/>
        <v>0.11430374171293027</v>
      </c>
      <c r="X445" s="15">
        <f t="shared" si="203"/>
        <v>2.1471312463993555E-2</v>
      </c>
      <c r="Y445" s="21">
        <f t="shared" si="204"/>
        <v>8.7486199927860984</v>
      </c>
      <c r="Z445" s="4">
        <v>32.300063360864065</v>
      </c>
      <c r="AA445" s="2">
        <v>30.9</v>
      </c>
      <c r="AB445" s="2">
        <v>33.9</v>
      </c>
      <c r="AC445" s="4">
        <v>32.214501555923789</v>
      </c>
      <c r="AD445">
        <v>31.2</v>
      </c>
      <c r="AE445">
        <v>31.5</v>
      </c>
      <c r="AF445">
        <v>31.7</v>
      </c>
      <c r="AG445">
        <v>32.799999999999997</v>
      </c>
      <c r="AH445">
        <v>33.4</v>
      </c>
      <c r="AI445">
        <v>33.799999999999997</v>
      </c>
      <c r="AJ445">
        <v>2020</v>
      </c>
      <c r="AK445" s="2">
        <v>3</v>
      </c>
      <c r="AL445" s="2">
        <v>3</v>
      </c>
      <c r="AM445">
        <v>12</v>
      </c>
      <c r="AN445">
        <v>52</v>
      </c>
      <c r="AO445">
        <v>52</v>
      </c>
      <c r="AP445">
        <v>914</v>
      </c>
      <c r="AQ445" s="5">
        <v>0.53611111111111109</v>
      </c>
      <c r="AR445">
        <v>23.4</v>
      </c>
      <c r="AS445">
        <v>32</v>
      </c>
      <c r="AT445">
        <v>821</v>
      </c>
      <c r="AU445">
        <v>1.2</v>
      </c>
      <c r="AV445">
        <v>275</v>
      </c>
      <c r="AW445" s="4">
        <f t="shared" si="192"/>
        <v>33.888100075905633</v>
      </c>
      <c r="AX445" s="4">
        <f t="shared" si="193"/>
        <v>18.406933606373045</v>
      </c>
      <c r="AY445" s="4">
        <f t="shared" si="205"/>
        <v>25.325121374246329</v>
      </c>
      <c r="AZ445" s="20">
        <f t="shared" si="194"/>
        <v>206.37842015886349</v>
      </c>
      <c r="BA445" s="21">
        <f t="shared" si="206"/>
        <v>1.190312879599456</v>
      </c>
      <c r="BB445" s="20">
        <f t="shared" si="195"/>
        <v>28.867513459481291</v>
      </c>
      <c r="BC445" s="4">
        <f t="shared" si="207"/>
        <v>26.72917912914934</v>
      </c>
      <c r="BD445" s="4">
        <f t="shared" si="196"/>
        <v>66.354799999999997</v>
      </c>
      <c r="BE445" s="4">
        <f t="shared" si="197"/>
        <v>495.41879861044845</v>
      </c>
      <c r="BF445" s="20">
        <f t="shared" si="198"/>
        <v>330.58537785143676</v>
      </c>
      <c r="BG445" s="20">
        <f t="shared" si="208"/>
        <v>483.75657924098834</v>
      </c>
      <c r="BH445" s="20">
        <f t="shared" si="199"/>
        <v>920.80033842069929</v>
      </c>
      <c r="BI445" s="20">
        <f t="shared" si="209"/>
        <v>2877.5010575646852</v>
      </c>
      <c r="BJ445" s="4">
        <f t="shared" si="200"/>
        <v>174.742108808143</v>
      </c>
      <c r="BK445" s="4">
        <f t="shared" si="210"/>
        <v>1956.7007191439857</v>
      </c>
      <c r="JK445">
        <v>1</v>
      </c>
      <c r="JL445">
        <v>3</v>
      </c>
      <c r="JM445">
        <v>5</v>
      </c>
      <c r="JN445">
        <v>7</v>
      </c>
      <c r="JO445">
        <v>13</v>
      </c>
      <c r="JP445">
        <v>27</v>
      </c>
      <c r="JQ445">
        <v>71</v>
      </c>
      <c r="JR445">
        <v>66</v>
      </c>
      <c r="JS445">
        <v>78</v>
      </c>
      <c r="JT445">
        <v>126</v>
      </c>
      <c r="JU445">
        <v>95</v>
      </c>
      <c r="JV445">
        <v>89</v>
      </c>
      <c r="JW445">
        <v>98</v>
      </c>
      <c r="JX445">
        <v>69</v>
      </c>
      <c r="JY445">
        <v>72</v>
      </c>
      <c r="JZ445">
        <v>79</v>
      </c>
      <c r="KA445">
        <v>70</v>
      </c>
      <c r="KB445">
        <v>75</v>
      </c>
      <c r="KC445">
        <v>48</v>
      </c>
      <c r="KD445">
        <v>81</v>
      </c>
      <c r="KE445">
        <v>85</v>
      </c>
      <c r="KF445">
        <v>73</v>
      </c>
      <c r="KG445">
        <v>52</v>
      </c>
      <c r="KH445">
        <v>32</v>
      </c>
      <c r="KI445">
        <v>18</v>
      </c>
      <c r="KJ445">
        <v>29</v>
      </c>
      <c r="KK445">
        <v>22</v>
      </c>
      <c r="KL445">
        <v>35</v>
      </c>
      <c r="KM445">
        <v>36</v>
      </c>
      <c r="KN445">
        <v>31</v>
      </c>
      <c r="KO445">
        <v>22</v>
      </c>
      <c r="KP445">
        <v>11</v>
      </c>
      <c r="KQ445">
        <v>13</v>
      </c>
      <c r="KR445">
        <v>3</v>
      </c>
      <c r="KS445">
        <v>1</v>
      </c>
    </row>
    <row r="446" spans="1:315" x14ac:dyDescent="0.2">
      <c r="A446" s="15" t="b">
        <v>1</v>
      </c>
      <c r="B446" s="9" t="s">
        <v>862</v>
      </c>
      <c r="C446" s="9" t="s">
        <v>856</v>
      </c>
      <c r="D446">
        <v>10085</v>
      </c>
      <c r="E446" t="s">
        <v>192</v>
      </c>
      <c r="F446" t="s">
        <v>193</v>
      </c>
      <c r="G446">
        <v>2</v>
      </c>
      <c r="H446" s="15">
        <f t="shared" si="182"/>
        <v>3.3000000000000007</v>
      </c>
      <c r="I446" s="15">
        <v>0.82229047871238869</v>
      </c>
      <c r="J446" s="15">
        <v>1.185379235525545</v>
      </c>
      <c r="K446" s="15">
        <v>0.67929664080630181</v>
      </c>
      <c r="L446" s="15">
        <f t="shared" si="183"/>
        <v>9.612997436320498</v>
      </c>
      <c r="M446" s="15">
        <f t="shared" si="184"/>
        <v>8.3000000000000007</v>
      </c>
      <c r="N446" s="15">
        <f t="shared" si="185"/>
        <v>11.600000000000001</v>
      </c>
      <c r="O446" s="15">
        <f t="shared" si="186"/>
        <v>9.39505601993352</v>
      </c>
      <c r="P446" s="15">
        <f t="shared" si="211"/>
        <v>8.5</v>
      </c>
      <c r="Q446" s="15">
        <f t="shared" si="201"/>
        <v>8.7000000000000028</v>
      </c>
      <c r="R446" s="15">
        <f t="shared" si="187"/>
        <v>9</v>
      </c>
      <c r="S446" s="15">
        <f t="shared" si="188"/>
        <v>10.200000000000003</v>
      </c>
      <c r="T446" s="15">
        <f t="shared" si="189"/>
        <v>11</v>
      </c>
      <c r="U446" s="15">
        <f t="shared" si="190"/>
        <v>11.299999999999997</v>
      </c>
      <c r="V446" s="15">
        <f t="shared" si="202"/>
        <v>1.1767912801770923</v>
      </c>
      <c r="W446" s="15">
        <f t="shared" si="191"/>
        <v>-0.15023163678650603</v>
      </c>
      <c r="X446" s="15">
        <f t="shared" si="203"/>
        <v>2.4832861485697057E-2</v>
      </c>
      <c r="Y446" s="21">
        <f t="shared" si="204"/>
        <v>-6.6563875718208321</v>
      </c>
      <c r="Z446" s="4">
        <v>33.112997436320498</v>
      </c>
      <c r="AA446" s="2">
        <v>31.8</v>
      </c>
      <c r="AB446" s="2">
        <v>35.1</v>
      </c>
      <c r="AC446" s="4">
        <v>32.89505601993352</v>
      </c>
      <c r="AD446">
        <v>32</v>
      </c>
      <c r="AE446">
        <v>32.200000000000003</v>
      </c>
      <c r="AF446">
        <v>32.5</v>
      </c>
      <c r="AG446">
        <v>33.700000000000003</v>
      </c>
      <c r="AH446">
        <v>34.5</v>
      </c>
      <c r="AI446">
        <v>34.799999999999997</v>
      </c>
      <c r="AJ446">
        <v>2020</v>
      </c>
      <c r="AK446" s="2">
        <v>3</v>
      </c>
      <c r="AL446" s="2">
        <v>3</v>
      </c>
      <c r="AM446">
        <v>14</v>
      </c>
      <c r="AN446">
        <v>6</v>
      </c>
      <c r="AO446">
        <v>58</v>
      </c>
      <c r="AP446">
        <v>728</v>
      </c>
      <c r="AQ446" s="5">
        <v>0.58750000000000002</v>
      </c>
      <c r="AR446">
        <v>23.5</v>
      </c>
      <c r="AS446">
        <v>38</v>
      </c>
      <c r="AT446">
        <v>676</v>
      </c>
      <c r="AU446">
        <v>1.5</v>
      </c>
      <c r="AV446">
        <v>272</v>
      </c>
      <c r="AW446" s="4">
        <f t="shared" si="192"/>
        <v>30.880350422919914</v>
      </c>
      <c r="AX446" s="4">
        <f t="shared" si="193"/>
        <v>18.251633604057954</v>
      </c>
      <c r="AY446" s="4">
        <f t="shared" si="205"/>
        <v>22.945336651870722</v>
      </c>
      <c r="AZ446" s="20">
        <f t="shared" si="194"/>
        <v>206.10028216579863</v>
      </c>
      <c r="BA446" s="21">
        <f t="shared" si="206"/>
        <v>1.1899116279966919</v>
      </c>
      <c r="BB446" s="20">
        <f t="shared" si="195"/>
        <v>25.819888974716111</v>
      </c>
      <c r="BC446" s="4">
        <f t="shared" si="207"/>
        <v>23.90730460621862</v>
      </c>
      <c r="BD446" s="4">
        <f t="shared" si="196"/>
        <v>66.361999999999995</v>
      </c>
      <c r="BE446" s="4">
        <f t="shared" si="197"/>
        <v>384.64785872460732</v>
      </c>
      <c r="BF446" s="20">
        <f t="shared" si="198"/>
        <v>339.53480163218956</v>
      </c>
      <c r="BG446" s="20">
        <f t="shared" si="208"/>
        <v>488.92694290758232</v>
      </c>
      <c r="BH446" s="20">
        <f t="shared" si="199"/>
        <v>1100.0609068952047</v>
      </c>
      <c r="BI446" s="20">
        <f t="shared" si="209"/>
        <v>2894.8971234084333</v>
      </c>
      <c r="BJ446" s="4">
        <f t="shared" si="200"/>
        <v>175.60395839494032</v>
      </c>
      <c r="BK446" s="4">
        <f t="shared" si="210"/>
        <v>1794.8362165132287</v>
      </c>
      <c r="JT446">
        <v>4</v>
      </c>
      <c r="JU446">
        <v>4</v>
      </c>
      <c r="JV446">
        <v>7</v>
      </c>
      <c r="JW446">
        <v>34</v>
      </c>
      <c r="JX446">
        <v>64</v>
      </c>
      <c r="JY446">
        <v>129</v>
      </c>
      <c r="JZ446">
        <v>118</v>
      </c>
      <c r="KA446">
        <v>142</v>
      </c>
      <c r="KB446">
        <v>206</v>
      </c>
      <c r="KC446">
        <v>176</v>
      </c>
      <c r="KD446">
        <v>217</v>
      </c>
      <c r="KE446">
        <v>192</v>
      </c>
      <c r="KF446">
        <v>172</v>
      </c>
      <c r="KG446">
        <v>191</v>
      </c>
      <c r="KH446">
        <v>155</v>
      </c>
      <c r="KI446">
        <v>125</v>
      </c>
      <c r="KJ446">
        <v>134</v>
      </c>
      <c r="KK446">
        <v>114</v>
      </c>
      <c r="KL446">
        <v>60</v>
      </c>
      <c r="KM446">
        <v>55</v>
      </c>
      <c r="KN446">
        <v>72</v>
      </c>
      <c r="KO446">
        <v>64</v>
      </c>
      <c r="KP446">
        <v>62</v>
      </c>
      <c r="KQ446">
        <v>81</v>
      </c>
      <c r="KR446">
        <v>70</v>
      </c>
      <c r="KS446">
        <v>43</v>
      </c>
      <c r="KT446">
        <v>39</v>
      </c>
      <c r="KU446">
        <v>27</v>
      </c>
      <c r="KV446">
        <v>60</v>
      </c>
      <c r="KW446">
        <v>76</v>
      </c>
      <c r="KX446">
        <v>83</v>
      </c>
      <c r="KY446">
        <v>91</v>
      </c>
      <c r="KZ446">
        <v>53</v>
      </c>
      <c r="LA446">
        <v>43</v>
      </c>
      <c r="LB446">
        <v>24</v>
      </c>
      <c r="LC446">
        <v>3</v>
      </c>
    </row>
    <row r="447" spans="1:315" x14ac:dyDescent="0.2">
      <c r="A447" s="15" t="b">
        <v>1</v>
      </c>
      <c r="B447" s="9" t="s">
        <v>862</v>
      </c>
      <c r="C447" s="9" t="s">
        <v>856</v>
      </c>
      <c r="D447">
        <v>10085</v>
      </c>
      <c r="E447" t="s">
        <v>192</v>
      </c>
      <c r="F447" t="s">
        <v>194</v>
      </c>
      <c r="G447">
        <v>2</v>
      </c>
      <c r="H447" s="15">
        <f t="shared" si="182"/>
        <v>1.6000000000000014</v>
      </c>
      <c r="I447" s="15">
        <v>0.38406352255366266</v>
      </c>
      <c r="J447" s="15">
        <v>0.58771771430474473</v>
      </c>
      <c r="K447" s="15">
        <v>0.31904084439223596</v>
      </c>
      <c r="L447" s="15">
        <f t="shared" si="183"/>
        <v>9.1391754278317201</v>
      </c>
      <c r="M447" s="15">
        <f t="shared" si="184"/>
        <v>8.4000000000000021</v>
      </c>
      <c r="N447" s="15">
        <f t="shared" si="185"/>
        <v>10.000000000000004</v>
      </c>
      <c r="O447" s="15">
        <f t="shared" si="186"/>
        <v>9.0870994101079994</v>
      </c>
      <c r="P447" s="15">
        <f t="shared" si="211"/>
        <v>8.5</v>
      </c>
      <c r="Q447" s="15">
        <f t="shared" si="201"/>
        <v>8.6999999999999993</v>
      </c>
      <c r="R447" s="15">
        <f t="shared" si="187"/>
        <v>8.8000000000000007</v>
      </c>
      <c r="S447" s="15">
        <f t="shared" si="188"/>
        <v>9.4000000000000021</v>
      </c>
      <c r="T447" s="15">
        <f t="shared" si="189"/>
        <v>9.6999999999999993</v>
      </c>
      <c r="U447" s="15">
        <f t="shared" si="190"/>
        <v>10.000000000000004</v>
      </c>
      <c r="V447" s="15">
        <f t="shared" si="202"/>
        <v>1.0536412080482263</v>
      </c>
      <c r="W447" s="15">
        <f t="shared" si="191"/>
        <v>-5.0910317134987212E-2</v>
      </c>
      <c r="X447" s="15">
        <f t="shared" si="203"/>
        <v>1.1876107460152809E-2</v>
      </c>
      <c r="Y447" s="21">
        <f t="shared" si="204"/>
        <v>-19.642384025000851</v>
      </c>
      <c r="Z447" s="4">
        <v>32.339175427831719</v>
      </c>
      <c r="AA447" s="2">
        <v>31.6</v>
      </c>
      <c r="AB447" s="2">
        <v>33.200000000000003</v>
      </c>
      <c r="AC447" s="4">
        <v>32.287099410107999</v>
      </c>
      <c r="AD447">
        <v>31.7</v>
      </c>
      <c r="AE447">
        <v>31.9</v>
      </c>
      <c r="AF447">
        <v>32</v>
      </c>
      <c r="AG447">
        <v>32.6</v>
      </c>
      <c r="AH447">
        <v>32.9</v>
      </c>
      <c r="AI447">
        <v>33.200000000000003</v>
      </c>
      <c r="AJ447">
        <v>2020</v>
      </c>
      <c r="AK447" s="2">
        <v>3</v>
      </c>
      <c r="AL447" s="2">
        <v>3</v>
      </c>
      <c r="AM447">
        <v>14</v>
      </c>
      <c r="AN447">
        <v>8</v>
      </c>
      <c r="AO447">
        <v>45</v>
      </c>
      <c r="AP447">
        <v>45</v>
      </c>
      <c r="AQ447" s="5">
        <v>0.58888888888888891</v>
      </c>
      <c r="AR447">
        <v>23.2</v>
      </c>
      <c r="AS447">
        <v>38</v>
      </c>
      <c r="AT447">
        <v>671</v>
      </c>
      <c r="AU447">
        <v>1.1000000000000001</v>
      </c>
      <c r="AV447">
        <v>275</v>
      </c>
      <c r="AW447" s="4">
        <f t="shared" si="192"/>
        <v>31.629303599019767</v>
      </c>
      <c r="AX447" s="4">
        <f t="shared" si="193"/>
        <v>18.395600357777692</v>
      </c>
      <c r="AY447" s="4">
        <f t="shared" si="205"/>
        <v>26.316719283897115</v>
      </c>
      <c r="AZ447" s="20">
        <f t="shared" si="194"/>
        <v>206.93610515148816</v>
      </c>
      <c r="BA447" s="21">
        <f t="shared" si="206"/>
        <v>1.1911161951922344</v>
      </c>
      <c r="BB447" s="20">
        <f t="shared" si="195"/>
        <v>30.151134457776362</v>
      </c>
      <c r="BC447" s="4">
        <f t="shared" si="207"/>
        <v>27.917717090533667</v>
      </c>
      <c r="BD447" s="4">
        <f t="shared" si="196"/>
        <v>66.340400000000002</v>
      </c>
      <c r="BE447" s="4">
        <f t="shared" si="197"/>
        <v>383.42474691797167</v>
      </c>
      <c r="BF447" s="20">
        <f t="shared" si="198"/>
        <v>337.33914060420034</v>
      </c>
      <c r="BG447" s="20">
        <f t="shared" si="208"/>
        <v>484.0043936862287</v>
      </c>
      <c r="BH447" s="20">
        <f t="shared" si="199"/>
        <v>1080.3333271090246</v>
      </c>
      <c r="BI447" s="20">
        <f t="shared" si="209"/>
        <v>2842.9824397605912</v>
      </c>
      <c r="BJ447" s="4">
        <f t="shared" si="200"/>
        <v>173.03107853236651</v>
      </c>
      <c r="BK447" s="4">
        <f t="shared" si="210"/>
        <v>1762.6491126515666</v>
      </c>
      <c r="JU447">
        <v>13</v>
      </c>
      <c r="JV447">
        <v>46</v>
      </c>
      <c r="JW447">
        <v>85</v>
      </c>
      <c r="JX447">
        <v>102</v>
      </c>
      <c r="JY447">
        <v>58</v>
      </c>
      <c r="JZ447">
        <v>85</v>
      </c>
      <c r="KA447">
        <v>92</v>
      </c>
      <c r="KB447">
        <v>55</v>
      </c>
      <c r="KC447">
        <v>78</v>
      </c>
      <c r="KD447">
        <v>53</v>
      </c>
      <c r="KE447">
        <v>59</v>
      </c>
      <c r="KF447">
        <v>32</v>
      </c>
      <c r="KG447">
        <v>33</v>
      </c>
      <c r="KH447">
        <v>25</v>
      </c>
      <c r="KI447">
        <v>31</v>
      </c>
      <c r="KJ447">
        <v>13</v>
      </c>
    </row>
    <row r="448" spans="1:315" x14ac:dyDescent="0.2">
      <c r="A448" s="15" t="b">
        <v>1</v>
      </c>
      <c r="B448" s="9" t="s">
        <v>862</v>
      </c>
      <c r="C448" s="9" t="s">
        <v>856</v>
      </c>
      <c r="D448">
        <v>10085</v>
      </c>
      <c r="E448" t="s">
        <v>110</v>
      </c>
      <c r="F448" t="s">
        <v>198</v>
      </c>
      <c r="G448">
        <v>2</v>
      </c>
      <c r="H448" s="15">
        <f t="shared" si="182"/>
        <v>0.89999999999999858</v>
      </c>
      <c r="I448" s="15">
        <v>0.21756984991086287</v>
      </c>
      <c r="J448" s="15">
        <v>0.34686842472959256</v>
      </c>
      <c r="K448" s="15">
        <v>0.18359809872191257</v>
      </c>
      <c r="L448" s="15">
        <f t="shared" si="183"/>
        <v>6.3869144198666916</v>
      </c>
      <c r="M448" s="15">
        <f t="shared" si="184"/>
        <v>5.9000000000000021</v>
      </c>
      <c r="N448" s="15">
        <f t="shared" si="185"/>
        <v>6.8000000000000007</v>
      </c>
      <c r="O448" s="15">
        <f t="shared" si="186"/>
        <v>6.3929578040976835</v>
      </c>
      <c r="P448" s="15">
        <f t="shared" si="211"/>
        <v>6</v>
      </c>
      <c r="Q448" s="15">
        <f t="shared" si="201"/>
        <v>6.1000000000000014</v>
      </c>
      <c r="R448" s="15">
        <f t="shared" si="187"/>
        <v>6.2000000000000028</v>
      </c>
      <c r="S448" s="15">
        <f t="shared" si="188"/>
        <v>6.6000000000000014</v>
      </c>
      <c r="T448" s="15">
        <f t="shared" si="189"/>
        <v>6.7000000000000028</v>
      </c>
      <c r="U448" s="15">
        <f t="shared" si="190"/>
        <v>6.8000000000000007</v>
      </c>
      <c r="V448" s="15">
        <f t="shared" si="202"/>
        <v>0.90559901358834571</v>
      </c>
      <c r="W448" s="15">
        <f t="shared" si="191"/>
        <v>0.10424148546452122</v>
      </c>
      <c r="X448" s="15">
        <f t="shared" si="203"/>
        <v>7.4289099490547567E-3</v>
      </c>
      <c r="Y448" s="21">
        <f t="shared" si="204"/>
        <v>9.5931096486566467</v>
      </c>
      <c r="Z448" s="4">
        <v>29.28691441986669</v>
      </c>
      <c r="AA448" s="2">
        <v>28.8</v>
      </c>
      <c r="AB448" s="2">
        <v>29.7</v>
      </c>
      <c r="AC448" s="4">
        <v>29.292957804097682</v>
      </c>
      <c r="AD448">
        <v>28.9</v>
      </c>
      <c r="AE448">
        <v>29</v>
      </c>
      <c r="AF448">
        <v>29.1</v>
      </c>
      <c r="AG448">
        <v>29.5</v>
      </c>
      <c r="AH448">
        <v>29.6</v>
      </c>
      <c r="AI448">
        <v>29.7</v>
      </c>
      <c r="AJ448">
        <v>2020</v>
      </c>
      <c r="AK448" s="2">
        <v>3</v>
      </c>
      <c r="AL448" s="2">
        <v>3</v>
      </c>
      <c r="AM448">
        <v>14</v>
      </c>
      <c r="AN448">
        <v>17</v>
      </c>
      <c r="AO448">
        <v>31</v>
      </c>
      <c r="AP448">
        <v>875</v>
      </c>
      <c r="AQ448" s="5">
        <v>0.59513888888888888</v>
      </c>
      <c r="AR448">
        <v>22.9</v>
      </c>
      <c r="AS448">
        <v>40</v>
      </c>
      <c r="AT448">
        <v>645</v>
      </c>
      <c r="AU448">
        <v>1.4</v>
      </c>
      <c r="AV448">
        <v>276</v>
      </c>
      <c r="AW448" s="4">
        <f t="shared" si="192"/>
        <v>30.453317124709095</v>
      </c>
      <c r="AX448" s="4">
        <f t="shared" si="193"/>
        <v>18.097485377823809</v>
      </c>
      <c r="AY448" s="4">
        <f t="shared" si="205"/>
        <v>23.680159466592151</v>
      </c>
      <c r="AZ448" s="20">
        <f t="shared" si="194"/>
        <v>207.77616945161074</v>
      </c>
      <c r="BA448" s="21">
        <f t="shared" si="206"/>
        <v>1.1923232036656599</v>
      </c>
      <c r="BB448" s="20">
        <f t="shared" si="195"/>
        <v>26.726124191242441</v>
      </c>
      <c r="BC448" s="4">
        <f t="shared" si="207"/>
        <v>24.746411288187442</v>
      </c>
      <c r="BD448" s="4">
        <f t="shared" si="196"/>
        <v>66.318799999999996</v>
      </c>
      <c r="BE448" s="4">
        <f t="shared" si="197"/>
        <v>382.21977607740189</v>
      </c>
      <c r="BF448" s="20">
        <f t="shared" si="198"/>
        <v>337.61925707464866</v>
      </c>
      <c r="BG448" s="20">
        <f t="shared" si="208"/>
        <v>464.94948099724672</v>
      </c>
      <c r="BH448" s="20">
        <f t="shared" si="199"/>
        <v>1116.7528998767111</v>
      </c>
      <c r="BI448" s="20">
        <f t="shared" si="209"/>
        <v>2791.8822496917778</v>
      </c>
      <c r="BJ448" s="4">
        <f t="shared" si="200"/>
        <v>170.49589548965795</v>
      </c>
      <c r="BK448" s="4">
        <f t="shared" si="210"/>
        <v>1675.1293498150667</v>
      </c>
      <c r="IQ448">
        <v>4</v>
      </c>
      <c r="IR448">
        <v>36</v>
      </c>
      <c r="IS448">
        <v>104</v>
      </c>
      <c r="IT448">
        <v>114</v>
      </c>
      <c r="IU448">
        <v>118</v>
      </c>
      <c r="IV448">
        <v>126</v>
      </c>
      <c r="IW448">
        <v>154</v>
      </c>
      <c r="IX448">
        <v>121</v>
      </c>
      <c r="IY448">
        <v>91</v>
      </c>
      <c r="IZ448">
        <v>32</v>
      </c>
    </row>
    <row r="449" spans="1:336" x14ac:dyDescent="0.2">
      <c r="A449" s="15" t="b">
        <v>1</v>
      </c>
      <c r="B449" s="9" t="s">
        <v>862</v>
      </c>
      <c r="C449" s="9" t="s">
        <v>856</v>
      </c>
      <c r="D449">
        <v>10085</v>
      </c>
      <c r="E449" t="s">
        <v>159</v>
      </c>
      <c r="F449" t="s">
        <v>211</v>
      </c>
      <c r="G449">
        <v>4</v>
      </c>
      <c r="H449" s="15">
        <f t="shared" si="182"/>
        <v>2.0999999999999979</v>
      </c>
      <c r="I449" s="15">
        <v>0.72289705584763275</v>
      </c>
      <c r="J449" s="15">
        <v>0.8457954797174807</v>
      </c>
      <c r="K449" s="15">
        <v>0.54713935665182012</v>
      </c>
      <c r="L449" s="15">
        <f t="shared" si="183"/>
        <v>-0.62414170473850916</v>
      </c>
      <c r="M449" s="15">
        <f t="shared" si="184"/>
        <v>-1.7999999999999972</v>
      </c>
      <c r="N449" s="15">
        <f t="shared" si="185"/>
        <v>0.30000000000000071</v>
      </c>
      <c r="O449" s="15">
        <f t="shared" si="186"/>
        <v>-0.45638088391117293</v>
      </c>
      <c r="P449" s="15">
        <f t="shared" si="211"/>
        <v>-2.6999999999999993</v>
      </c>
      <c r="Q449" s="15">
        <f t="shared" si="201"/>
        <v>-1.6999999999999993</v>
      </c>
      <c r="R449" s="15">
        <f t="shared" si="187"/>
        <v>-1</v>
      </c>
      <c r="S449" s="15">
        <f t="shared" si="188"/>
        <v>-9.9999999999997868E-2</v>
      </c>
      <c r="T449" s="15">
        <f t="shared" si="189"/>
        <v>0.10000000000000142</v>
      </c>
      <c r="U449" s="15">
        <f t="shared" si="190"/>
        <v>0.40000000000000213</v>
      </c>
      <c r="V449" s="15">
        <f t="shared" si="202"/>
        <v>0.30659944850187182</v>
      </c>
      <c r="W449" s="15">
        <f t="shared" si="191"/>
        <v>2.2615844708340855</v>
      </c>
      <c r="X449" s="15">
        <f t="shared" si="203"/>
        <v>2.427795862941335E-2</v>
      </c>
      <c r="Y449" s="21">
        <f t="shared" si="204"/>
        <v>0.44216787517611239</v>
      </c>
      <c r="Z449" s="4">
        <v>29.775858295261489</v>
      </c>
      <c r="AA449" s="2">
        <v>28.6</v>
      </c>
      <c r="AB449" s="2">
        <v>30.7</v>
      </c>
      <c r="AC449" s="4">
        <v>29.943619116088826</v>
      </c>
      <c r="AD449">
        <v>27.7</v>
      </c>
      <c r="AE449">
        <v>28.7</v>
      </c>
      <c r="AF449">
        <v>29.4</v>
      </c>
      <c r="AG449">
        <v>30.3</v>
      </c>
      <c r="AH449">
        <v>30.5</v>
      </c>
      <c r="AI449">
        <v>30.8</v>
      </c>
      <c r="AJ449">
        <v>2020</v>
      </c>
      <c r="AK449" s="2">
        <v>3</v>
      </c>
      <c r="AL449" s="2">
        <v>5</v>
      </c>
      <c r="AM449">
        <v>10</v>
      </c>
      <c r="AN449">
        <v>45</v>
      </c>
      <c r="AO449">
        <v>47</v>
      </c>
      <c r="AP449">
        <v>808</v>
      </c>
      <c r="AQ449" s="5">
        <v>0.44791666666666669</v>
      </c>
      <c r="AR449">
        <v>30.4</v>
      </c>
      <c r="AS449">
        <v>21</v>
      </c>
      <c r="AT449">
        <v>861</v>
      </c>
      <c r="AU449">
        <v>0.8</v>
      </c>
      <c r="AV449">
        <v>142</v>
      </c>
      <c r="AW449" s="4">
        <f t="shared" si="192"/>
        <v>45.001131337646108</v>
      </c>
      <c r="AX449" s="4">
        <f t="shared" si="193"/>
        <v>23.043731665134139</v>
      </c>
      <c r="AY449" s="4">
        <f t="shared" si="205"/>
        <v>29.758628254159294</v>
      </c>
      <c r="AZ449" s="20">
        <f t="shared" si="194"/>
        <v>187.99013000541893</v>
      </c>
      <c r="BA449" s="21">
        <f t="shared" si="206"/>
        <v>1.1628637273767704</v>
      </c>
      <c r="BB449" s="20">
        <f t="shared" si="195"/>
        <v>35.355339059327378</v>
      </c>
      <c r="BC449" s="4">
        <f t="shared" si="207"/>
        <v>32.736425054932752</v>
      </c>
      <c r="BD449" s="4">
        <f t="shared" si="196"/>
        <v>66.858800000000002</v>
      </c>
      <c r="BE449" s="4">
        <f t="shared" si="197"/>
        <v>573.41425470053343</v>
      </c>
      <c r="BF449" s="20">
        <f t="shared" si="198"/>
        <v>361.18763409188614</v>
      </c>
      <c r="BG449" s="20">
        <f t="shared" si="208"/>
        <v>467.96337939135276</v>
      </c>
      <c r="BH449" s="20">
        <f t="shared" si="199"/>
        <v>911.47944356058986</v>
      </c>
      <c r="BI449" s="20">
        <f t="shared" si="209"/>
        <v>4340.3783026694755</v>
      </c>
      <c r="BJ449" s="4">
        <f t="shared" si="200"/>
        <v>246.58610012411623</v>
      </c>
      <c r="BK449" s="4">
        <f t="shared" si="210"/>
        <v>3428.898859108886</v>
      </c>
      <c r="IA449">
        <v>1</v>
      </c>
      <c r="IB449">
        <v>1</v>
      </c>
      <c r="IC449">
        <v>0</v>
      </c>
      <c r="ID449">
        <v>1</v>
      </c>
      <c r="IE449">
        <v>0</v>
      </c>
      <c r="IF449">
        <v>1</v>
      </c>
      <c r="IG449">
        <v>2</v>
      </c>
      <c r="IH449">
        <v>1</v>
      </c>
      <c r="II449">
        <v>1</v>
      </c>
      <c r="IJ449">
        <v>2</v>
      </c>
      <c r="IK449">
        <v>2</v>
      </c>
      <c r="IL449">
        <v>4</v>
      </c>
      <c r="IM449">
        <v>0</v>
      </c>
      <c r="IN449">
        <v>2</v>
      </c>
      <c r="IO449">
        <v>3</v>
      </c>
      <c r="IP449">
        <v>2</v>
      </c>
      <c r="IQ449">
        <v>5</v>
      </c>
      <c r="IR449">
        <v>2</v>
      </c>
      <c r="IS449">
        <v>3</v>
      </c>
      <c r="IT449">
        <v>6</v>
      </c>
      <c r="IU449">
        <v>2</v>
      </c>
      <c r="IV449">
        <v>2</v>
      </c>
      <c r="IW449">
        <v>10</v>
      </c>
      <c r="IX449">
        <v>8</v>
      </c>
      <c r="IY449">
        <v>22</v>
      </c>
      <c r="IZ449">
        <v>11</v>
      </c>
      <c r="JA449">
        <v>13</v>
      </c>
      <c r="JB449">
        <v>16</v>
      </c>
      <c r="JC449">
        <v>16</v>
      </c>
      <c r="JD449">
        <v>20</v>
      </c>
      <c r="JE449">
        <v>20</v>
      </c>
      <c r="JF449">
        <v>28</v>
      </c>
      <c r="JG449">
        <v>16</v>
      </c>
      <c r="JH449">
        <v>17</v>
      </c>
      <c r="JI449">
        <v>15</v>
      </c>
      <c r="JJ449">
        <v>19</v>
      </c>
      <c r="JK449">
        <v>9</v>
      </c>
      <c r="JL449">
        <v>7</v>
      </c>
    </row>
    <row r="450" spans="1:336" x14ac:dyDescent="0.2">
      <c r="A450" s="15" t="b">
        <v>1</v>
      </c>
      <c r="B450" s="9" t="s">
        <v>862</v>
      </c>
      <c r="C450" s="9" t="s">
        <v>856</v>
      </c>
      <c r="D450">
        <v>10085</v>
      </c>
      <c r="E450" t="s">
        <v>192</v>
      </c>
      <c r="F450" t="s">
        <v>238</v>
      </c>
      <c r="G450">
        <v>4</v>
      </c>
      <c r="H450" s="15">
        <f t="shared" ref="H450:H513" si="212">AB450-AA450</f>
        <v>4.3000000000000043</v>
      </c>
      <c r="I450" s="15">
        <v>0.81907721313875859</v>
      </c>
      <c r="J450" s="15">
        <v>0.97369124628738746</v>
      </c>
      <c r="K450" s="15">
        <v>0.62965880775385641</v>
      </c>
      <c r="L450" s="15">
        <f t="shared" ref="L450:L513" si="213">Z450-AR450</f>
        <v>5.29604684982462</v>
      </c>
      <c r="M450" s="15">
        <f t="shared" ref="M450:M513" si="214">AA450-AR450</f>
        <v>2.7999999999999972</v>
      </c>
      <c r="N450" s="15">
        <f t="shared" ref="N450:N513" si="215">AB450-AR450</f>
        <v>7.1000000000000014</v>
      </c>
      <c r="O450" s="15">
        <f t="shared" ref="O450:O513" si="216">AC450-AR450</f>
        <v>5.3885746451930672</v>
      </c>
      <c r="P450" s="15">
        <f t="shared" si="211"/>
        <v>3.1000000000000014</v>
      </c>
      <c r="Q450" s="15">
        <f t="shared" si="201"/>
        <v>4.1999999999999957</v>
      </c>
      <c r="R450" s="15">
        <f t="shared" ref="R450:R513" si="217">AF450-AR450</f>
        <v>4.8999999999999986</v>
      </c>
      <c r="S450" s="15">
        <f t="shared" ref="S450:S513" si="218">AG450-AR450</f>
        <v>5.7999999999999972</v>
      </c>
      <c r="T450" s="15">
        <f t="shared" ref="T450:T513" si="219">AH450-AR450</f>
        <v>6.1999999999999957</v>
      </c>
      <c r="U450" s="15">
        <f t="shared" ref="U450:U513" si="220">AI450-AR450</f>
        <v>6.7999999999999972</v>
      </c>
      <c r="V450" s="15">
        <f t="shared" si="202"/>
        <v>0.62066968124530075</v>
      </c>
      <c r="W450" s="15">
        <f t="shared" ref="W450:W513" si="221">(AW450-Z450)/(Z450-AX450)</f>
        <v>0.61116295868297854</v>
      </c>
      <c r="X450" s="15">
        <f t="shared" si="203"/>
        <v>2.3140358487315566E-2</v>
      </c>
      <c r="Y450" s="21">
        <f t="shared" si="204"/>
        <v>1.6362248166265561</v>
      </c>
      <c r="Z450" s="4">
        <v>35.396046849824621</v>
      </c>
      <c r="AA450" s="2">
        <v>32.9</v>
      </c>
      <c r="AB450" s="2">
        <v>37.200000000000003</v>
      </c>
      <c r="AC450" s="4">
        <v>35.488574645193069</v>
      </c>
      <c r="AD450">
        <v>33.200000000000003</v>
      </c>
      <c r="AE450">
        <v>34.299999999999997</v>
      </c>
      <c r="AF450">
        <v>35</v>
      </c>
      <c r="AG450">
        <v>35.9</v>
      </c>
      <c r="AH450">
        <v>36.299999999999997</v>
      </c>
      <c r="AI450">
        <v>36.9</v>
      </c>
      <c r="AJ450">
        <v>2020</v>
      </c>
      <c r="AK450" s="2">
        <v>3</v>
      </c>
      <c r="AL450" s="2">
        <v>5</v>
      </c>
      <c r="AM450">
        <v>11</v>
      </c>
      <c r="AN450">
        <v>29</v>
      </c>
      <c r="AO450">
        <v>7</v>
      </c>
      <c r="AP450">
        <v>800</v>
      </c>
      <c r="AQ450" s="5">
        <v>0.47847222222222219</v>
      </c>
      <c r="AR450">
        <v>30.1</v>
      </c>
      <c r="AS450">
        <v>15</v>
      </c>
      <c r="AT450">
        <v>917</v>
      </c>
      <c r="AU450">
        <v>0.9</v>
      </c>
      <c r="AV450">
        <v>266</v>
      </c>
      <c r="AW450" s="4">
        <f t="shared" ref="AW450:AW513" si="222">AR450+(AY450*BE450)/(BA450*1005)</f>
        <v>43.73046510340734</v>
      </c>
      <c r="AX450" s="4">
        <f t="shared" ref="AX450:AX513" si="223">AR450+(AY450*BC450*BD450*BE450)/(BA450*1005*(BD450*BC450+BJ450*AY450))-(AY450*BK450)/(BD450*BC450+BJ450*AY450)</f>
        <v>21.759064871167215</v>
      </c>
      <c r="AY450" s="4">
        <f t="shared" si="205"/>
        <v>28.329871502938008</v>
      </c>
      <c r="AZ450" s="20">
        <f t="shared" ref="AZ450:AZ513" si="224">BA450*1005/(4*0.98*0.0000000567*(AR450+273.15)^3)</f>
        <v>188.73513621334493</v>
      </c>
      <c r="BA450" s="21">
        <f t="shared" si="206"/>
        <v>1.1640141284261123</v>
      </c>
      <c r="BB450" s="20">
        <f t="shared" ref="BB450:BB513" si="225">100*SQRT(0.1/AU450)</f>
        <v>33.333333333333336</v>
      </c>
      <c r="BC450" s="4">
        <f t="shared" si="207"/>
        <v>30.864197530864196</v>
      </c>
      <c r="BD450" s="4">
        <f t="shared" ref="BD450:BD513" si="226">0.072*AR450+64.67</f>
        <v>66.837199999999996</v>
      </c>
      <c r="BE450" s="4">
        <f t="shared" ref="BE450:BE513" si="227">AT450*(1-0.21)+BF450-BG450</f>
        <v>562.84703675830326</v>
      </c>
      <c r="BF450" s="20">
        <f t="shared" ref="BF450:BF513" si="228">(1.72*(BH450/1000/(AR450+273.16))^(1/7)*0.0000000567*(AR450+273.16)^4)</f>
        <v>342.08622262055047</v>
      </c>
      <c r="BG450" s="20">
        <f t="shared" si="208"/>
        <v>503.66918586224722</v>
      </c>
      <c r="BH450" s="20">
        <f t="shared" ref="BH450:BH513" si="229">BI450*AS450/100</f>
        <v>639.97059060589481</v>
      </c>
      <c r="BI450" s="20">
        <f t="shared" si="209"/>
        <v>4266.4706040392985</v>
      </c>
      <c r="BJ450" s="4">
        <f t="shared" ref="BJ450:BJ513" si="230">(EXP((0.0492)*AR450))*55.259</f>
        <v>242.97321794766174</v>
      </c>
      <c r="BK450" s="4">
        <f t="shared" si="210"/>
        <v>3626.5000134334036</v>
      </c>
      <c r="KB450">
        <v>1</v>
      </c>
      <c r="KC450">
        <v>0</v>
      </c>
      <c r="KD450">
        <v>1</v>
      </c>
      <c r="KE450">
        <v>3</v>
      </c>
      <c r="KF450">
        <v>2</v>
      </c>
      <c r="KG450">
        <v>6</v>
      </c>
      <c r="KH450">
        <v>1</v>
      </c>
      <c r="KI450">
        <v>4</v>
      </c>
      <c r="KJ450">
        <v>11</v>
      </c>
      <c r="KK450">
        <v>8</v>
      </c>
      <c r="KL450">
        <v>10</v>
      </c>
      <c r="KM450">
        <v>7</v>
      </c>
      <c r="KN450">
        <v>7</v>
      </c>
      <c r="KO450">
        <v>5</v>
      </c>
      <c r="KP450">
        <v>11</v>
      </c>
      <c r="KQ450">
        <v>11</v>
      </c>
      <c r="KR450">
        <v>6</v>
      </c>
      <c r="KS450">
        <v>13</v>
      </c>
      <c r="KT450">
        <v>14</v>
      </c>
      <c r="KU450">
        <v>17</v>
      </c>
      <c r="KV450">
        <v>10</v>
      </c>
      <c r="KW450">
        <v>13</v>
      </c>
      <c r="KX450">
        <v>26</v>
      </c>
      <c r="KY450">
        <v>31</v>
      </c>
      <c r="KZ450">
        <v>55</v>
      </c>
      <c r="LA450">
        <v>56</v>
      </c>
      <c r="LB450">
        <v>66</v>
      </c>
      <c r="LC450">
        <v>78</v>
      </c>
      <c r="LD450">
        <v>61</v>
      </c>
      <c r="LE450">
        <v>48</v>
      </c>
      <c r="LF450">
        <v>68</v>
      </c>
      <c r="LG450">
        <v>68</v>
      </c>
      <c r="LH450">
        <v>70</v>
      </c>
      <c r="LI450">
        <v>69</v>
      </c>
      <c r="LJ450">
        <v>70</v>
      </c>
      <c r="LK450">
        <v>82</v>
      </c>
      <c r="LL450">
        <v>59</v>
      </c>
      <c r="LM450">
        <v>50</v>
      </c>
      <c r="LN450">
        <v>54</v>
      </c>
      <c r="LO450">
        <v>29</v>
      </c>
      <c r="LP450">
        <v>17</v>
      </c>
      <c r="LQ450">
        <v>17</v>
      </c>
      <c r="LR450">
        <v>26</v>
      </c>
      <c r="LS450">
        <v>10</v>
      </c>
      <c r="LT450">
        <v>12</v>
      </c>
      <c r="LU450">
        <v>9</v>
      </c>
      <c r="LV450">
        <v>3</v>
      </c>
      <c r="LW450">
        <v>5</v>
      </c>
      <c r="LX450">
        <v>7</v>
      </c>
    </row>
    <row r="451" spans="1:336" x14ac:dyDescent="0.2">
      <c r="A451" s="15" t="b">
        <v>1</v>
      </c>
      <c r="B451" s="9" t="s">
        <v>862</v>
      </c>
      <c r="C451" s="9" t="s">
        <v>856</v>
      </c>
      <c r="D451">
        <v>10085</v>
      </c>
      <c r="E451" t="s">
        <v>192</v>
      </c>
      <c r="F451" t="s">
        <v>239</v>
      </c>
      <c r="G451">
        <v>4</v>
      </c>
      <c r="H451" s="15">
        <f t="shared" si="212"/>
        <v>3.3000000000000007</v>
      </c>
      <c r="I451" s="15">
        <v>0.87522074728543053</v>
      </c>
      <c r="J451" s="15">
        <v>1.3500627028276426</v>
      </c>
      <c r="K451" s="15">
        <v>0.73817786780239147</v>
      </c>
      <c r="L451" s="15">
        <f t="shared" si="213"/>
        <v>-1.7155395278577323</v>
      </c>
      <c r="M451" s="15">
        <f t="shared" si="214"/>
        <v>-3.4000000000000021</v>
      </c>
      <c r="N451" s="15">
        <f t="shared" si="215"/>
        <v>-0.10000000000000142</v>
      </c>
      <c r="O451" s="15">
        <f t="shared" si="216"/>
        <v>-1.6381274084244311</v>
      </c>
      <c r="P451" s="15">
        <f t="shared" si="211"/>
        <v>-3.4000000000000021</v>
      </c>
      <c r="Q451" s="15">
        <f t="shared" ref="Q451:Q514" si="231">AE451-AR451</f>
        <v>-2.9000000000000021</v>
      </c>
      <c r="R451" s="15">
        <f t="shared" si="217"/>
        <v>-2.4000000000000021</v>
      </c>
      <c r="S451" s="15">
        <f t="shared" si="218"/>
        <v>-1</v>
      </c>
      <c r="T451" s="15">
        <f t="shared" si="219"/>
        <v>-0.60000000000000142</v>
      </c>
      <c r="U451" s="15">
        <f t="shared" si="220"/>
        <v>-0.20000000000000284</v>
      </c>
      <c r="V451" s="15">
        <f t="shared" ref="V451:V514" si="232">(Z451-AX451)/(AW451-AX451)</f>
        <v>0.27980296007758404</v>
      </c>
      <c r="W451" s="15">
        <f t="shared" si="221"/>
        <v>2.573943605609887</v>
      </c>
      <c r="X451" s="15">
        <f t="shared" ref="X451:X514" si="233">I451/Z451</f>
        <v>3.0834503553252662E-2</v>
      </c>
      <c r="Y451" s="21">
        <f t="shared" ref="Y451:Y514" si="234">(Z451-AX451)/(AW451-Z451)</f>
        <v>0.38850890043608921</v>
      </c>
      <c r="Z451" s="4">
        <v>28.384460472142269</v>
      </c>
      <c r="AA451" s="2">
        <v>26.7</v>
      </c>
      <c r="AB451" s="2">
        <v>30</v>
      </c>
      <c r="AC451" s="4">
        <v>28.46187259157557</v>
      </c>
      <c r="AD451">
        <v>26.7</v>
      </c>
      <c r="AE451">
        <v>27.2</v>
      </c>
      <c r="AF451">
        <v>27.7</v>
      </c>
      <c r="AG451">
        <v>29.1</v>
      </c>
      <c r="AH451">
        <v>29.5</v>
      </c>
      <c r="AI451">
        <v>29.9</v>
      </c>
      <c r="AJ451">
        <v>2020</v>
      </c>
      <c r="AK451" s="2">
        <v>3</v>
      </c>
      <c r="AL451" s="2">
        <v>5</v>
      </c>
      <c r="AM451">
        <v>11</v>
      </c>
      <c r="AN451">
        <v>29</v>
      </c>
      <c r="AO451">
        <v>55</v>
      </c>
      <c r="AP451">
        <v>944.00000000000011</v>
      </c>
      <c r="AQ451" s="5">
        <v>0.47847222222222219</v>
      </c>
      <c r="AR451">
        <v>30.1</v>
      </c>
      <c r="AS451">
        <v>15</v>
      </c>
      <c r="AT451">
        <v>917</v>
      </c>
      <c r="AU451">
        <v>0.9</v>
      </c>
      <c r="AV451">
        <v>266</v>
      </c>
      <c r="AW451" s="4">
        <f t="shared" si="222"/>
        <v>44.801928240406802</v>
      </c>
      <c r="AX451" s="4">
        <f t="shared" si="223"/>
        <v>22.00612812154888</v>
      </c>
      <c r="AY451" s="4">
        <f t="shared" ref="AY451:AY514" si="235">AZ451*BB451/(AZ451+BB451)</f>
        <v>28.329871502938008</v>
      </c>
      <c r="AZ451" s="20">
        <f t="shared" si="224"/>
        <v>188.73513621334493</v>
      </c>
      <c r="BA451" s="21">
        <f t="shared" ref="BA451:BA514" si="236">101325/(287.05*(AR451+273.15))</f>
        <v>1.1640141284261123</v>
      </c>
      <c r="BB451" s="20">
        <f t="shared" si="225"/>
        <v>33.333333333333336</v>
      </c>
      <c r="BC451" s="4">
        <f t="shared" ref="BC451:BC514" si="237">BB451/1.08</f>
        <v>30.864197530864196</v>
      </c>
      <c r="BD451" s="4">
        <f t="shared" si="226"/>
        <v>66.837199999999996</v>
      </c>
      <c r="BE451" s="4">
        <f t="shared" si="227"/>
        <v>607.09129746993153</v>
      </c>
      <c r="BF451" s="20">
        <f t="shared" si="228"/>
        <v>342.08622262055047</v>
      </c>
      <c r="BG451" s="20">
        <f t="shared" ref="BG451:BG514" si="238">0.98*0.0000000567*(Z451+273.16)^4</f>
        <v>459.424925150619</v>
      </c>
      <c r="BH451" s="20">
        <f t="shared" si="229"/>
        <v>639.97059060589481</v>
      </c>
      <c r="BI451" s="20">
        <f t="shared" ref="BI451:BI514" si="239">(610.7*10^(7.5*AR451/(AR451+237.3)))</f>
        <v>4266.4706040392985</v>
      </c>
      <c r="BJ451" s="4">
        <f t="shared" si="230"/>
        <v>242.97321794766174</v>
      </c>
      <c r="BK451" s="4">
        <f t="shared" ref="BK451:BK514" si="240">(1-(AS451/100))*BI451</f>
        <v>3626.5000134334036</v>
      </c>
      <c r="HL451">
        <v>2</v>
      </c>
      <c r="HM451">
        <v>0</v>
      </c>
      <c r="HN451">
        <v>0</v>
      </c>
      <c r="HO451">
        <v>1</v>
      </c>
      <c r="HP451">
        <v>1</v>
      </c>
      <c r="HQ451">
        <v>0</v>
      </c>
      <c r="HR451">
        <v>0</v>
      </c>
      <c r="HS451">
        <v>0</v>
      </c>
      <c r="HT451">
        <v>2</v>
      </c>
      <c r="HU451">
        <v>0</v>
      </c>
      <c r="HV451">
        <v>2</v>
      </c>
      <c r="HW451">
        <v>3</v>
      </c>
      <c r="HX451">
        <v>14</v>
      </c>
      <c r="HY451">
        <v>20</v>
      </c>
      <c r="HZ451">
        <v>21</v>
      </c>
      <c r="IA451">
        <v>19</v>
      </c>
      <c r="IB451">
        <v>24</v>
      </c>
      <c r="IC451">
        <v>34</v>
      </c>
      <c r="ID451">
        <v>25</v>
      </c>
      <c r="IE451">
        <v>30</v>
      </c>
      <c r="IF451">
        <v>40</v>
      </c>
      <c r="IG451">
        <v>31</v>
      </c>
      <c r="IH451">
        <v>32</v>
      </c>
      <c r="II451">
        <v>49</v>
      </c>
      <c r="IJ451">
        <v>26</v>
      </c>
      <c r="IK451">
        <v>39</v>
      </c>
      <c r="IL451">
        <v>30</v>
      </c>
      <c r="IM451">
        <v>34</v>
      </c>
      <c r="IN451">
        <v>46</v>
      </c>
      <c r="IO451">
        <v>37</v>
      </c>
      <c r="IP451">
        <v>55</v>
      </c>
      <c r="IQ451">
        <v>31</v>
      </c>
      <c r="IR451">
        <v>38</v>
      </c>
      <c r="IS451">
        <v>41</v>
      </c>
      <c r="IT451">
        <v>45</v>
      </c>
      <c r="IU451">
        <v>65</v>
      </c>
      <c r="IV451">
        <v>39</v>
      </c>
      <c r="IW451">
        <v>38</v>
      </c>
      <c r="IX451">
        <v>37</v>
      </c>
      <c r="IY451">
        <v>31</v>
      </c>
      <c r="IZ451">
        <v>37</v>
      </c>
      <c r="JA451">
        <v>41</v>
      </c>
      <c r="JB451">
        <v>22</v>
      </c>
      <c r="JC451">
        <v>10</v>
      </c>
      <c r="JD451">
        <v>13</v>
      </c>
      <c r="JE451">
        <v>5</v>
      </c>
      <c r="JF451">
        <v>3</v>
      </c>
      <c r="JG451">
        <v>2</v>
      </c>
      <c r="JH451">
        <v>0</v>
      </c>
      <c r="JI451">
        <v>0</v>
      </c>
    </row>
    <row r="452" spans="1:336" x14ac:dyDescent="0.2">
      <c r="A452" s="15" t="b">
        <v>1</v>
      </c>
      <c r="B452" s="9" t="s">
        <v>862</v>
      </c>
      <c r="C452" s="9" t="s">
        <v>856</v>
      </c>
      <c r="D452">
        <v>10085</v>
      </c>
      <c r="E452" t="s">
        <v>110</v>
      </c>
      <c r="F452" t="s">
        <v>241</v>
      </c>
      <c r="G452">
        <v>4</v>
      </c>
      <c r="H452" s="15">
        <f t="shared" si="212"/>
        <v>4.0999999999999979</v>
      </c>
      <c r="I452" s="15">
        <v>0.82608819807899625</v>
      </c>
      <c r="J452" s="15">
        <v>1.0581630361219823</v>
      </c>
      <c r="K452" s="15">
        <v>0.65390212561965089</v>
      </c>
      <c r="L452" s="15">
        <f t="shared" si="213"/>
        <v>3.697945189930433</v>
      </c>
      <c r="M452" s="15">
        <f t="shared" si="214"/>
        <v>1</v>
      </c>
      <c r="N452" s="15">
        <f t="shared" si="215"/>
        <v>5.0999999999999979</v>
      </c>
      <c r="O452" s="15">
        <f t="shared" si="216"/>
        <v>3.8511368209840278</v>
      </c>
      <c r="P452" s="15">
        <f t="shared" si="211"/>
        <v>1.6000000000000014</v>
      </c>
      <c r="Q452" s="15">
        <f t="shared" si="231"/>
        <v>2.5000000000000036</v>
      </c>
      <c r="R452" s="15">
        <f t="shared" si="217"/>
        <v>3.1999999999999993</v>
      </c>
      <c r="S452" s="15">
        <f t="shared" si="218"/>
        <v>4.3000000000000007</v>
      </c>
      <c r="T452" s="15">
        <f t="shared" si="219"/>
        <v>4.6999999999999993</v>
      </c>
      <c r="U452" s="15">
        <f t="shared" si="220"/>
        <v>4.9000000000000021</v>
      </c>
      <c r="V452" s="15">
        <f t="shared" si="232"/>
        <v>0.64439208076766619</v>
      </c>
      <c r="W452" s="15">
        <f t="shared" si="221"/>
        <v>0.55185023194061777</v>
      </c>
      <c r="X452" s="15">
        <f t="shared" si="233"/>
        <v>2.43698605756313E-2</v>
      </c>
      <c r="Y452" s="21">
        <f t="shared" si="234"/>
        <v>1.8120858561270039</v>
      </c>
      <c r="Z452" s="4">
        <v>33.897945189930432</v>
      </c>
      <c r="AA452" s="2">
        <v>31.2</v>
      </c>
      <c r="AB452" s="2">
        <v>35.299999999999997</v>
      </c>
      <c r="AC452" s="4">
        <v>34.051136820984027</v>
      </c>
      <c r="AD452">
        <v>31.8</v>
      </c>
      <c r="AE452">
        <v>32.700000000000003</v>
      </c>
      <c r="AF452">
        <v>33.4</v>
      </c>
      <c r="AG452">
        <v>34.5</v>
      </c>
      <c r="AH452">
        <v>34.9</v>
      </c>
      <c r="AI452">
        <v>35.1</v>
      </c>
      <c r="AJ452">
        <v>2020</v>
      </c>
      <c r="AK452" s="2">
        <v>3</v>
      </c>
      <c r="AL452" s="2">
        <v>5</v>
      </c>
      <c r="AM452">
        <v>11</v>
      </c>
      <c r="AN452">
        <v>31</v>
      </c>
      <c r="AO452">
        <v>55</v>
      </c>
      <c r="AP452">
        <v>473.00000000000006</v>
      </c>
      <c r="AQ452" s="5">
        <v>0.47986111111111113</v>
      </c>
      <c r="AR452">
        <v>30.2</v>
      </c>
      <c r="AS452">
        <v>15</v>
      </c>
      <c r="AT452">
        <v>752</v>
      </c>
      <c r="AU452">
        <v>0.9</v>
      </c>
      <c r="AV452">
        <v>51</v>
      </c>
      <c r="AW452" s="4">
        <f t="shared" si="222"/>
        <v>40.92768781546463</v>
      </c>
      <c r="AX452" s="4">
        <f t="shared" si="223"/>
        <v>21.159448005986803</v>
      </c>
      <c r="AY452" s="4">
        <f t="shared" si="235"/>
        <v>28.324260707633957</v>
      </c>
      <c r="AZ452" s="20">
        <f t="shared" si="224"/>
        <v>188.48639142180056</v>
      </c>
      <c r="BA452" s="21">
        <f t="shared" si="236"/>
        <v>1.163630408588161</v>
      </c>
      <c r="BB452" s="20">
        <f t="shared" si="225"/>
        <v>33.333333333333336</v>
      </c>
      <c r="BC452" s="4">
        <f t="shared" si="237"/>
        <v>30.864197530864196</v>
      </c>
      <c r="BD452" s="4">
        <f t="shared" si="226"/>
        <v>66.844400000000007</v>
      </c>
      <c r="BE452" s="4">
        <f t="shared" si="227"/>
        <v>442.9234430579034</v>
      </c>
      <c r="BF452" s="20">
        <f t="shared" si="228"/>
        <v>342.80197575951371</v>
      </c>
      <c r="BG452" s="20">
        <f t="shared" si="238"/>
        <v>493.95853270161041</v>
      </c>
      <c r="BH452" s="20">
        <f t="shared" si="229"/>
        <v>643.64759525398199</v>
      </c>
      <c r="BI452" s="20">
        <f t="shared" si="239"/>
        <v>4290.9839683598802</v>
      </c>
      <c r="BJ452" s="4">
        <f t="shared" si="230"/>
        <v>244.17159176218931</v>
      </c>
      <c r="BK452" s="4">
        <f t="shared" si="240"/>
        <v>3647.336373105898</v>
      </c>
      <c r="JO452">
        <v>2</v>
      </c>
      <c r="JP452">
        <v>1</v>
      </c>
      <c r="JQ452">
        <v>5</v>
      </c>
      <c r="JR452">
        <v>1</v>
      </c>
      <c r="JS452">
        <v>15</v>
      </c>
      <c r="JT452">
        <v>16</v>
      </c>
      <c r="JU452">
        <v>10</v>
      </c>
      <c r="JV452">
        <v>22</v>
      </c>
      <c r="JW452">
        <v>14</v>
      </c>
      <c r="JX452">
        <v>26</v>
      </c>
      <c r="JY452">
        <v>37</v>
      </c>
      <c r="JZ452">
        <v>30</v>
      </c>
      <c r="KA452">
        <v>26</v>
      </c>
      <c r="KB452">
        <v>24</v>
      </c>
      <c r="KC452">
        <v>37</v>
      </c>
      <c r="KD452">
        <v>44</v>
      </c>
      <c r="KE452">
        <v>33</v>
      </c>
      <c r="KF452">
        <v>53</v>
      </c>
      <c r="KG452">
        <v>55</v>
      </c>
      <c r="KH452">
        <v>62</v>
      </c>
      <c r="KI452">
        <v>55</v>
      </c>
      <c r="KJ452">
        <v>72</v>
      </c>
      <c r="KK452">
        <v>88</v>
      </c>
      <c r="KL452">
        <v>107</v>
      </c>
      <c r="KM452">
        <v>137</v>
      </c>
      <c r="KN452">
        <v>160</v>
      </c>
      <c r="KO452">
        <v>108</v>
      </c>
      <c r="KP452">
        <v>133</v>
      </c>
      <c r="KQ452">
        <v>142</v>
      </c>
      <c r="KR452">
        <v>185</v>
      </c>
      <c r="KS452">
        <v>181</v>
      </c>
      <c r="KT452">
        <v>236</v>
      </c>
      <c r="KU452">
        <v>227</v>
      </c>
      <c r="KV452">
        <v>198</v>
      </c>
      <c r="KW452">
        <v>178</v>
      </c>
      <c r="KX452">
        <v>144</v>
      </c>
      <c r="KY452">
        <v>104</v>
      </c>
      <c r="KZ452">
        <v>144</v>
      </c>
      <c r="LA452">
        <v>159</v>
      </c>
      <c r="LB452">
        <v>127</v>
      </c>
      <c r="LC452">
        <v>112</v>
      </c>
      <c r="LD452">
        <v>67</v>
      </c>
      <c r="LE452">
        <v>21</v>
      </c>
      <c r="LF452">
        <v>11</v>
      </c>
    </row>
    <row r="453" spans="1:336" x14ac:dyDescent="0.2">
      <c r="A453" s="15" t="b">
        <v>1</v>
      </c>
      <c r="B453" s="9" t="s">
        <v>862</v>
      </c>
      <c r="C453" s="9" t="s">
        <v>856</v>
      </c>
      <c r="D453">
        <v>10085</v>
      </c>
      <c r="E453" t="s">
        <v>160</v>
      </c>
      <c r="F453" t="s">
        <v>242</v>
      </c>
      <c r="G453">
        <v>4</v>
      </c>
      <c r="H453" s="15">
        <f t="shared" si="212"/>
        <v>2.5</v>
      </c>
      <c r="I453" s="15">
        <v>0.55317638632810018</v>
      </c>
      <c r="J453" s="15">
        <v>0.82057685039944772</v>
      </c>
      <c r="K453" s="15">
        <v>0.45079005226950147</v>
      </c>
      <c r="L453" s="15">
        <f t="shared" si="213"/>
        <v>3.8074015066914129</v>
      </c>
      <c r="M453" s="15">
        <f t="shared" si="214"/>
        <v>2.6000000000000014</v>
      </c>
      <c r="N453" s="15">
        <f t="shared" si="215"/>
        <v>5.1000000000000014</v>
      </c>
      <c r="O453" s="15">
        <f t="shared" si="216"/>
        <v>3.8331558922635409</v>
      </c>
      <c r="P453" s="15">
        <f t="shared" si="211"/>
        <v>2.8000000000000043</v>
      </c>
      <c r="Q453" s="15">
        <f t="shared" si="231"/>
        <v>3.1000000000000014</v>
      </c>
      <c r="R453" s="15">
        <f t="shared" si="217"/>
        <v>3.3999999999999986</v>
      </c>
      <c r="S453" s="15">
        <f t="shared" si="218"/>
        <v>4.2000000000000028</v>
      </c>
      <c r="T453" s="15">
        <f t="shared" si="219"/>
        <v>4.5</v>
      </c>
      <c r="U453" s="15">
        <f t="shared" si="220"/>
        <v>5</v>
      </c>
      <c r="V453" s="15">
        <f t="shared" si="232"/>
        <v>0.63023479622988865</v>
      </c>
      <c r="W453" s="15">
        <f t="shared" si="221"/>
        <v>0.586710232411911</v>
      </c>
      <c r="X453" s="15">
        <f t="shared" si="233"/>
        <v>1.6171248383771323E-2</v>
      </c>
      <c r="Y453" s="21">
        <f t="shared" si="234"/>
        <v>1.704418884751836</v>
      </c>
      <c r="Z453" s="4">
        <v>34.207401506691411</v>
      </c>
      <c r="AA453" s="2">
        <v>33</v>
      </c>
      <c r="AB453" s="2">
        <v>35.5</v>
      </c>
      <c r="AC453" s="4">
        <v>34.233155892263539</v>
      </c>
      <c r="AD453">
        <v>33.200000000000003</v>
      </c>
      <c r="AE453">
        <v>33.5</v>
      </c>
      <c r="AF453">
        <v>33.799999999999997</v>
      </c>
      <c r="AG453">
        <v>34.6</v>
      </c>
      <c r="AH453">
        <v>34.9</v>
      </c>
      <c r="AI453">
        <v>35.4</v>
      </c>
      <c r="AJ453">
        <v>2020</v>
      </c>
      <c r="AK453" s="2">
        <v>3</v>
      </c>
      <c r="AL453" s="2">
        <v>5</v>
      </c>
      <c r="AM453">
        <v>11</v>
      </c>
      <c r="AN453">
        <v>35</v>
      </c>
      <c r="AO453">
        <v>51</v>
      </c>
      <c r="AP453">
        <v>822.00000000000011</v>
      </c>
      <c r="AQ453" s="5">
        <v>0.4826388888888889</v>
      </c>
      <c r="AR453">
        <v>30.4</v>
      </c>
      <c r="AS453">
        <v>14</v>
      </c>
      <c r="AT453">
        <v>920</v>
      </c>
      <c r="AU453">
        <v>1.4</v>
      </c>
      <c r="AV453">
        <v>120</v>
      </c>
      <c r="AW453" s="4">
        <f t="shared" si="222"/>
        <v>41.846835325389179</v>
      </c>
      <c r="AX453" s="4">
        <f t="shared" si="223"/>
        <v>21.186606237291102</v>
      </c>
      <c r="AY453" s="4">
        <f t="shared" si="235"/>
        <v>23.399474716296353</v>
      </c>
      <c r="AZ453" s="20">
        <f t="shared" si="224"/>
        <v>187.99013000541893</v>
      </c>
      <c r="BA453" s="21">
        <f t="shared" si="236"/>
        <v>1.1628637273767704</v>
      </c>
      <c r="BB453" s="20">
        <f t="shared" si="225"/>
        <v>26.726124191242441</v>
      </c>
      <c r="BC453" s="4">
        <f t="shared" si="237"/>
        <v>24.746411288187442</v>
      </c>
      <c r="BD453" s="4">
        <f t="shared" si="226"/>
        <v>66.858800000000002</v>
      </c>
      <c r="BE453" s="4">
        <f t="shared" si="227"/>
        <v>571.70792521248973</v>
      </c>
      <c r="BF453" s="20">
        <f t="shared" si="228"/>
        <v>340.86073716545451</v>
      </c>
      <c r="BG453" s="20">
        <f t="shared" si="238"/>
        <v>495.95281195296485</v>
      </c>
      <c r="BH453" s="20">
        <f t="shared" si="229"/>
        <v>607.6529623737265</v>
      </c>
      <c r="BI453" s="20">
        <f t="shared" si="239"/>
        <v>4340.3783026694755</v>
      </c>
      <c r="BJ453" s="4">
        <f t="shared" si="230"/>
        <v>246.58610012411623</v>
      </c>
      <c r="BK453" s="4">
        <f t="shared" si="240"/>
        <v>3732.725340295749</v>
      </c>
      <c r="KF453">
        <v>2</v>
      </c>
      <c r="KG453">
        <v>3</v>
      </c>
      <c r="KH453">
        <v>11</v>
      </c>
      <c r="KI453">
        <v>29</v>
      </c>
      <c r="KJ453">
        <v>59</v>
      </c>
      <c r="KK453">
        <v>66</v>
      </c>
      <c r="KL453">
        <v>79</v>
      </c>
      <c r="KM453">
        <v>96</v>
      </c>
      <c r="KN453">
        <v>89</v>
      </c>
      <c r="KO453">
        <v>92</v>
      </c>
      <c r="KP453">
        <v>89</v>
      </c>
      <c r="KQ453">
        <v>89</v>
      </c>
      <c r="KR453">
        <v>116</v>
      </c>
      <c r="KS453">
        <v>123</v>
      </c>
      <c r="KT453">
        <v>162</v>
      </c>
      <c r="KU453">
        <v>119</v>
      </c>
      <c r="KV453">
        <v>126</v>
      </c>
      <c r="KW453">
        <v>103</v>
      </c>
      <c r="KX453">
        <v>99</v>
      </c>
      <c r="KY453">
        <v>96</v>
      </c>
      <c r="KZ453">
        <v>60</v>
      </c>
      <c r="LA453">
        <v>48</v>
      </c>
      <c r="LB453">
        <v>33</v>
      </c>
      <c r="LC453">
        <v>24</v>
      </c>
      <c r="LD453">
        <v>21</v>
      </c>
      <c r="LE453">
        <v>26</v>
      </c>
      <c r="LF453">
        <v>12</v>
      </c>
      <c r="LG453">
        <v>9</v>
      </c>
      <c r="LH453">
        <v>3</v>
      </c>
      <c r="LI453">
        <v>1</v>
      </c>
    </row>
    <row r="454" spans="1:336" x14ac:dyDescent="0.2">
      <c r="A454" s="15" t="b">
        <v>1</v>
      </c>
      <c r="B454" s="9" t="s">
        <v>862</v>
      </c>
      <c r="C454" s="9" t="s">
        <v>856</v>
      </c>
      <c r="D454">
        <v>10085</v>
      </c>
      <c r="E454" t="s">
        <v>160</v>
      </c>
      <c r="F454" t="s">
        <v>243</v>
      </c>
      <c r="G454">
        <v>4</v>
      </c>
      <c r="H454" s="15">
        <f t="shared" si="212"/>
        <v>2.6000000000000014</v>
      </c>
      <c r="I454" s="15">
        <v>0.68451958016105519</v>
      </c>
      <c r="J454" s="15">
        <v>1.2016881558936063</v>
      </c>
      <c r="K454" s="15">
        <v>0.59566910854463284</v>
      </c>
      <c r="L454" s="15">
        <f t="shared" si="213"/>
        <v>4.8489743727625516</v>
      </c>
      <c r="M454" s="15">
        <f t="shared" si="214"/>
        <v>3.4000000000000021</v>
      </c>
      <c r="N454" s="15">
        <f t="shared" si="215"/>
        <v>6.0000000000000036</v>
      </c>
      <c r="O454" s="15">
        <f t="shared" si="216"/>
        <v>4.8132599940422445</v>
      </c>
      <c r="P454" s="15">
        <f t="shared" si="211"/>
        <v>3.5999999999999979</v>
      </c>
      <c r="Q454" s="15">
        <f t="shared" si="231"/>
        <v>3.9000000000000021</v>
      </c>
      <c r="R454" s="15">
        <f t="shared" si="217"/>
        <v>4.3000000000000007</v>
      </c>
      <c r="S454" s="15">
        <f t="shared" si="218"/>
        <v>5.5000000000000036</v>
      </c>
      <c r="T454" s="15">
        <f t="shared" si="219"/>
        <v>5.8000000000000007</v>
      </c>
      <c r="U454" s="15">
        <f t="shared" si="220"/>
        <v>6.0000000000000036</v>
      </c>
      <c r="V454" s="15">
        <f t="shared" si="232"/>
        <v>0.59508468809732784</v>
      </c>
      <c r="W454" s="15">
        <f t="shared" si="221"/>
        <v>0.68043308793125445</v>
      </c>
      <c r="X454" s="15">
        <f t="shared" si="233"/>
        <v>1.925567733637713E-2</v>
      </c>
      <c r="Y454" s="21">
        <f t="shared" si="234"/>
        <v>1.4696522225871416</v>
      </c>
      <c r="Z454" s="4">
        <v>35.548974372762551</v>
      </c>
      <c r="AA454" s="2">
        <v>34.1</v>
      </c>
      <c r="AB454" s="2">
        <v>36.700000000000003</v>
      </c>
      <c r="AC454" s="4">
        <v>35.513259994042244</v>
      </c>
      <c r="AD454">
        <v>34.299999999999997</v>
      </c>
      <c r="AE454">
        <v>34.6</v>
      </c>
      <c r="AF454">
        <v>35</v>
      </c>
      <c r="AG454">
        <v>36.200000000000003</v>
      </c>
      <c r="AH454">
        <v>36.5</v>
      </c>
      <c r="AI454">
        <v>36.700000000000003</v>
      </c>
      <c r="AJ454">
        <v>2020</v>
      </c>
      <c r="AK454" s="2">
        <v>3</v>
      </c>
      <c r="AL454" s="2">
        <v>5</v>
      </c>
      <c r="AM454">
        <v>11</v>
      </c>
      <c r="AN454">
        <v>37</v>
      </c>
      <c r="AO454">
        <v>41</v>
      </c>
      <c r="AP454">
        <v>28</v>
      </c>
      <c r="AQ454" s="5">
        <v>0.48402777777777778</v>
      </c>
      <c r="AR454">
        <v>30.7</v>
      </c>
      <c r="AS454">
        <v>15</v>
      </c>
      <c r="AT454">
        <v>927</v>
      </c>
      <c r="AU454">
        <v>0.9</v>
      </c>
      <c r="AV454">
        <v>82</v>
      </c>
      <c r="AW454" s="4">
        <f t="shared" si="222"/>
        <v>44.612925434193215</v>
      </c>
      <c r="AX454" s="4">
        <f t="shared" si="223"/>
        <v>22.228118549909894</v>
      </c>
      <c r="AY454" s="4">
        <f t="shared" si="235"/>
        <v>28.29615686969732</v>
      </c>
      <c r="AZ454" s="20">
        <f t="shared" si="224"/>
        <v>187.24879618552652</v>
      </c>
      <c r="BA454" s="21">
        <f t="shared" si="236"/>
        <v>1.1617155979766947</v>
      </c>
      <c r="BB454" s="20">
        <f t="shared" si="225"/>
        <v>33.333333333333336</v>
      </c>
      <c r="BC454" s="4">
        <f t="shared" si="237"/>
        <v>30.864197530864196</v>
      </c>
      <c r="BD454" s="4">
        <f t="shared" si="226"/>
        <v>66.880400000000009</v>
      </c>
      <c r="BE454" s="4">
        <f t="shared" si="227"/>
        <v>574.05946954713227</v>
      </c>
      <c r="BF454" s="20">
        <f t="shared" si="228"/>
        <v>346.3979184431949</v>
      </c>
      <c r="BG454" s="20">
        <f t="shared" si="238"/>
        <v>504.66844889606273</v>
      </c>
      <c r="BH454" s="20">
        <f t="shared" si="229"/>
        <v>662.30947803130232</v>
      </c>
      <c r="BI454" s="20">
        <f t="shared" si="239"/>
        <v>4415.396520208682</v>
      </c>
      <c r="BJ454" s="4">
        <f t="shared" si="230"/>
        <v>250.25270393183206</v>
      </c>
      <c r="BK454" s="4">
        <f t="shared" si="240"/>
        <v>3753.0870421773798</v>
      </c>
      <c r="KQ454">
        <v>3</v>
      </c>
      <c r="KR454">
        <v>1</v>
      </c>
      <c r="KS454">
        <v>7</v>
      </c>
      <c r="KT454">
        <v>16</v>
      </c>
      <c r="KU454">
        <v>35</v>
      </c>
      <c r="KV454">
        <v>35</v>
      </c>
      <c r="KW454">
        <v>65</v>
      </c>
      <c r="KX454">
        <v>72</v>
      </c>
      <c r="KY454">
        <v>76</v>
      </c>
      <c r="KZ454">
        <v>112</v>
      </c>
      <c r="LA454">
        <v>95</v>
      </c>
      <c r="LB454">
        <v>96</v>
      </c>
      <c r="LC454">
        <v>136</v>
      </c>
      <c r="LD454">
        <v>82</v>
      </c>
      <c r="LE454">
        <v>85</v>
      </c>
      <c r="LF454">
        <v>87</v>
      </c>
      <c r="LG454">
        <v>86</v>
      </c>
      <c r="LH454">
        <v>69</v>
      </c>
      <c r="LI454">
        <v>83</v>
      </c>
      <c r="LJ454">
        <v>69</v>
      </c>
      <c r="LK454">
        <v>71</v>
      </c>
      <c r="LL454">
        <v>63</v>
      </c>
      <c r="LM454">
        <v>104</v>
      </c>
      <c r="LN454">
        <v>118</v>
      </c>
      <c r="LO454">
        <v>89</v>
      </c>
      <c r="LP454">
        <v>121</v>
      </c>
      <c r="LQ454">
        <v>92</v>
      </c>
      <c r="LR454">
        <v>64</v>
      </c>
      <c r="LS454">
        <v>29</v>
      </c>
      <c r="LT454">
        <v>5</v>
      </c>
      <c r="LU454">
        <v>1</v>
      </c>
    </row>
    <row r="455" spans="1:336" x14ac:dyDescent="0.2">
      <c r="A455" s="15" t="b">
        <v>1</v>
      </c>
      <c r="B455" s="9" t="s">
        <v>862</v>
      </c>
      <c r="C455" s="9" t="s">
        <v>856</v>
      </c>
      <c r="D455">
        <v>10085</v>
      </c>
      <c r="E455" t="s">
        <v>156</v>
      </c>
      <c r="F455" t="s">
        <v>250</v>
      </c>
      <c r="G455">
        <v>4</v>
      </c>
      <c r="H455" s="15">
        <f t="shared" si="212"/>
        <v>2.6999999999999957</v>
      </c>
      <c r="I455" s="15">
        <v>0.68061214760803301</v>
      </c>
      <c r="J455" s="15">
        <v>0.85138140058580802</v>
      </c>
      <c r="K455" s="15">
        <v>0.53686088546154875</v>
      </c>
      <c r="L455" s="15">
        <f t="shared" si="213"/>
        <v>0.78092584566826062</v>
      </c>
      <c r="M455" s="15">
        <f t="shared" si="214"/>
        <v>-0.59999999999999787</v>
      </c>
      <c r="N455" s="15">
        <f t="shared" si="215"/>
        <v>2.0999999999999979</v>
      </c>
      <c r="O455" s="15">
        <f t="shared" si="216"/>
        <v>0.69450471234869227</v>
      </c>
      <c r="P455" s="15">
        <f t="shared" si="211"/>
        <v>-0.59999999999999787</v>
      </c>
      <c r="Q455" s="15">
        <f t="shared" si="231"/>
        <v>-9.9999999999997868E-2</v>
      </c>
      <c r="R455" s="15">
        <f t="shared" si="217"/>
        <v>0.40000000000000213</v>
      </c>
      <c r="S455" s="15">
        <f t="shared" si="218"/>
        <v>1.1999999999999993</v>
      </c>
      <c r="T455" s="15">
        <f t="shared" si="219"/>
        <v>1.8000000000000007</v>
      </c>
      <c r="U455" s="15">
        <f t="shared" si="220"/>
        <v>2.0000000000000036</v>
      </c>
      <c r="V455" s="15">
        <f t="shared" si="232"/>
        <v>0.38095437763874351</v>
      </c>
      <c r="W455" s="15">
        <f t="shared" si="221"/>
        <v>1.6249862416551448</v>
      </c>
      <c r="X455" s="15">
        <f t="shared" si="233"/>
        <v>2.1281815007248149E-2</v>
      </c>
      <c r="Y455" s="21">
        <f t="shared" si="234"/>
        <v>0.61538982568950296</v>
      </c>
      <c r="Z455" s="4">
        <v>31.98092584566826</v>
      </c>
      <c r="AA455" s="2">
        <v>30.6</v>
      </c>
      <c r="AB455" s="2">
        <v>33.299999999999997</v>
      </c>
      <c r="AC455" s="4">
        <v>31.894504712348692</v>
      </c>
      <c r="AD455">
        <v>30.6</v>
      </c>
      <c r="AE455">
        <v>31.1</v>
      </c>
      <c r="AF455">
        <v>31.6</v>
      </c>
      <c r="AG455">
        <v>32.4</v>
      </c>
      <c r="AH455">
        <v>33</v>
      </c>
      <c r="AI455">
        <v>33.200000000000003</v>
      </c>
      <c r="AJ455">
        <v>2020</v>
      </c>
      <c r="AK455" s="2">
        <v>3</v>
      </c>
      <c r="AL455" s="2">
        <v>5</v>
      </c>
      <c r="AM455">
        <v>11</v>
      </c>
      <c r="AN455">
        <v>44</v>
      </c>
      <c r="AO455">
        <v>2</v>
      </c>
      <c r="AP455">
        <v>721</v>
      </c>
      <c r="AQ455" s="5">
        <v>0.48888888888888887</v>
      </c>
      <c r="AR455">
        <v>31.2</v>
      </c>
      <c r="AS455">
        <v>15</v>
      </c>
      <c r="AT455">
        <v>889</v>
      </c>
      <c r="AU455">
        <v>0.7</v>
      </c>
      <c r="AV455">
        <v>113</v>
      </c>
      <c r="AW455" s="4">
        <f t="shared" si="222"/>
        <v>46.577825807949374</v>
      </c>
      <c r="AX455" s="4">
        <f t="shared" si="223"/>
        <v>22.998142122272974</v>
      </c>
      <c r="AY455" s="4">
        <f t="shared" si="235"/>
        <v>31.41370429256796</v>
      </c>
      <c r="AZ455" s="20">
        <f t="shared" si="224"/>
        <v>186.02134180659496</v>
      </c>
      <c r="BA455" s="21">
        <f t="shared" si="236"/>
        <v>1.1598070788408694</v>
      </c>
      <c r="BB455" s="20">
        <f t="shared" si="225"/>
        <v>37.796447300922722</v>
      </c>
      <c r="BC455" s="4">
        <f t="shared" si="237"/>
        <v>34.99671046381733</v>
      </c>
      <c r="BD455" s="4">
        <f t="shared" si="226"/>
        <v>66.916399999999996</v>
      </c>
      <c r="BE455" s="4">
        <f t="shared" si="227"/>
        <v>570.59452837685194</v>
      </c>
      <c r="BF455" s="20">
        <f t="shared" si="228"/>
        <v>350.02260355686877</v>
      </c>
      <c r="BG455" s="20">
        <f t="shared" si="238"/>
        <v>481.73807518001689</v>
      </c>
      <c r="BH455" s="20">
        <f t="shared" si="229"/>
        <v>681.43989990902514</v>
      </c>
      <c r="BI455" s="20">
        <f t="shared" si="239"/>
        <v>4542.9326660601673</v>
      </c>
      <c r="BJ455" s="4">
        <f t="shared" si="230"/>
        <v>256.48526666520706</v>
      </c>
      <c r="BK455" s="4">
        <f t="shared" si="240"/>
        <v>3861.492766151142</v>
      </c>
      <c r="JF455">
        <v>3</v>
      </c>
      <c r="JG455">
        <v>5</v>
      </c>
      <c r="JH455">
        <v>2</v>
      </c>
      <c r="JI455">
        <v>5</v>
      </c>
      <c r="JJ455">
        <v>4</v>
      </c>
      <c r="JK455">
        <v>6</v>
      </c>
      <c r="JL455">
        <v>14</v>
      </c>
      <c r="JM455">
        <v>10</v>
      </c>
      <c r="JN455">
        <v>24</v>
      </c>
      <c r="JO455">
        <v>22</v>
      </c>
      <c r="JP455">
        <v>27</v>
      </c>
      <c r="JQ455">
        <v>21</v>
      </c>
      <c r="JR455">
        <v>36</v>
      </c>
      <c r="JS455">
        <v>40</v>
      </c>
      <c r="JT455">
        <v>63</v>
      </c>
      <c r="JU455">
        <v>52</v>
      </c>
      <c r="JV455">
        <v>67</v>
      </c>
      <c r="JW455">
        <v>100</v>
      </c>
      <c r="JX455">
        <v>56</v>
      </c>
      <c r="JY455">
        <v>59</v>
      </c>
      <c r="JZ455">
        <v>51</v>
      </c>
      <c r="KA455">
        <v>28</v>
      </c>
      <c r="KB455">
        <v>10</v>
      </c>
      <c r="KC455">
        <v>15</v>
      </c>
      <c r="KD455">
        <v>11</v>
      </c>
      <c r="KE455">
        <v>29</v>
      </c>
      <c r="KF455">
        <v>24</v>
      </c>
      <c r="KG455">
        <v>33</v>
      </c>
      <c r="KH455">
        <v>34</v>
      </c>
      <c r="KI455">
        <v>22</v>
      </c>
      <c r="KJ455">
        <v>40</v>
      </c>
      <c r="KK455">
        <v>20</v>
      </c>
      <c r="KL455">
        <v>4</v>
      </c>
    </row>
    <row r="456" spans="1:336" x14ac:dyDescent="0.2">
      <c r="A456" s="15" t="b">
        <v>1</v>
      </c>
      <c r="B456" s="9" t="s">
        <v>862</v>
      </c>
      <c r="C456" s="9" t="s">
        <v>856</v>
      </c>
      <c r="D456">
        <v>10085</v>
      </c>
      <c r="E456" t="s">
        <v>156</v>
      </c>
      <c r="F456" t="s">
        <v>251</v>
      </c>
      <c r="G456">
        <v>4</v>
      </c>
      <c r="H456" s="15">
        <f t="shared" si="212"/>
        <v>3</v>
      </c>
      <c r="I456" s="15">
        <v>0.78079561961036503</v>
      </c>
      <c r="J456" s="15">
        <v>1.2168770735290764</v>
      </c>
      <c r="K456" s="15">
        <v>0.65848227365089973</v>
      </c>
      <c r="L456" s="15">
        <f t="shared" si="213"/>
        <v>1.1599887637943702</v>
      </c>
      <c r="M456" s="15">
        <f t="shared" si="214"/>
        <v>-0.40000000000000213</v>
      </c>
      <c r="N456" s="15">
        <f t="shared" si="215"/>
        <v>2.5999999999999979</v>
      </c>
      <c r="O456" s="15">
        <f t="shared" si="216"/>
        <v>1.1176559798654573</v>
      </c>
      <c r="P456" s="15">
        <f t="shared" si="211"/>
        <v>-0.40000000000000213</v>
      </c>
      <c r="Q456" s="15">
        <f t="shared" si="231"/>
        <v>9.9999999999997868E-2</v>
      </c>
      <c r="R456" s="15">
        <f t="shared" si="217"/>
        <v>0.59999999999999787</v>
      </c>
      <c r="S456" s="15">
        <f t="shared" si="218"/>
        <v>1.8000000000000007</v>
      </c>
      <c r="T456" s="15">
        <f t="shared" si="219"/>
        <v>2.1999999999999993</v>
      </c>
      <c r="U456" s="15">
        <f t="shared" si="220"/>
        <v>2.5999999999999979</v>
      </c>
      <c r="V456" s="15">
        <f t="shared" si="232"/>
        <v>0.48174733681493481</v>
      </c>
      <c r="W456" s="15">
        <f t="shared" si="221"/>
        <v>1.0757769137064352</v>
      </c>
      <c r="X456" s="15">
        <f t="shared" si="233"/>
        <v>2.4054093958321348E-2</v>
      </c>
      <c r="Y456" s="21">
        <f t="shared" si="234"/>
        <v>0.92956075489168399</v>
      </c>
      <c r="Z456" s="4">
        <v>32.459988763794371</v>
      </c>
      <c r="AA456" s="2">
        <v>30.9</v>
      </c>
      <c r="AB456" s="2">
        <v>33.9</v>
      </c>
      <c r="AC456" s="4">
        <v>32.417655979865458</v>
      </c>
      <c r="AD456">
        <v>30.9</v>
      </c>
      <c r="AE456">
        <v>31.4</v>
      </c>
      <c r="AF456">
        <v>31.9</v>
      </c>
      <c r="AG456">
        <v>33.1</v>
      </c>
      <c r="AH456">
        <v>33.5</v>
      </c>
      <c r="AI456">
        <v>33.9</v>
      </c>
      <c r="AJ456">
        <v>2020</v>
      </c>
      <c r="AK456" s="2">
        <v>3</v>
      </c>
      <c r="AL456" s="2">
        <v>5</v>
      </c>
      <c r="AM456">
        <v>11</v>
      </c>
      <c r="AN456">
        <v>45</v>
      </c>
      <c r="AO456">
        <v>25</v>
      </c>
      <c r="AP456">
        <v>852</v>
      </c>
      <c r="AQ456" s="5">
        <v>0.48958333333333331</v>
      </c>
      <c r="AR456">
        <v>31.3</v>
      </c>
      <c r="AS456">
        <v>14</v>
      </c>
      <c r="AT456">
        <v>875</v>
      </c>
      <c r="AU456">
        <v>1.1000000000000001</v>
      </c>
      <c r="AV456">
        <v>108</v>
      </c>
      <c r="AW456" s="4">
        <f t="shared" si="222"/>
        <v>43.628854351941101</v>
      </c>
      <c r="AX456" s="4">
        <f t="shared" si="223"/>
        <v>22.077849636392944</v>
      </c>
      <c r="AY456" s="4">
        <f t="shared" si="235"/>
        <v>25.940980636224584</v>
      </c>
      <c r="AZ456" s="20">
        <f t="shared" si="224"/>
        <v>185.77705905317623</v>
      </c>
      <c r="BA456" s="21">
        <f t="shared" si="236"/>
        <v>1.1594261272629942</v>
      </c>
      <c r="BB456" s="20">
        <f t="shared" si="225"/>
        <v>30.151134457776362</v>
      </c>
      <c r="BC456" s="4">
        <f t="shared" si="237"/>
        <v>27.917717090533667</v>
      </c>
      <c r="BD456" s="4">
        <f t="shared" si="226"/>
        <v>66.923600000000008</v>
      </c>
      <c r="BE456" s="4">
        <f t="shared" si="227"/>
        <v>553.79046904934853</v>
      </c>
      <c r="BF456" s="20">
        <f t="shared" si="228"/>
        <v>347.31093853226719</v>
      </c>
      <c r="BG456" s="20">
        <f t="shared" si="238"/>
        <v>484.77046948291883</v>
      </c>
      <c r="BH456" s="20">
        <f t="shared" si="229"/>
        <v>639.63486548038486</v>
      </c>
      <c r="BI456" s="20">
        <f t="shared" si="239"/>
        <v>4568.8204677170352</v>
      </c>
      <c r="BJ456" s="4">
        <f t="shared" si="230"/>
        <v>257.75028356698721</v>
      </c>
      <c r="BK456" s="4">
        <f t="shared" si="240"/>
        <v>3929.1856022366501</v>
      </c>
      <c r="JH456">
        <v>3</v>
      </c>
      <c r="JI456">
        <v>1</v>
      </c>
      <c r="JJ456">
        <v>4</v>
      </c>
      <c r="JK456">
        <v>1</v>
      </c>
      <c r="JL456">
        <v>3</v>
      </c>
      <c r="JM456">
        <v>1</v>
      </c>
      <c r="JN456">
        <v>9</v>
      </c>
      <c r="JO456">
        <v>1</v>
      </c>
      <c r="JP456">
        <v>3</v>
      </c>
      <c r="JQ456">
        <v>12</v>
      </c>
      <c r="JR456">
        <v>27</v>
      </c>
      <c r="JS456">
        <v>12</v>
      </c>
      <c r="JT456">
        <v>15</v>
      </c>
      <c r="JU456">
        <v>20</v>
      </c>
      <c r="JV456">
        <v>28</v>
      </c>
      <c r="JW456">
        <v>29</v>
      </c>
      <c r="JX456">
        <v>28</v>
      </c>
      <c r="JY456">
        <v>43</v>
      </c>
      <c r="JZ456">
        <v>42</v>
      </c>
      <c r="KA456">
        <v>21</v>
      </c>
      <c r="KB456">
        <v>8</v>
      </c>
      <c r="KC456">
        <v>30</v>
      </c>
      <c r="KD456">
        <v>12</v>
      </c>
      <c r="KE456">
        <v>28</v>
      </c>
      <c r="KF456">
        <v>32</v>
      </c>
      <c r="KG456">
        <v>13</v>
      </c>
      <c r="KH456">
        <v>17</v>
      </c>
      <c r="KI456">
        <v>27</v>
      </c>
      <c r="KJ456">
        <v>32</v>
      </c>
      <c r="KK456">
        <v>31</v>
      </c>
      <c r="KL456">
        <v>21</v>
      </c>
      <c r="KM456">
        <v>13</v>
      </c>
      <c r="KN456">
        <v>13</v>
      </c>
      <c r="KO456">
        <v>14</v>
      </c>
      <c r="KP456">
        <v>11</v>
      </c>
      <c r="KQ456">
        <v>7</v>
      </c>
      <c r="KR456">
        <v>7</v>
      </c>
      <c r="KS456">
        <v>0</v>
      </c>
      <c r="KT456">
        <v>1</v>
      </c>
    </row>
    <row r="457" spans="1:336" x14ac:dyDescent="0.2">
      <c r="A457" s="15" t="b">
        <v>1</v>
      </c>
      <c r="B457" s="9" t="s">
        <v>862</v>
      </c>
      <c r="C457" s="9" t="s">
        <v>857</v>
      </c>
      <c r="D457">
        <v>10085</v>
      </c>
      <c r="E457" t="s">
        <v>163</v>
      </c>
      <c r="F457" t="s">
        <v>252</v>
      </c>
      <c r="G457">
        <v>4</v>
      </c>
      <c r="H457" s="15">
        <f t="shared" si="212"/>
        <v>2.5000000000000036</v>
      </c>
      <c r="I457" s="15">
        <v>0.55083265749674837</v>
      </c>
      <c r="J457" s="15">
        <v>0.81460306720293829</v>
      </c>
      <c r="K457" s="15">
        <v>0.44648376429806774</v>
      </c>
      <c r="L457" s="15">
        <f t="shared" si="213"/>
        <v>-0.34941622940516126</v>
      </c>
      <c r="M457" s="15">
        <f t="shared" si="214"/>
        <v>-1.6999999999999993</v>
      </c>
      <c r="N457" s="15">
        <f t="shared" si="215"/>
        <v>0.80000000000000426</v>
      </c>
      <c r="O457" s="15">
        <f t="shared" si="216"/>
        <v>-0.38295738586960937</v>
      </c>
      <c r="P457" s="15">
        <f t="shared" si="211"/>
        <v>-1.3999999999999986</v>
      </c>
      <c r="Q457" s="15">
        <f t="shared" si="231"/>
        <v>-1.0999999999999979</v>
      </c>
      <c r="R457" s="15">
        <f t="shared" si="217"/>
        <v>-0.79999999999999716</v>
      </c>
      <c r="S457" s="15">
        <f t="shared" si="218"/>
        <v>0.10000000000000142</v>
      </c>
      <c r="T457" s="15">
        <f t="shared" si="219"/>
        <v>0.40000000000000213</v>
      </c>
      <c r="U457" s="15">
        <f t="shared" si="220"/>
        <v>0.70000000000000284</v>
      </c>
      <c r="V457" s="15">
        <f t="shared" si="232"/>
        <v>0.3783020851995107</v>
      </c>
      <c r="W457" s="15">
        <f t="shared" si="221"/>
        <v>1.6433901348247006</v>
      </c>
      <c r="X457" s="15">
        <f t="shared" si="233"/>
        <v>1.7739848679379468E-2</v>
      </c>
      <c r="Y457" s="21">
        <f t="shared" si="234"/>
        <v>0.60849823715576179</v>
      </c>
      <c r="Z457" s="4">
        <v>31.050583770594837</v>
      </c>
      <c r="AA457" s="2">
        <v>29.7</v>
      </c>
      <c r="AB457" s="2">
        <v>32.200000000000003</v>
      </c>
      <c r="AC457" s="4">
        <v>31.017042614130389</v>
      </c>
      <c r="AD457">
        <v>30</v>
      </c>
      <c r="AE457">
        <v>30.3</v>
      </c>
      <c r="AF457">
        <v>30.6</v>
      </c>
      <c r="AG457">
        <v>31.5</v>
      </c>
      <c r="AH457">
        <v>31.8</v>
      </c>
      <c r="AI457">
        <v>32.1</v>
      </c>
      <c r="AJ457">
        <v>2020</v>
      </c>
      <c r="AK457" s="2">
        <v>3</v>
      </c>
      <c r="AL457" s="2">
        <v>5</v>
      </c>
      <c r="AM457">
        <v>11</v>
      </c>
      <c r="AN457">
        <v>46</v>
      </c>
      <c r="AO457">
        <v>6</v>
      </c>
      <c r="AP457">
        <v>6</v>
      </c>
      <c r="AQ457" s="5">
        <v>0.49027777777777781</v>
      </c>
      <c r="AR457">
        <v>31.4</v>
      </c>
      <c r="AS457">
        <v>14</v>
      </c>
      <c r="AT457">
        <v>911</v>
      </c>
      <c r="AU457">
        <v>1</v>
      </c>
      <c r="AV457">
        <v>102</v>
      </c>
      <c r="AW457" s="4">
        <f t="shared" si="222"/>
        <v>45.127229118852185</v>
      </c>
      <c r="AX457" s="4">
        <f t="shared" si="223"/>
        <v>22.484969891113387</v>
      </c>
      <c r="AY457" s="4">
        <f t="shared" si="235"/>
        <v>27.0177911859539</v>
      </c>
      <c r="AZ457" s="20">
        <f t="shared" si="224"/>
        <v>185.53317715750947</v>
      </c>
      <c r="BA457" s="21">
        <f t="shared" si="236"/>
        <v>1.159045425858541</v>
      </c>
      <c r="BB457" s="20">
        <f t="shared" si="225"/>
        <v>31.622776601683793</v>
      </c>
      <c r="BC457" s="4">
        <f t="shared" si="237"/>
        <v>29.280348705262767</v>
      </c>
      <c r="BD457" s="4">
        <f t="shared" si="226"/>
        <v>66.930800000000005</v>
      </c>
      <c r="BE457" s="4">
        <f t="shared" si="227"/>
        <v>591.83352260233403</v>
      </c>
      <c r="BF457" s="20">
        <f t="shared" si="228"/>
        <v>348.03334026143699</v>
      </c>
      <c r="BG457" s="20">
        <f t="shared" si="238"/>
        <v>475.88981765910296</v>
      </c>
      <c r="BH457" s="20">
        <f t="shared" si="229"/>
        <v>643.27708992999339</v>
      </c>
      <c r="BI457" s="20">
        <f t="shared" si="239"/>
        <v>4594.8363566428097</v>
      </c>
      <c r="BJ457" s="4">
        <f t="shared" si="230"/>
        <v>259.02153968781721</v>
      </c>
      <c r="BK457" s="4">
        <f t="shared" si="240"/>
        <v>3951.5592667128162</v>
      </c>
      <c r="IS457">
        <v>2</v>
      </c>
      <c r="IT457">
        <v>0</v>
      </c>
      <c r="IU457">
        <v>0</v>
      </c>
      <c r="IV457">
        <v>1</v>
      </c>
      <c r="IW457">
        <v>4</v>
      </c>
      <c r="IX457">
        <v>0</v>
      </c>
      <c r="IY457">
        <v>1</v>
      </c>
      <c r="IZ457">
        <v>1</v>
      </c>
      <c r="JA457">
        <v>0</v>
      </c>
      <c r="JB457">
        <v>7</v>
      </c>
      <c r="JC457">
        <v>8</v>
      </c>
      <c r="JD457">
        <v>17</v>
      </c>
      <c r="JE457">
        <v>35</v>
      </c>
      <c r="JF457">
        <v>46</v>
      </c>
      <c r="JG457">
        <v>81</v>
      </c>
      <c r="JH457">
        <v>117</v>
      </c>
      <c r="JI457">
        <v>98</v>
      </c>
      <c r="JJ457">
        <v>143</v>
      </c>
      <c r="JK457">
        <v>147</v>
      </c>
      <c r="JL457">
        <v>159</v>
      </c>
      <c r="JM457">
        <v>154</v>
      </c>
      <c r="JN457">
        <v>240</v>
      </c>
      <c r="JO457">
        <v>222</v>
      </c>
      <c r="JP457">
        <v>178</v>
      </c>
      <c r="JQ457">
        <v>145</v>
      </c>
      <c r="JR457">
        <v>151</v>
      </c>
      <c r="JS457">
        <v>108</v>
      </c>
      <c r="JT457">
        <v>145</v>
      </c>
      <c r="JU457">
        <v>106</v>
      </c>
      <c r="JV457">
        <v>111</v>
      </c>
      <c r="JW457">
        <v>105</v>
      </c>
      <c r="JX457">
        <v>60</v>
      </c>
      <c r="JY457">
        <v>68</v>
      </c>
      <c r="JZ457">
        <v>50</v>
      </c>
      <c r="KA457">
        <v>24</v>
      </c>
      <c r="KB457">
        <v>9</v>
      </c>
    </row>
    <row r="458" spans="1:336" x14ac:dyDescent="0.2">
      <c r="A458" s="15" t="b">
        <v>1</v>
      </c>
      <c r="B458" s="9" t="s">
        <v>862</v>
      </c>
      <c r="C458" s="9" t="s">
        <v>857</v>
      </c>
      <c r="D458">
        <v>10085</v>
      </c>
      <c r="E458" t="s">
        <v>163</v>
      </c>
      <c r="F458" t="s">
        <v>254</v>
      </c>
      <c r="G458">
        <v>4</v>
      </c>
      <c r="H458" s="15">
        <f t="shared" si="212"/>
        <v>1.8999999999999986</v>
      </c>
      <c r="I458" s="15">
        <v>0.51982337301232484</v>
      </c>
      <c r="J458" s="15">
        <v>0.72822964365246889</v>
      </c>
      <c r="K458" s="15">
        <v>0.40030493574816711</v>
      </c>
      <c r="L458" s="15">
        <f t="shared" si="213"/>
        <v>1.6122858988144344</v>
      </c>
      <c r="M458" s="15">
        <f t="shared" si="214"/>
        <v>0.60000000000000142</v>
      </c>
      <c r="N458" s="15">
        <f t="shared" si="215"/>
        <v>2.5</v>
      </c>
      <c r="O458" s="15">
        <f t="shared" si="216"/>
        <v>1.6897680609767249</v>
      </c>
      <c r="P458" s="15">
        <f t="shared" si="211"/>
        <v>0.70000000000000284</v>
      </c>
      <c r="Q458" s="15">
        <f t="shared" si="231"/>
        <v>1</v>
      </c>
      <c r="R458" s="15">
        <f t="shared" si="217"/>
        <v>1.2000000000000028</v>
      </c>
      <c r="S458" s="15">
        <f t="shared" si="218"/>
        <v>2</v>
      </c>
      <c r="T458" s="15">
        <f t="shared" si="219"/>
        <v>2.2000000000000028</v>
      </c>
      <c r="U458" s="15">
        <f t="shared" si="220"/>
        <v>2.5</v>
      </c>
      <c r="V458" s="15">
        <f t="shared" si="232"/>
        <v>0.4724044758585243</v>
      </c>
      <c r="W458" s="15">
        <f t="shared" si="221"/>
        <v>1.1168300706352325</v>
      </c>
      <c r="X458" s="15">
        <f t="shared" si="233"/>
        <v>1.5746361054960849E-2</v>
      </c>
      <c r="Y458" s="21">
        <f t="shared" si="234"/>
        <v>0.89539136372932571</v>
      </c>
      <c r="Z458" s="4">
        <v>33.012285898814433</v>
      </c>
      <c r="AA458" s="2">
        <v>32</v>
      </c>
      <c r="AB458" s="2">
        <v>33.9</v>
      </c>
      <c r="AC458" s="4">
        <v>33.089768060976724</v>
      </c>
      <c r="AD458">
        <v>32.1</v>
      </c>
      <c r="AE458">
        <v>32.4</v>
      </c>
      <c r="AF458">
        <v>32.6</v>
      </c>
      <c r="AG458">
        <v>33.4</v>
      </c>
      <c r="AH458">
        <v>33.6</v>
      </c>
      <c r="AI458">
        <v>33.9</v>
      </c>
      <c r="AJ458">
        <v>2020</v>
      </c>
      <c r="AK458" s="2">
        <v>3</v>
      </c>
      <c r="AL458" s="2">
        <v>5</v>
      </c>
      <c r="AM458">
        <v>11</v>
      </c>
      <c r="AN458">
        <v>46</v>
      </c>
      <c r="AO458">
        <v>53</v>
      </c>
      <c r="AP458">
        <v>674</v>
      </c>
      <c r="AQ458" s="5">
        <v>0.49027777777777781</v>
      </c>
      <c r="AR458">
        <v>31.4</v>
      </c>
      <c r="AS458">
        <v>14</v>
      </c>
      <c r="AT458">
        <v>911</v>
      </c>
      <c r="AU458">
        <v>1</v>
      </c>
      <c r="AV458">
        <v>102</v>
      </c>
      <c r="AW458" s="4">
        <f t="shared" si="222"/>
        <v>44.839749526905386</v>
      </c>
      <c r="AX458" s="4">
        <f t="shared" si="223"/>
        <v>22.422077111399076</v>
      </c>
      <c r="AY458" s="4">
        <f t="shared" si="235"/>
        <v>27.0177911859539</v>
      </c>
      <c r="AZ458" s="20">
        <f t="shared" si="224"/>
        <v>185.53317715750947</v>
      </c>
      <c r="BA458" s="21">
        <f t="shared" si="236"/>
        <v>1.159045425858541</v>
      </c>
      <c r="BB458" s="20">
        <f t="shared" si="225"/>
        <v>31.622776601683793</v>
      </c>
      <c r="BC458" s="4">
        <f t="shared" si="237"/>
        <v>29.280348705262767</v>
      </c>
      <c r="BD458" s="4">
        <f t="shared" si="226"/>
        <v>66.930800000000005</v>
      </c>
      <c r="BE458" s="4">
        <f t="shared" si="227"/>
        <v>579.43917425241864</v>
      </c>
      <c r="BF458" s="20">
        <f t="shared" si="228"/>
        <v>348.03334026143699</v>
      </c>
      <c r="BG458" s="20">
        <f t="shared" si="238"/>
        <v>488.28416600901835</v>
      </c>
      <c r="BH458" s="20">
        <f t="shared" si="229"/>
        <v>643.27708992999339</v>
      </c>
      <c r="BI458" s="20">
        <f t="shared" si="239"/>
        <v>4594.8363566428097</v>
      </c>
      <c r="BJ458" s="4">
        <f t="shared" si="230"/>
        <v>259.02153968781721</v>
      </c>
      <c r="BK458" s="4">
        <f t="shared" si="240"/>
        <v>3951.5592667128162</v>
      </c>
      <c r="IX458">
        <v>1</v>
      </c>
      <c r="IY458">
        <v>1</v>
      </c>
      <c r="IZ458">
        <v>0</v>
      </c>
      <c r="JA458">
        <v>0</v>
      </c>
      <c r="JB458">
        <v>0</v>
      </c>
      <c r="JC458">
        <v>0</v>
      </c>
      <c r="JD458">
        <v>3</v>
      </c>
      <c r="JE458">
        <v>0</v>
      </c>
      <c r="JF458">
        <v>1</v>
      </c>
      <c r="JG458">
        <v>0</v>
      </c>
      <c r="JH458">
        <v>0</v>
      </c>
      <c r="JI458">
        <v>1</v>
      </c>
      <c r="JJ458">
        <v>1</v>
      </c>
      <c r="JK458">
        <v>0</v>
      </c>
      <c r="JL458">
        <v>0</v>
      </c>
      <c r="JM458">
        <v>0</v>
      </c>
      <c r="JN458">
        <v>0</v>
      </c>
      <c r="JO458">
        <v>0</v>
      </c>
      <c r="JP458">
        <v>0</v>
      </c>
      <c r="JQ458">
        <v>0</v>
      </c>
      <c r="JR458">
        <v>0</v>
      </c>
      <c r="JS458">
        <v>0</v>
      </c>
      <c r="JT458">
        <v>1</v>
      </c>
      <c r="JU458">
        <v>1</v>
      </c>
      <c r="JV458">
        <v>0</v>
      </c>
      <c r="JW458">
        <v>3</v>
      </c>
      <c r="JX458">
        <v>7</v>
      </c>
      <c r="JY458">
        <v>22</v>
      </c>
      <c r="JZ458">
        <v>30</v>
      </c>
      <c r="KA458">
        <v>51</v>
      </c>
      <c r="KB458">
        <v>75</v>
      </c>
      <c r="KC458">
        <v>52</v>
      </c>
      <c r="KD458">
        <v>73</v>
      </c>
      <c r="KE458">
        <v>52</v>
      </c>
      <c r="KF458">
        <v>48</v>
      </c>
      <c r="KG458">
        <v>62</v>
      </c>
      <c r="KH458">
        <v>99</v>
      </c>
      <c r="KI458">
        <v>107</v>
      </c>
      <c r="KJ458">
        <v>114</v>
      </c>
      <c r="KK458">
        <v>76</v>
      </c>
      <c r="KL458">
        <v>97</v>
      </c>
      <c r="KM458">
        <v>59</v>
      </c>
      <c r="KN458">
        <v>45</v>
      </c>
      <c r="KO458">
        <v>34</v>
      </c>
      <c r="KP458">
        <v>25</v>
      </c>
      <c r="KQ458">
        <v>17</v>
      </c>
    </row>
    <row r="459" spans="1:336" x14ac:dyDescent="0.2">
      <c r="A459" s="15" t="b">
        <v>1</v>
      </c>
      <c r="B459" s="9" t="s">
        <v>862</v>
      </c>
      <c r="C459" s="9" t="s">
        <v>857</v>
      </c>
      <c r="D459">
        <v>10085</v>
      </c>
      <c r="E459" t="s">
        <v>163</v>
      </c>
      <c r="F459" t="s">
        <v>271</v>
      </c>
      <c r="G459">
        <v>7</v>
      </c>
      <c r="H459" s="15">
        <f t="shared" si="212"/>
        <v>3.5</v>
      </c>
      <c r="I459" s="15">
        <v>0.68303217229125823</v>
      </c>
      <c r="J459" s="15">
        <v>0.75951544334043319</v>
      </c>
      <c r="K459" s="15">
        <v>0.51981481176406386</v>
      </c>
      <c r="L459" s="15">
        <f t="shared" si="213"/>
        <v>2.2016715417762818</v>
      </c>
      <c r="M459" s="15">
        <f t="shared" si="214"/>
        <v>0.10000000000000142</v>
      </c>
      <c r="N459" s="15">
        <f t="shared" si="215"/>
        <v>3.6000000000000014</v>
      </c>
      <c r="O459" s="15">
        <f t="shared" si="216"/>
        <v>2.3164817873740056</v>
      </c>
      <c r="P459" s="15">
        <f t="shared" si="211"/>
        <v>0.5</v>
      </c>
      <c r="Q459" s="15">
        <f t="shared" si="231"/>
        <v>1.1999999999999993</v>
      </c>
      <c r="R459" s="15">
        <f t="shared" si="217"/>
        <v>1.9000000000000021</v>
      </c>
      <c r="S459" s="15">
        <f t="shared" si="218"/>
        <v>2.6999999999999993</v>
      </c>
      <c r="T459" s="15">
        <f t="shared" si="219"/>
        <v>3</v>
      </c>
      <c r="U459" s="15">
        <f t="shared" si="220"/>
        <v>3.4000000000000021</v>
      </c>
      <c r="V459" s="15">
        <f t="shared" si="232"/>
        <v>0.19100000612030923</v>
      </c>
      <c r="W459" s="15">
        <f t="shared" si="221"/>
        <v>4.2356019264738078</v>
      </c>
      <c r="X459" s="15">
        <f t="shared" si="233"/>
        <v>2.3231066006595941E-2</v>
      </c>
      <c r="Y459" s="21">
        <f t="shared" si="234"/>
        <v>0.23609395249107196</v>
      </c>
      <c r="Z459" s="4">
        <v>29.401671541776281</v>
      </c>
      <c r="AA459" s="2">
        <v>27.3</v>
      </c>
      <c r="AB459" s="2">
        <v>30.8</v>
      </c>
      <c r="AC459" s="4">
        <v>29.516481787374005</v>
      </c>
      <c r="AD459">
        <v>27.7</v>
      </c>
      <c r="AE459">
        <v>28.4</v>
      </c>
      <c r="AF459">
        <v>29.1</v>
      </c>
      <c r="AG459">
        <v>29.9</v>
      </c>
      <c r="AH459">
        <v>30.2</v>
      </c>
      <c r="AI459">
        <v>30.6</v>
      </c>
      <c r="AJ459">
        <v>2020</v>
      </c>
      <c r="AK459" s="2">
        <v>3</v>
      </c>
      <c r="AL459" s="2">
        <v>8</v>
      </c>
      <c r="AM459">
        <v>10</v>
      </c>
      <c r="AN459">
        <v>58</v>
      </c>
      <c r="AO459">
        <v>12</v>
      </c>
      <c r="AP459">
        <v>882</v>
      </c>
      <c r="AQ459" s="5">
        <v>0.45694444444444443</v>
      </c>
      <c r="AR459">
        <v>27.2</v>
      </c>
      <c r="AS459">
        <v>31</v>
      </c>
      <c r="AT459">
        <v>878</v>
      </c>
      <c r="AU459">
        <v>0.3</v>
      </c>
      <c r="AV459">
        <v>210</v>
      </c>
      <c r="AW459" s="4">
        <f t="shared" si="222"/>
        <v>49.290408802211601</v>
      </c>
      <c r="AX459" s="4">
        <f t="shared" si="223"/>
        <v>24.706060951903652</v>
      </c>
      <c r="AY459" s="4">
        <f t="shared" si="235"/>
        <v>44.604723259962022</v>
      </c>
      <c r="AZ459" s="20">
        <f t="shared" si="224"/>
        <v>196.13064290112573</v>
      </c>
      <c r="BA459" s="21">
        <f t="shared" si="236"/>
        <v>1.1752531528057886</v>
      </c>
      <c r="BB459" s="20">
        <f t="shared" si="225"/>
        <v>57.735026918962582</v>
      </c>
      <c r="BC459" s="4">
        <f t="shared" si="237"/>
        <v>53.458358258298681</v>
      </c>
      <c r="BD459" s="4">
        <f t="shared" si="226"/>
        <v>66.628399999999999</v>
      </c>
      <c r="BE459" s="4">
        <f t="shared" si="227"/>
        <v>584.95221576559084</v>
      </c>
      <c r="BF459" s="20">
        <f t="shared" si="228"/>
        <v>356.98775970186307</v>
      </c>
      <c r="BG459" s="20">
        <f t="shared" si="238"/>
        <v>465.65554393627218</v>
      </c>
      <c r="BH459" s="20">
        <f t="shared" si="229"/>
        <v>1118.0369440484824</v>
      </c>
      <c r="BI459" s="20">
        <f t="shared" si="239"/>
        <v>3606.5707872531689</v>
      </c>
      <c r="BJ459" s="4">
        <f t="shared" si="230"/>
        <v>210.66542744062775</v>
      </c>
      <c r="BK459" s="4">
        <f t="shared" si="240"/>
        <v>2488.5338432046865</v>
      </c>
      <c r="IB459">
        <v>3</v>
      </c>
      <c r="IC459">
        <v>3</v>
      </c>
      <c r="ID459">
        <v>6</v>
      </c>
      <c r="IE459">
        <v>1</v>
      </c>
      <c r="IF459">
        <v>8</v>
      </c>
      <c r="IG459">
        <v>6</v>
      </c>
      <c r="IH459">
        <v>8</v>
      </c>
      <c r="II459">
        <v>15</v>
      </c>
      <c r="IJ459">
        <v>14</v>
      </c>
      <c r="IK459">
        <v>17</v>
      </c>
      <c r="IL459">
        <v>21</v>
      </c>
      <c r="IM459">
        <v>11</v>
      </c>
      <c r="IN459">
        <v>13</v>
      </c>
      <c r="IO459">
        <v>16</v>
      </c>
      <c r="IP459">
        <v>10</v>
      </c>
      <c r="IQ459">
        <v>15</v>
      </c>
      <c r="IR459">
        <v>23</v>
      </c>
      <c r="IS459">
        <v>41</v>
      </c>
      <c r="IT459">
        <v>51</v>
      </c>
      <c r="IU459">
        <v>34</v>
      </c>
      <c r="IV459">
        <v>62</v>
      </c>
      <c r="IW459">
        <v>72</v>
      </c>
      <c r="IX459">
        <v>66</v>
      </c>
      <c r="IY459">
        <v>93</v>
      </c>
      <c r="IZ459">
        <v>112</v>
      </c>
      <c r="JA459">
        <v>86</v>
      </c>
      <c r="JB459">
        <v>96</v>
      </c>
      <c r="JC459">
        <v>101</v>
      </c>
      <c r="JD459">
        <v>86</v>
      </c>
      <c r="JE459">
        <v>46</v>
      </c>
      <c r="JF459">
        <v>38</v>
      </c>
      <c r="JG459">
        <v>25</v>
      </c>
      <c r="JH459">
        <v>52</v>
      </c>
      <c r="JI459">
        <v>18</v>
      </c>
      <c r="JJ459">
        <v>12</v>
      </c>
      <c r="JK459">
        <v>10</v>
      </c>
      <c r="JL459">
        <v>4</v>
      </c>
      <c r="JM459">
        <v>6</v>
      </c>
    </row>
    <row r="460" spans="1:336" x14ac:dyDescent="0.2">
      <c r="A460" s="15" t="b">
        <v>1</v>
      </c>
      <c r="B460" s="9" t="s">
        <v>862</v>
      </c>
      <c r="C460" s="9" t="s">
        <v>856</v>
      </c>
      <c r="D460">
        <v>10085</v>
      </c>
      <c r="E460" t="s">
        <v>110</v>
      </c>
      <c r="F460" t="s">
        <v>277</v>
      </c>
      <c r="G460">
        <v>7</v>
      </c>
      <c r="H460" s="15">
        <f t="shared" si="212"/>
        <v>6.3000000000000043</v>
      </c>
      <c r="I460" s="15">
        <v>1.1932349846466086</v>
      </c>
      <c r="J460" s="15">
        <v>1.7087080433912547</v>
      </c>
      <c r="K460" s="15">
        <v>0.98051078946135606</v>
      </c>
      <c r="L460" s="15">
        <f t="shared" si="213"/>
        <v>4.0663970484164942</v>
      </c>
      <c r="M460" s="15">
        <f t="shared" si="214"/>
        <v>0.39999999999999858</v>
      </c>
      <c r="N460" s="15">
        <f t="shared" si="215"/>
        <v>6.7000000000000028</v>
      </c>
      <c r="O460" s="15">
        <f t="shared" si="216"/>
        <v>4.0735791960404981</v>
      </c>
      <c r="P460" s="15">
        <f t="shared" si="211"/>
        <v>1.3000000000000007</v>
      </c>
      <c r="Q460" s="15">
        <f t="shared" si="231"/>
        <v>2.6000000000000014</v>
      </c>
      <c r="R460" s="15">
        <f t="shared" si="217"/>
        <v>3.3000000000000007</v>
      </c>
      <c r="S460" s="15">
        <f t="shared" si="218"/>
        <v>5</v>
      </c>
      <c r="T460" s="15">
        <f t="shared" si="219"/>
        <v>5.6000000000000014</v>
      </c>
      <c r="U460" s="15">
        <f t="shared" si="220"/>
        <v>6.2999999999999972</v>
      </c>
      <c r="V460" s="15">
        <f t="shared" si="232"/>
        <v>0.20324960400334924</v>
      </c>
      <c r="W460" s="15">
        <f t="shared" si="221"/>
        <v>3.9200587863557241</v>
      </c>
      <c r="X460" s="15">
        <f t="shared" si="233"/>
        <v>3.7800797563827968E-2</v>
      </c>
      <c r="Y460" s="21">
        <f t="shared" si="234"/>
        <v>0.255098215231014</v>
      </c>
      <c r="Z460" s="4">
        <v>31.566397048416494</v>
      </c>
      <c r="AA460" s="2">
        <v>27.9</v>
      </c>
      <c r="AB460" s="2">
        <v>34.200000000000003</v>
      </c>
      <c r="AC460" s="4">
        <v>31.573579196040498</v>
      </c>
      <c r="AD460">
        <v>28.8</v>
      </c>
      <c r="AE460">
        <v>30.1</v>
      </c>
      <c r="AF460">
        <v>30.8</v>
      </c>
      <c r="AG460">
        <v>32.5</v>
      </c>
      <c r="AH460">
        <v>33.1</v>
      </c>
      <c r="AI460">
        <v>33.799999999999997</v>
      </c>
      <c r="AJ460">
        <v>2020</v>
      </c>
      <c r="AK460" s="2">
        <v>3</v>
      </c>
      <c r="AL460" s="2">
        <v>8</v>
      </c>
      <c r="AM460">
        <v>11</v>
      </c>
      <c r="AN460">
        <v>9</v>
      </c>
      <c r="AO460">
        <v>33</v>
      </c>
      <c r="AP460">
        <v>519</v>
      </c>
      <c r="AQ460" s="5">
        <v>0.46458333333333335</v>
      </c>
      <c r="AR460">
        <v>27.5</v>
      </c>
      <c r="AS460">
        <v>30</v>
      </c>
      <c r="AT460">
        <v>889</v>
      </c>
      <c r="AU460">
        <v>0.2</v>
      </c>
      <c r="AV460">
        <v>152</v>
      </c>
      <c r="AW460" s="4">
        <f t="shared" si="222"/>
        <v>53.053918242944995</v>
      </c>
      <c r="AX460" s="4">
        <f t="shared" si="223"/>
        <v>26.084968741953688</v>
      </c>
      <c r="AY460" s="4">
        <f t="shared" si="235"/>
        <v>51.917900977036531</v>
      </c>
      <c r="AZ460" s="20">
        <f t="shared" si="224"/>
        <v>195.34898737522633</v>
      </c>
      <c r="BA460" s="21">
        <f t="shared" si="236"/>
        <v>1.1740804405295813</v>
      </c>
      <c r="BB460" s="20">
        <f t="shared" si="225"/>
        <v>70.710678118654755</v>
      </c>
      <c r="BC460" s="4">
        <f t="shared" si="237"/>
        <v>65.472850109865504</v>
      </c>
      <c r="BD460" s="4">
        <f t="shared" si="226"/>
        <v>66.650000000000006</v>
      </c>
      <c r="BE460" s="4">
        <f t="shared" si="227"/>
        <v>580.77015438682565</v>
      </c>
      <c r="BF460" s="20">
        <f t="shared" si="228"/>
        <v>357.58582677970929</v>
      </c>
      <c r="BG460" s="20">
        <f t="shared" si="238"/>
        <v>479.1256723928837</v>
      </c>
      <c r="BH460" s="20">
        <f t="shared" si="229"/>
        <v>1101.1307803430966</v>
      </c>
      <c r="BI460" s="20">
        <f t="shared" si="239"/>
        <v>3670.4359344769887</v>
      </c>
      <c r="BJ460" s="4">
        <f t="shared" si="230"/>
        <v>213.79791000156325</v>
      </c>
      <c r="BK460" s="4">
        <f t="shared" si="240"/>
        <v>2569.3051541338918</v>
      </c>
      <c r="IG460">
        <v>2</v>
      </c>
      <c r="IH460">
        <v>1</v>
      </c>
      <c r="II460">
        <v>4</v>
      </c>
      <c r="IJ460">
        <v>5</v>
      </c>
      <c r="IK460">
        <v>1</v>
      </c>
      <c r="IL460">
        <v>9</v>
      </c>
      <c r="IM460">
        <v>4</v>
      </c>
      <c r="IN460">
        <v>4</v>
      </c>
      <c r="IO460">
        <v>9</v>
      </c>
      <c r="IP460">
        <v>5</v>
      </c>
      <c r="IQ460">
        <v>6</v>
      </c>
      <c r="IR460">
        <v>1</v>
      </c>
      <c r="IS460">
        <v>8</v>
      </c>
      <c r="IT460">
        <v>2</v>
      </c>
      <c r="IU460">
        <v>8</v>
      </c>
      <c r="IV460">
        <v>8</v>
      </c>
      <c r="IW460">
        <v>7</v>
      </c>
      <c r="IX460">
        <v>10</v>
      </c>
      <c r="IY460">
        <v>10</v>
      </c>
      <c r="IZ460">
        <v>14</v>
      </c>
      <c r="JA460">
        <v>14</v>
      </c>
      <c r="JB460">
        <v>14</v>
      </c>
      <c r="JC460">
        <v>32</v>
      </c>
      <c r="JD460">
        <v>35</v>
      </c>
      <c r="JE460">
        <v>50</v>
      </c>
      <c r="JF460">
        <v>44</v>
      </c>
      <c r="JG460">
        <v>38</v>
      </c>
      <c r="JH460">
        <v>89</v>
      </c>
      <c r="JI460">
        <v>65</v>
      </c>
      <c r="JJ460">
        <v>74</v>
      </c>
      <c r="JK460">
        <v>62</v>
      </c>
      <c r="JL460">
        <v>70</v>
      </c>
      <c r="JM460">
        <v>98</v>
      </c>
      <c r="JN460">
        <v>89</v>
      </c>
      <c r="JO460">
        <v>118</v>
      </c>
      <c r="JP460">
        <v>89</v>
      </c>
      <c r="JQ460">
        <v>67</v>
      </c>
      <c r="JR460">
        <v>67</v>
      </c>
      <c r="JS460">
        <v>74</v>
      </c>
      <c r="JT460">
        <v>59</v>
      </c>
      <c r="JU460">
        <v>69</v>
      </c>
      <c r="JV460">
        <v>66</v>
      </c>
      <c r="JW460">
        <v>56</v>
      </c>
      <c r="JX460">
        <v>71</v>
      </c>
      <c r="JY460">
        <v>90</v>
      </c>
      <c r="JZ460">
        <v>80</v>
      </c>
      <c r="KA460">
        <v>85</v>
      </c>
      <c r="KB460">
        <v>79</v>
      </c>
      <c r="KC460">
        <v>96</v>
      </c>
      <c r="KD460">
        <v>87</v>
      </c>
      <c r="KE460">
        <v>79</v>
      </c>
      <c r="KF460">
        <v>66</v>
      </c>
      <c r="KG460">
        <v>56</v>
      </c>
      <c r="KH460">
        <v>43</v>
      </c>
      <c r="KI460">
        <v>33</v>
      </c>
      <c r="KJ460">
        <v>42</v>
      </c>
      <c r="KK460">
        <v>43</v>
      </c>
      <c r="KL460">
        <v>41</v>
      </c>
      <c r="KM460">
        <v>44</v>
      </c>
      <c r="KN460">
        <v>35</v>
      </c>
      <c r="KO460">
        <v>19</v>
      </c>
      <c r="KP460">
        <v>20</v>
      </c>
      <c r="KQ460">
        <v>11</v>
      </c>
      <c r="KR460">
        <v>11</v>
      </c>
      <c r="KS460">
        <v>9</v>
      </c>
      <c r="KT460">
        <v>5</v>
      </c>
      <c r="KU460">
        <v>8</v>
      </c>
      <c r="KV460">
        <v>2</v>
      </c>
    </row>
    <row r="461" spans="1:336" x14ac:dyDescent="0.2">
      <c r="A461" s="15" t="b">
        <v>1</v>
      </c>
      <c r="B461" s="9" t="s">
        <v>862</v>
      </c>
      <c r="C461" s="9" t="s">
        <v>856</v>
      </c>
      <c r="D461">
        <v>10085</v>
      </c>
      <c r="E461" t="s">
        <v>160</v>
      </c>
      <c r="F461" t="s">
        <v>282</v>
      </c>
      <c r="G461">
        <v>7</v>
      </c>
      <c r="H461" s="15">
        <f t="shared" si="212"/>
        <v>4</v>
      </c>
      <c r="I461" s="15">
        <v>0.81382157490966855</v>
      </c>
      <c r="J461" s="15">
        <v>1.0694147780812102</v>
      </c>
      <c r="K461" s="15">
        <v>0.64622810245348405</v>
      </c>
      <c r="L461" s="15">
        <f t="shared" si="213"/>
        <v>7.2242645956965106</v>
      </c>
      <c r="M461" s="15">
        <f t="shared" si="214"/>
        <v>5</v>
      </c>
      <c r="N461" s="15">
        <f t="shared" si="215"/>
        <v>9</v>
      </c>
      <c r="O461" s="15">
        <f t="shared" si="216"/>
        <v>7.1927609937621142</v>
      </c>
      <c r="P461" s="15">
        <f t="shared" si="211"/>
        <v>5.3000000000000043</v>
      </c>
      <c r="Q461" s="15">
        <f t="shared" si="231"/>
        <v>6.2000000000000028</v>
      </c>
      <c r="R461" s="15">
        <f t="shared" si="217"/>
        <v>6.7000000000000028</v>
      </c>
      <c r="S461" s="15">
        <f t="shared" si="218"/>
        <v>7.8000000000000043</v>
      </c>
      <c r="T461" s="15">
        <f t="shared" si="219"/>
        <v>8.2000000000000028</v>
      </c>
      <c r="U461" s="15">
        <f t="shared" si="220"/>
        <v>8.8000000000000043</v>
      </c>
      <c r="V461" s="15">
        <f t="shared" si="232"/>
        <v>0.41942015603595811</v>
      </c>
      <c r="W461" s="15">
        <f t="shared" si="221"/>
        <v>1.3842440226317285</v>
      </c>
      <c r="X461" s="15">
        <f t="shared" si="233"/>
        <v>2.350437141156839E-2</v>
      </c>
      <c r="Y461" s="21">
        <f t="shared" si="234"/>
        <v>0.72241597843333816</v>
      </c>
      <c r="Z461" s="4">
        <v>34.624264595696509</v>
      </c>
      <c r="AA461" s="2">
        <v>32.4</v>
      </c>
      <c r="AB461" s="2">
        <v>36.4</v>
      </c>
      <c r="AC461" s="4">
        <v>34.592760993762113</v>
      </c>
      <c r="AD461">
        <v>32.700000000000003</v>
      </c>
      <c r="AE461">
        <v>33.6</v>
      </c>
      <c r="AF461">
        <v>34.1</v>
      </c>
      <c r="AG461">
        <v>35.200000000000003</v>
      </c>
      <c r="AH461">
        <v>35.6</v>
      </c>
      <c r="AI461">
        <v>36.200000000000003</v>
      </c>
      <c r="AJ461">
        <v>2020</v>
      </c>
      <c r="AK461" s="2">
        <v>3</v>
      </c>
      <c r="AL461" s="2">
        <v>8</v>
      </c>
      <c r="AM461">
        <v>11</v>
      </c>
      <c r="AN461">
        <v>26</v>
      </c>
      <c r="AO461">
        <v>44</v>
      </c>
      <c r="AP461">
        <v>820.00000000000011</v>
      </c>
      <c r="AQ461" s="5">
        <v>0.47638888888888892</v>
      </c>
      <c r="AR461">
        <v>27.4</v>
      </c>
      <c r="AS461">
        <v>31</v>
      </c>
      <c r="AT461">
        <v>886</v>
      </c>
      <c r="AU461">
        <v>0.3</v>
      </c>
      <c r="AV461">
        <v>166</v>
      </c>
      <c r="AW461" s="4">
        <f t="shared" si="222"/>
        <v>48.541645416403071</v>
      </c>
      <c r="AX461" s="4">
        <f t="shared" si="223"/>
        <v>24.570126312876404</v>
      </c>
      <c r="AY461" s="4">
        <f t="shared" si="235"/>
        <v>44.577693069742068</v>
      </c>
      <c r="AZ461" s="20">
        <f t="shared" si="224"/>
        <v>195.60910583106346</v>
      </c>
      <c r="BA461" s="21">
        <f t="shared" si="236"/>
        <v>1.1744710844958199</v>
      </c>
      <c r="BB461" s="20">
        <f t="shared" si="225"/>
        <v>57.735026918962582</v>
      </c>
      <c r="BC461" s="4">
        <f t="shared" si="237"/>
        <v>53.458358258298681</v>
      </c>
      <c r="BD461" s="4">
        <f t="shared" si="226"/>
        <v>66.642800000000008</v>
      </c>
      <c r="BE461" s="4">
        <f t="shared" si="227"/>
        <v>559.79573544303503</v>
      </c>
      <c r="BF461" s="20">
        <f t="shared" si="228"/>
        <v>358.5045443336524</v>
      </c>
      <c r="BG461" s="20">
        <f t="shared" si="238"/>
        <v>498.64880889061732</v>
      </c>
      <c r="BH461" s="20">
        <f t="shared" si="229"/>
        <v>1131.2020914224327</v>
      </c>
      <c r="BI461" s="20">
        <f t="shared" si="239"/>
        <v>3649.0390045884924</v>
      </c>
      <c r="BJ461" s="4">
        <f t="shared" si="230"/>
        <v>212.74860768470677</v>
      </c>
      <c r="BK461" s="4">
        <f t="shared" si="240"/>
        <v>2517.8369131660597</v>
      </c>
      <c r="JY461">
        <v>3</v>
      </c>
      <c r="JZ461">
        <v>2</v>
      </c>
      <c r="KA461">
        <v>1</v>
      </c>
      <c r="KB461">
        <v>7</v>
      </c>
      <c r="KC461">
        <v>6</v>
      </c>
      <c r="KD461">
        <v>3</v>
      </c>
      <c r="KE461">
        <v>7</v>
      </c>
      <c r="KF461">
        <v>3</v>
      </c>
      <c r="KG461">
        <v>10</v>
      </c>
      <c r="KH461">
        <v>12</v>
      </c>
      <c r="KI461">
        <v>10</v>
      </c>
      <c r="KJ461">
        <v>10</v>
      </c>
      <c r="KK461">
        <v>14</v>
      </c>
      <c r="KL461">
        <v>11</v>
      </c>
      <c r="KM461">
        <v>24</v>
      </c>
      <c r="KN461">
        <v>23</v>
      </c>
      <c r="KO461">
        <v>28</v>
      </c>
      <c r="KP461">
        <v>28</v>
      </c>
      <c r="KQ461">
        <v>55</v>
      </c>
      <c r="KR461">
        <v>50</v>
      </c>
      <c r="KS461">
        <v>51</v>
      </c>
      <c r="KT461">
        <v>73</v>
      </c>
      <c r="KU461">
        <v>63</v>
      </c>
      <c r="KV461">
        <v>83</v>
      </c>
      <c r="KW461">
        <v>79</v>
      </c>
      <c r="KX461">
        <v>74</v>
      </c>
      <c r="KY461">
        <v>58</v>
      </c>
      <c r="KZ461">
        <v>55</v>
      </c>
      <c r="LA461">
        <v>52</v>
      </c>
      <c r="LB461">
        <v>61</v>
      </c>
      <c r="LC461">
        <v>74</v>
      </c>
      <c r="LD461">
        <v>58</v>
      </c>
      <c r="LE461">
        <v>52</v>
      </c>
      <c r="LF461">
        <v>32</v>
      </c>
      <c r="LG461">
        <v>46</v>
      </c>
      <c r="LH461">
        <v>52</v>
      </c>
      <c r="LI461">
        <v>24</v>
      </c>
      <c r="LJ461">
        <v>30</v>
      </c>
      <c r="LK461">
        <v>21</v>
      </c>
      <c r="LL461">
        <v>21</v>
      </c>
      <c r="LM461">
        <v>9</v>
      </c>
      <c r="LN461">
        <v>14</v>
      </c>
      <c r="LO461">
        <v>11</v>
      </c>
      <c r="LP461">
        <v>10</v>
      </c>
      <c r="LQ461">
        <v>4</v>
      </c>
      <c r="LR461">
        <v>1</v>
      </c>
      <c r="LS461">
        <v>0</v>
      </c>
      <c r="LT461">
        <v>0</v>
      </c>
    </row>
    <row r="462" spans="1:336" x14ac:dyDescent="0.2">
      <c r="A462" s="15" t="b">
        <v>1</v>
      </c>
      <c r="B462" s="9" t="s">
        <v>862</v>
      </c>
      <c r="C462" s="9" t="s">
        <v>856</v>
      </c>
      <c r="D462">
        <v>10085</v>
      </c>
      <c r="E462" t="s">
        <v>160</v>
      </c>
      <c r="F462" t="s">
        <v>283</v>
      </c>
      <c r="G462">
        <v>7</v>
      </c>
      <c r="H462" s="15">
        <f t="shared" si="212"/>
        <v>5.6999999999999993</v>
      </c>
      <c r="I462" s="15">
        <v>1.0655091837264872</v>
      </c>
      <c r="J462" s="15">
        <v>1.376717774754411</v>
      </c>
      <c r="K462" s="15">
        <v>0.84286080861479218</v>
      </c>
      <c r="L462" s="15">
        <f t="shared" si="213"/>
        <v>3.942435521728747</v>
      </c>
      <c r="M462" s="15">
        <f t="shared" si="214"/>
        <v>1.3000000000000007</v>
      </c>
      <c r="N462" s="15">
        <f t="shared" si="215"/>
        <v>7</v>
      </c>
      <c r="O462" s="15">
        <f t="shared" si="216"/>
        <v>3.756441003713725</v>
      </c>
      <c r="P462" s="15">
        <f t="shared" si="211"/>
        <v>2</v>
      </c>
      <c r="Q462" s="15">
        <f t="shared" si="231"/>
        <v>2.7000000000000028</v>
      </c>
      <c r="R462" s="15">
        <f t="shared" si="217"/>
        <v>3.2000000000000028</v>
      </c>
      <c r="S462" s="15">
        <f t="shared" si="218"/>
        <v>4.6000000000000014</v>
      </c>
      <c r="T462" s="15">
        <f t="shared" si="219"/>
        <v>5.3999999999999986</v>
      </c>
      <c r="U462" s="15">
        <f t="shared" si="220"/>
        <v>6.5</v>
      </c>
      <c r="V462" s="15">
        <f t="shared" si="232"/>
        <v>0.32010112657468004</v>
      </c>
      <c r="W462" s="15">
        <f t="shared" si="221"/>
        <v>2.1240127477861237</v>
      </c>
      <c r="X462" s="15">
        <f t="shared" si="233"/>
        <v>3.3995736642348756E-2</v>
      </c>
      <c r="Y462" s="21">
        <f t="shared" si="234"/>
        <v>0.47080696716265402</v>
      </c>
      <c r="Z462" s="4">
        <v>31.342435521728746</v>
      </c>
      <c r="AA462" s="2">
        <v>28.7</v>
      </c>
      <c r="AB462" s="2">
        <v>34.4</v>
      </c>
      <c r="AC462" s="4">
        <v>31.156441003713724</v>
      </c>
      <c r="AD462">
        <v>29.4</v>
      </c>
      <c r="AE462">
        <v>30.1</v>
      </c>
      <c r="AF462">
        <v>30.6</v>
      </c>
      <c r="AG462">
        <v>32</v>
      </c>
      <c r="AH462">
        <v>32.799999999999997</v>
      </c>
      <c r="AI462">
        <v>33.9</v>
      </c>
      <c r="AJ462">
        <v>2020</v>
      </c>
      <c r="AK462" s="2">
        <v>3</v>
      </c>
      <c r="AL462" s="2">
        <v>8</v>
      </c>
      <c r="AM462">
        <v>11</v>
      </c>
      <c r="AN462">
        <v>27</v>
      </c>
      <c r="AO462">
        <v>3</v>
      </c>
      <c r="AP462">
        <v>936</v>
      </c>
      <c r="AQ462" s="5">
        <v>0.4770833333333333</v>
      </c>
      <c r="AR462">
        <v>27.4</v>
      </c>
      <c r="AS462">
        <v>31</v>
      </c>
      <c r="AT462">
        <v>887</v>
      </c>
      <c r="AU462">
        <v>0.4</v>
      </c>
      <c r="AV462">
        <v>176</v>
      </c>
      <c r="AW462" s="4">
        <f t="shared" si="222"/>
        <v>47.018589950742928</v>
      </c>
      <c r="AX462" s="4">
        <f t="shared" si="223"/>
        <v>23.961992798231172</v>
      </c>
      <c r="AY462" s="4">
        <f t="shared" si="235"/>
        <v>39.821224292394241</v>
      </c>
      <c r="AZ462" s="20">
        <f t="shared" si="224"/>
        <v>195.60910583106346</v>
      </c>
      <c r="BA462" s="21">
        <f t="shared" si="236"/>
        <v>1.1744710844958199</v>
      </c>
      <c r="BB462" s="20">
        <f t="shared" si="225"/>
        <v>50</v>
      </c>
      <c r="BC462" s="4">
        <f t="shared" si="237"/>
        <v>46.296296296296291</v>
      </c>
      <c r="BD462" s="4">
        <f t="shared" si="226"/>
        <v>66.642800000000008</v>
      </c>
      <c r="BE462" s="4">
        <f t="shared" si="227"/>
        <v>581.5158715054713</v>
      </c>
      <c r="BF462" s="20">
        <f t="shared" si="228"/>
        <v>358.5045443336524</v>
      </c>
      <c r="BG462" s="20">
        <f t="shared" si="238"/>
        <v>477.71867282818101</v>
      </c>
      <c r="BH462" s="20">
        <f t="shared" si="229"/>
        <v>1131.2020914224327</v>
      </c>
      <c r="BI462" s="20">
        <f t="shared" si="239"/>
        <v>3649.0390045884924</v>
      </c>
      <c r="BJ462" s="4">
        <f t="shared" si="230"/>
        <v>212.74860768470677</v>
      </c>
      <c r="BK462" s="4">
        <f t="shared" si="240"/>
        <v>2517.8369131660597</v>
      </c>
      <c r="IQ462">
        <v>6</v>
      </c>
      <c r="IR462">
        <v>2</v>
      </c>
      <c r="IS462">
        <v>10</v>
      </c>
      <c r="IT462">
        <v>2</v>
      </c>
      <c r="IU462">
        <v>17</v>
      </c>
      <c r="IV462">
        <v>19</v>
      </c>
      <c r="IW462">
        <v>18</v>
      </c>
      <c r="IX462">
        <v>25</v>
      </c>
      <c r="IY462">
        <v>24</v>
      </c>
      <c r="IZ462">
        <v>23</v>
      </c>
      <c r="JA462">
        <v>40</v>
      </c>
      <c r="JB462">
        <v>42</v>
      </c>
      <c r="JC462">
        <v>60</v>
      </c>
      <c r="JD462">
        <v>66</v>
      </c>
      <c r="JE462">
        <v>93</v>
      </c>
      <c r="JF462">
        <v>91</v>
      </c>
      <c r="JG462">
        <v>153</v>
      </c>
      <c r="JH462">
        <v>132</v>
      </c>
      <c r="JI462">
        <v>165</v>
      </c>
      <c r="JJ462">
        <v>167</v>
      </c>
      <c r="JK462">
        <v>166</v>
      </c>
      <c r="JL462">
        <v>153</v>
      </c>
      <c r="JM462">
        <v>192</v>
      </c>
      <c r="JN462">
        <v>174</v>
      </c>
      <c r="JO462">
        <v>172</v>
      </c>
      <c r="JP462">
        <v>129</v>
      </c>
      <c r="JQ462">
        <v>130</v>
      </c>
      <c r="JR462">
        <v>136</v>
      </c>
      <c r="JS462">
        <v>117</v>
      </c>
      <c r="JT462">
        <v>106</v>
      </c>
      <c r="JU462">
        <v>95</v>
      </c>
      <c r="JV462">
        <v>93</v>
      </c>
      <c r="JW462">
        <v>76</v>
      </c>
      <c r="JX462">
        <v>88</v>
      </c>
      <c r="JY462">
        <v>87</v>
      </c>
      <c r="JZ462">
        <v>67</v>
      </c>
      <c r="KA462">
        <v>89</v>
      </c>
      <c r="KB462">
        <v>54</v>
      </c>
      <c r="KC462">
        <v>63</v>
      </c>
      <c r="KD462">
        <v>49</v>
      </c>
      <c r="KE462">
        <v>40</v>
      </c>
      <c r="KF462">
        <v>35</v>
      </c>
      <c r="KG462">
        <v>23</v>
      </c>
      <c r="KH462">
        <v>24</v>
      </c>
      <c r="KI462">
        <v>29</v>
      </c>
      <c r="KJ462">
        <v>27</v>
      </c>
      <c r="KK462">
        <v>32</v>
      </c>
      <c r="KL462">
        <v>31</v>
      </c>
      <c r="KM462">
        <v>19</v>
      </c>
      <c r="KN462">
        <v>39</v>
      </c>
      <c r="KO462">
        <v>14</v>
      </c>
      <c r="KP462">
        <v>41</v>
      </c>
      <c r="KQ462">
        <v>26</v>
      </c>
      <c r="KR462">
        <v>21</v>
      </c>
      <c r="KS462">
        <v>9</v>
      </c>
      <c r="KT462">
        <v>2</v>
      </c>
      <c r="KU462">
        <v>5</v>
      </c>
      <c r="KV462">
        <v>4</v>
      </c>
    </row>
    <row r="463" spans="1:336" x14ac:dyDescent="0.2">
      <c r="A463" s="15" t="b">
        <v>1</v>
      </c>
      <c r="B463" s="9" t="s">
        <v>862</v>
      </c>
      <c r="C463" s="9" t="s">
        <v>856</v>
      </c>
      <c r="D463">
        <v>10085</v>
      </c>
      <c r="E463" t="s">
        <v>156</v>
      </c>
      <c r="F463" t="s">
        <v>284</v>
      </c>
      <c r="G463">
        <v>7</v>
      </c>
      <c r="H463" s="15">
        <f t="shared" si="212"/>
        <v>3</v>
      </c>
      <c r="I463" s="15">
        <v>0.81404107645806467</v>
      </c>
      <c r="J463" s="15">
        <v>1.1849885841490391</v>
      </c>
      <c r="K463" s="15">
        <v>0.67629647317197994</v>
      </c>
      <c r="L463" s="15">
        <f t="shared" si="213"/>
        <v>3.3504969619463338</v>
      </c>
      <c r="M463" s="15">
        <f t="shared" si="214"/>
        <v>1.9000000000000021</v>
      </c>
      <c r="N463" s="15">
        <f t="shared" si="215"/>
        <v>4.9000000000000021</v>
      </c>
      <c r="O463" s="15">
        <f t="shared" si="216"/>
        <v>3.2176674601645239</v>
      </c>
      <c r="P463" s="15">
        <f t="shared" si="211"/>
        <v>1.9000000000000021</v>
      </c>
      <c r="Q463" s="15">
        <f t="shared" si="231"/>
        <v>2.4000000000000021</v>
      </c>
      <c r="R463" s="15">
        <f t="shared" si="217"/>
        <v>2.8000000000000007</v>
      </c>
      <c r="S463" s="15">
        <f t="shared" si="218"/>
        <v>3.9000000000000021</v>
      </c>
      <c r="T463" s="15">
        <f t="shared" si="219"/>
        <v>4.5</v>
      </c>
      <c r="U463" s="15">
        <f t="shared" si="220"/>
        <v>4.9000000000000021</v>
      </c>
      <c r="V463" s="15">
        <f t="shared" si="232"/>
        <v>0.22840533195523013</v>
      </c>
      <c r="W463" s="15">
        <f t="shared" si="221"/>
        <v>3.3781815049572077</v>
      </c>
      <c r="X463" s="15">
        <f t="shared" si="233"/>
        <v>2.7089105297955787E-2</v>
      </c>
      <c r="Y463" s="21">
        <f t="shared" si="234"/>
        <v>0.29601725026692055</v>
      </c>
      <c r="Z463" s="4">
        <v>30.050496961946333</v>
      </c>
      <c r="AA463" s="2">
        <v>28.6</v>
      </c>
      <c r="AB463" s="2">
        <v>31.6</v>
      </c>
      <c r="AC463" s="4">
        <v>29.917667460164523</v>
      </c>
      <c r="AD463">
        <v>28.6</v>
      </c>
      <c r="AE463">
        <v>29.1</v>
      </c>
      <c r="AF463">
        <v>29.5</v>
      </c>
      <c r="AG463">
        <v>30.6</v>
      </c>
      <c r="AH463">
        <v>31.2</v>
      </c>
      <c r="AI463">
        <v>31.6</v>
      </c>
      <c r="AJ463">
        <v>2020</v>
      </c>
      <c r="AK463" s="2">
        <v>3</v>
      </c>
      <c r="AL463" s="2">
        <v>8</v>
      </c>
      <c r="AM463">
        <v>11</v>
      </c>
      <c r="AN463">
        <v>34</v>
      </c>
      <c r="AO463">
        <v>23</v>
      </c>
      <c r="AP463">
        <v>793</v>
      </c>
      <c r="AQ463" s="5">
        <v>0.48194444444444445</v>
      </c>
      <c r="AR463">
        <v>26.7</v>
      </c>
      <c r="AS463">
        <v>31</v>
      </c>
      <c r="AT463">
        <v>894</v>
      </c>
      <c r="AU463">
        <v>0.3</v>
      </c>
      <c r="AV463">
        <v>151</v>
      </c>
      <c r="AW463" s="4">
        <f t="shared" si="222"/>
        <v>48.970594824553146</v>
      </c>
      <c r="AX463" s="4">
        <f t="shared" si="223"/>
        <v>24.449821617876424</v>
      </c>
      <c r="AY463" s="4">
        <f t="shared" si="235"/>
        <v>44.672205661783615</v>
      </c>
      <c r="AZ463" s="20">
        <f t="shared" si="224"/>
        <v>197.44211037068871</v>
      </c>
      <c r="BA463" s="21">
        <f t="shared" si="236"/>
        <v>1.1772128879280261</v>
      </c>
      <c r="BB463" s="20">
        <f t="shared" si="225"/>
        <v>57.735026918962582</v>
      </c>
      <c r="BC463" s="4">
        <f t="shared" si="237"/>
        <v>53.458358258298681</v>
      </c>
      <c r="BD463" s="4">
        <f t="shared" si="226"/>
        <v>66.592399999999998</v>
      </c>
      <c r="BE463" s="4">
        <f t="shared" si="227"/>
        <v>589.81456176618076</v>
      </c>
      <c r="BF463" s="20">
        <f t="shared" si="228"/>
        <v>353.21725425363178</v>
      </c>
      <c r="BG463" s="20">
        <f t="shared" si="238"/>
        <v>469.66269248745112</v>
      </c>
      <c r="BH463" s="20">
        <f t="shared" si="229"/>
        <v>1085.7062579968608</v>
      </c>
      <c r="BI463" s="20">
        <f t="shared" si="239"/>
        <v>3502.2782516027769</v>
      </c>
      <c r="BJ463" s="4">
        <f t="shared" si="230"/>
        <v>205.54628157564977</v>
      </c>
      <c r="BK463" s="4">
        <f t="shared" si="240"/>
        <v>2416.5719936059158</v>
      </c>
      <c r="IF463">
        <v>3</v>
      </c>
      <c r="IG463">
        <v>1</v>
      </c>
      <c r="IH463">
        <v>0</v>
      </c>
      <c r="II463">
        <v>0</v>
      </c>
      <c r="IJ463">
        <v>1</v>
      </c>
      <c r="IK463">
        <v>0</v>
      </c>
      <c r="IL463">
        <v>2</v>
      </c>
      <c r="IM463">
        <v>0</v>
      </c>
      <c r="IN463">
        <v>4</v>
      </c>
      <c r="IO463">
        <v>0</v>
      </c>
      <c r="IP463">
        <v>1</v>
      </c>
      <c r="IQ463">
        <v>13</v>
      </c>
      <c r="IR463">
        <v>11</v>
      </c>
      <c r="IS463">
        <v>5</v>
      </c>
      <c r="IT463">
        <v>17</v>
      </c>
      <c r="IU463">
        <v>23</v>
      </c>
      <c r="IV463">
        <v>24</v>
      </c>
      <c r="IW463">
        <v>28</v>
      </c>
      <c r="IX463">
        <v>36</v>
      </c>
      <c r="IY463">
        <v>44</v>
      </c>
      <c r="IZ463">
        <v>41</v>
      </c>
      <c r="JA463">
        <v>43</v>
      </c>
      <c r="JB463">
        <v>43</v>
      </c>
      <c r="JC463">
        <v>41</v>
      </c>
      <c r="JD463">
        <v>34</v>
      </c>
      <c r="JE463">
        <v>21</v>
      </c>
      <c r="JF463">
        <v>22</v>
      </c>
      <c r="JG463">
        <v>32</v>
      </c>
      <c r="JH463">
        <v>22</v>
      </c>
      <c r="JI463">
        <v>26</v>
      </c>
      <c r="JJ463">
        <v>32</v>
      </c>
      <c r="JK463">
        <v>15</v>
      </c>
      <c r="JL463">
        <v>22</v>
      </c>
      <c r="JM463">
        <v>15</v>
      </c>
      <c r="JN463">
        <v>26</v>
      </c>
      <c r="JO463">
        <v>24</v>
      </c>
      <c r="JP463">
        <v>15</v>
      </c>
      <c r="JQ463">
        <v>30</v>
      </c>
      <c r="JR463">
        <v>10</v>
      </c>
      <c r="JS463">
        <v>17</v>
      </c>
      <c r="JT463">
        <v>13</v>
      </c>
      <c r="JU463">
        <v>5</v>
      </c>
      <c r="JV463">
        <v>2</v>
      </c>
      <c r="JW463">
        <v>4</v>
      </c>
      <c r="JX463">
        <v>2</v>
      </c>
      <c r="JY463">
        <v>0</v>
      </c>
    </row>
    <row r="464" spans="1:336" x14ac:dyDescent="0.2">
      <c r="A464" s="15" t="b">
        <v>1</v>
      </c>
      <c r="B464" s="9" t="s">
        <v>862</v>
      </c>
      <c r="C464" s="9" t="s">
        <v>856</v>
      </c>
      <c r="D464">
        <v>10085</v>
      </c>
      <c r="E464" t="s">
        <v>156</v>
      </c>
      <c r="F464" t="s">
        <v>285</v>
      </c>
      <c r="G464">
        <v>7</v>
      </c>
      <c r="H464" s="15">
        <f t="shared" si="212"/>
        <v>2.8999999999999986</v>
      </c>
      <c r="I464" s="15">
        <v>0.67288926897999601</v>
      </c>
      <c r="J464" s="15">
        <v>0.9688328816797025</v>
      </c>
      <c r="K464" s="15">
        <v>0.55153010847201756</v>
      </c>
      <c r="L464" s="15">
        <f t="shared" si="213"/>
        <v>5.9973862297699689</v>
      </c>
      <c r="M464" s="15">
        <f t="shared" si="214"/>
        <v>4.4000000000000021</v>
      </c>
      <c r="N464" s="15">
        <f t="shared" si="215"/>
        <v>7.3000000000000007</v>
      </c>
      <c r="O464" s="15">
        <f t="shared" si="216"/>
        <v>6.0578323909048102</v>
      </c>
      <c r="P464" s="15">
        <f t="shared" ref="P464:P527" si="241">AD464-AR464</f>
        <v>4.6000000000000014</v>
      </c>
      <c r="Q464" s="15">
        <f t="shared" si="231"/>
        <v>5</v>
      </c>
      <c r="R464" s="15">
        <f t="shared" si="217"/>
        <v>5.5000000000000036</v>
      </c>
      <c r="S464" s="15">
        <f t="shared" si="218"/>
        <v>6.5000000000000036</v>
      </c>
      <c r="T464" s="15">
        <f t="shared" si="219"/>
        <v>6.8000000000000007</v>
      </c>
      <c r="U464" s="15">
        <f t="shared" si="220"/>
        <v>7.1999999999999993</v>
      </c>
      <c r="V464" s="15">
        <f t="shared" si="232"/>
        <v>0.45682943633246492</v>
      </c>
      <c r="W464" s="15">
        <f t="shared" si="221"/>
        <v>1.1890007965078546</v>
      </c>
      <c r="X464" s="15">
        <f t="shared" si="233"/>
        <v>2.057929842622561E-2</v>
      </c>
      <c r="Y464" s="21">
        <f t="shared" si="234"/>
        <v>0.84104232977559146</v>
      </c>
      <c r="Z464" s="4">
        <v>32.697386229769968</v>
      </c>
      <c r="AA464" s="2">
        <v>31.1</v>
      </c>
      <c r="AB464" s="2">
        <v>34</v>
      </c>
      <c r="AC464" s="4">
        <v>32.757832390904809</v>
      </c>
      <c r="AD464">
        <v>31.3</v>
      </c>
      <c r="AE464">
        <v>31.7</v>
      </c>
      <c r="AF464">
        <v>32.200000000000003</v>
      </c>
      <c r="AG464">
        <v>33.200000000000003</v>
      </c>
      <c r="AH464">
        <v>33.5</v>
      </c>
      <c r="AI464">
        <v>33.9</v>
      </c>
      <c r="AJ464">
        <v>2020</v>
      </c>
      <c r="AK464" s="2">
        <v>3</v>
      </c>
      <c r="AL464" s="2">
        <v>8</v>
      </c>
      <c r="AM464">
        <v>11</v>
      </c>
      <c r="AN464">
        <v>35</v>
      </c>
      <c r="AO464">
        <v>40</v>
      </c>
      <c r="AP464">
        <v>351.00000000000006</v>
      </c>
      <c r="AQ464" s="5">
        <v>0.4826388888888889</v>
      </c>
      <c r="AR464">
        <v>26.7</v>
      </c>
      <c r="AS464">
        <v>31</v>
      </c>
      <c r="AT464">
        <v>895</v>
      </c>
      <c r="AU464">
        <v>0.5</v>
      </c>
      <c r="AV464">
        <v>84</v>
      </c>
      <c r="AW464" s="4">
        <f t="shared" si="222"/>
        <v>44.390027215033889</v>
      </c>
      <c r="AX464" s="4">
        <f t="shared" si="223"/>
        <v>22.863380214294033</v>
      </c>
      <c r="AY464" s="4">
        <f t="shared" si="235"/>
        <v>36.462475579366128</v>
      </c>
      <c r="AZ464" s="20">
        <f t="shared" si="224"/>
        <v>197.44211037068871</v>
      </c>
      <c r="BA464" s="21">
        <f t="shared" si="236"/>
        <v>1.1772128879280261</v>
      </c>
      <c r="BB464" s="20">
        <f t="shared" si="225"/>
        <v>44.721359549995796</v>
      </c>
      <c r="BC464" s="4">
        <f t="shared" si="237"/>
        <v>41.408666249996102</v>
      </c>
      <c r="BD464" s="4">
        <f t="shared" si="226"/>
        <v>66.592399999999998</v>
      </c>
      <c r="BE464" s="4">
        <f t="shared" si="227"/>
        <v>573.98880171772294</v>
      </c>
      <c r="BF464" s="20">
        <f t="shared" si="228"/>
        <v>353.21725425363178</v>
      </c>
      <c r="BG464" s="20">
        <f t="shared" si="238"/>
        <v>486.27845253590885</v>
      </c>
      <c r="BH464" s="20">
        <f t="shared" si="229"/>
        <v>1085.7062579968608</v>
      </c>
      <c r="BI464" s="20">
        <f t="shared" si="239"/>
        <v>3502.2782516027769</v>
      </c>
      <c r="BJ464" s="4">
        <f t="shared" si="230"/>
        <v>205.54628157564977</v>
      </c>
      <c r="BK464" s="4">
        <f t="shared" si="240"/>
        <v>2416.5719936059158</v>
      </c>
      <c r="JP464">
        <v>13</v>
      </c>
      <c r="JQ464">
        <v>15</v>
      </c>
      <c r="JR464">
        <v>12</v>
      </c>
      <c r="JS464">
        <v>20</v>
      </c>
      <c r="JT464">
        <v>9</v>
      </c>
      <c r="JU464">
        <v>20</v>
      </c>
      <c r="JV464">
        <v>13</v>
      </c>
      <c r="JW464">
        <v>13</v>
      </c>
      <c r="JX464">
        <v>20</v>
      </c>
      <c r="JY464">
        <v>39</v>
      </c>
      <c r="JZ464">
        <v>42</v>
      </c>
      <c r="KA464">
        <v>39</v>
      </c>
      <c r="KB464">
        <v>38</v>
      </c>
      <c r="KC464">
        <v>40</v>
      </c>
      <c r="KD464">
        <v>40</v>
      </c>
      <c r="KE464">
        <v>39</v>
      </c>
      <c r="KF464">
        <v>45</v>
      </c>
      <c r="KG464">
        <v>62</v>
      </c>
      <c r="KH464">
        <v>42</v>
      </c>
      <c r="KI464">
        <v>53</v>
      </c>
      <c r="KJ464">
        <v>43</v>
      </c>
      <c r="KK464">
        <v>36</v>
      </c>
      <c r="KL464">
        <v>41</v>
      </c>
      <c r="KM464">
        <v>30</v>
      </c>
      <c r="KN464">
        <v>27</v>
      </c>
      <c r="KO464">
        <v>18</v>
      </c>
      <c r="KP464">
        <v>13</v>
      </c>
      <c r="KQ464">
        <v>12</v>
      </c>
      <c r="KR464">
        <v>13</v>
      </c>
    </row>
    <row r="465" spans="1:374" x14ac:dyDescent="0.2">
      <c r="A465" s="15" t="b">
        <v>1</v>
      </c>
      <c r="B465" s="9" t="s">
        <v>862</v>
      </c>
      <c r="C465" s="9" t="s">
        <v>856</v>
      </c>
      <c r="D465">
        <v>10085</v>
      </c>
      <c r="E465" t="s">
        <v>192</v>
      </c>
      <c r="F465" t="s">
        <v>288</v>
      </c>
      <c r="G465">
        <v>7</v>
      </c>
      <c r="H465" s="15">
        <f t="shared" si="212"/>
        <v>5.2999999999999972</v>
      </c>
      <c r="I465" s="15">
        <v>1.1386429037772159</v>
      </c>
      <c r="J465" s="15">
        <v>1.6684450451449635</v>
      </c>
      <c r="K465" s="15">
        <v>0.93902006420615614</v>
      </c>
      <c r="L465" s="15">
        <f t="shared" si="213"/>
        <v>11.929012840832225</v>
      </c>
      <c r="M465" s="15">
        <f t="shared" si="214"/>
        <v>9.3000000000000007</v>
      </c>
      <c r="N465" s="15">
        <f t="shared" si="215"/>
        <v>14.599999999999998</v>
      </c>
      <c r="O465" s="15">
        <f t="shared" si="216"/>
        <v>11.896753024687779</v>
      </c>
      <c r="P465" s="15">
        <f t="shared" si="241"/>
        <v>9.8000000000000007</v>
      </c>
      <c r="Q465" s="15">
        <f t="shared" si="231"/>
        <v>10.400000000000002</v>
      </c>
      <c r="R465" s="15">
        <f t="shared" si="217"/>
        <v>11.099999999999998</v>
      </c>
      <c r="S465" s="15">
        <f t="shared" si="218"/>
        <v>12.8</v>
      </c>
      <c r="T465" s="15">
        <f t="shared" si="219"/>
        <v>13.499999999999996</v>
      </c>
      <c r="U465" s="15">
        <f t="shared" si="220"/>
        <v>14.099999999999998</v>
      </c>
      <c r="V465" s="15">
        <f t="shared" si="232"/>
        <v>0.63196649417896766</v>
      </c>
      <c r="W465" s="15">
        <f t="shared" si="221"/>
        <v>0.58236237080760211</v>
      </c>
      <c r="X465" s="15">
        <f t="shared" si="233"/>
        <v>2.9784784360454029E-2</v>
      </c>
      <c r="Y465" s="21">
        <f t="shared" si="234"/>
        <v>1.7171439126694106</v>
      </c>
      <c r="Z465" s="4">
        <v>38.229012840832226</v>
      </c>
      <c r="AA465" s="2">
        <v>35.6</v>
      </c>
      <c r="AB465" s="2">
        <v>40.9</v>
      </c>
      <c r="AC465" s="4">
        <v>38.19675302468778</v>
      </c>
      <c r="AD465">
        <v>36.1</v>
      </c>
      <c r="AE465">
        <v>36.700000000000003</v>
      </c>
      <c r="AF465">
        <v>37.4</v>
      </c>
      <c r="AG465">
        <v>39.1</v>
      </c>
      <c r="AH465">
        <v>39.799999999999997</v>
      </c>
      <c r="AI465">
        <v>40.4</v>
      </c>
      <c r="AJ465">
        <v>2020</v>
      </c>
      <c r="AK465" s="2">
        <v>3</v>
      </c>
      <c r="AL465" s="2">
        <v>8</v>
      </c>
      <c r="AM465">
        <v>11</v>
      </c>
      <c r="AN465">
        <v>40</v>
      </c>
      <c r="AO465">
        <v>14</v>
      </c>
      <c r="AP465">
        <v>28</v>
      </c>
      <c r="AQ465" s="5">
        <v>0.4861111111111111</v>
      </c>
      <c r="AR465">
        <v>26.3</v>
      </c>
      <c r="AS465">
        <v>32</v>
      </c>
      <c r="AT465">
        <v>898</v>
      </c>
      <c r="AU465">
        <v>0.3</v>
      </c>
      <c r="AV465">
        <v>329</v>
      </c>
      <c r="AW465" s="4">
        <f t="shared" si="222"/>
        <v>46.642173750290056</v>
      </c>
      <c r="AX465" s="4">
        <f t="shared" si="223"/>
        <v>23.782404798848471</v>
      </c>
      <c r="AY465" s="4">
        <f t="shared" si="235"/>
        <v>44.72609531714614</v>
      </c>
      <c r="AZ465" s="20">
        <f t="shared" si="224"/>
        <v>198.4991847258969</v>
      </c>
      <c r="BA465" s="21">
        <f t="shared" si="236"/>
        <v>1.1787853880287815</v>
      </c>
      <c r="BB465" s="20">
        <f t="shared" si="225"/>
        <v>57.735026918962582</v>
      </c>
      <c r="BC465" s="4">
        <f t="shared" si="237"/>
        <v>53.458358258298681</v>
      </c>
      <c r="BD465" s="4">
        <f t="shared" si="226"/>
        <v>66.563600000000008</v>
      </c>
      <c r="BE465" s="4">
        <f t="shared" si="227"/>
        <v>538.81190147698692</v>
      </c>
      <c r="BF465" s="20">
        <f t="shared" si="228"/>
        <v>351.81488298212395</v>
      </c>
      <c r="BG465" s="20">
        <f t="shared" si="238"/>
        <v>522.42298150513705</v>
      </c>
      <c r="BH465" s="20">
        <f t="shared" si="229"/>
        <v>1094.6386196355313</v>
      </c>
      <c r="BI465" s="20">
        <f t="shared" si="239"/>
        <v>3420.7456863610355</v>
      </c>
      <c r="BJ465" s="4">
        <f t="shared" si="230"/>
        <v>201.54067520187132</v>
      </c>
      <c r="BK465" s="4">
        <f t="shared" si="240"/>
        <v>2326.107066725504</v>
      </c>
      <c r="LE465">
        <v>1</v>
      </c>
      <c r="LF465">
        <v>0</v>
      </c>
      <c r="LG465">
        <v>0</v>
      </c>
      <c r="LH465">
        <v>1</v>
      </c>
      <c r="LI465">
        <v>8</v>
      </c>
      <c r="LJ465">
        <v>7</v>
      </c>
      <c r="LK465">
        <v>17</v>
      </c>
      <c r="LL465">
        <v>10</v>
      </c>
      <c r="LM465">
        <v>30</v>
      </c>
      <c r="LN465">
        <v>31</v>
      </c>
      <c r="LO465">
        <v>49</v>
      </c>
      <c r="LP465">
        <v>45</v>
      </c>
      <c r="LQ465">
        <v>45</v>
      </c>
      <c r="LR465">
        <v>47</v>
      </c>
      <c r="LS465">
        <v>74</v>
      </c>
      <c r="LT465">
        <v>52</v>
      </c>
      <c r="LU465">
        <v>91</v>
      </c>
      <c r="LV465">
        <v>69</v>
      </c>
      <c r="LW465">
        <v>78</v>
      </c>
      <c r="LX465">
        <v>77</v>
      </c>
      <c r="LY465">
        <v>59</v>
      </c>
      <c r="LZ465">
        <v>93</v>
      </c>
      <c r="MA465">
        <v>80</v>
      </c>
      <c r="MB465">
        <v>103</v>
      </c>
      <c r="MC465">
        <v>93</v>
      </c>
      <c r="MD465">
        <v>125</v>
      </c>
      <c r="ME465">
        <v>129</v>
      </c>
      <c r="MF465">
        <v>136</v>
      </c>
      <c r="MG465">
        <v>133</v>
      </c>
      <c r="MH465">
        <v>112</v>
      </c>
      <c r="MI465">
        <v>133</v>
      </c>
      <c r="MJ465">
        <v>87</v>
      </c>
      <c r="MK465">
        <v>93</v>
      </c>
      <c r="ML465">
        <v>114</v>
      </c>
      <c r="MM465">
        <v>106</v>
      </c>
      <c r="MN465">
        <v>94</v>
      </c>
      <c r="MO465">
        <v>106</v>
      </c>
      <c r="MP465">
        <v>102</v>
      </c>
      <c r="MQ465">
        <v>100</v>
      </c>
      <c r="MR465">
        <v>99</v>
      </c>
      <c r="MS465">
        <v>91</v>
      </c>
      <c r="MT465">
        <v>73</v>
      </c>
      <c r="MU465">
        <v>71</v>
      </c>
      <c r="MV465">
        <v>97</v>
      </c>
      <c r="MW465">
        <v>60</v>
      </c>
      <c r="MX465">
        <v>53</v>
      </c>
      <c r="MY465">
        <v>86</v>
      </c>
      <c r="MZ465">
        <v>39</v>
      </c>
      <c r="NA465">
        <v>56</v>
      </c>
      <c r="NB465">
        <v>44</v>
      </c>
      <c r="NC465">
        <v>35</v>
      </c>
      <c r="ND465">
        <v>16</v>
      </c>
      <c r="NE465">
        <v>28</v>
      </c>
      <c r="NF465">
        <v>16</v>
      </c>
      <c r="NG465">
        <v>22</v>
      </c>
      <c r="NH465">
        <v>7</v>
      </c>
      <c r="NI465">
        <v>15</v>
      </c>
      <c r="NJ465">
        <v>6</v>
      </c>
    </row>
    <row r="466" spans="1:374" x14ac:dyDescent="0.2">
      <c r="A466" s="15" t="b">
        <v>1</v>
      </c>
      <c r="B466" s="9" t="s">
        <v>862</v>
      </c>
      <c r="C466" s="9" t="s">
        <v>856</v>
      </c>
      <c r="D466">
        <v>10085</v>
      </c>
      <c r="E466" t="s">
        <v>192</v>
      </c>
      <c r="F466" t="s">
        <v>289</v>
      </c>
      <c r="G466">
        <v>7</v>
      </c>
      <c r="H466" s="15">
        <f t="shared" si="212"/>
        <v>3.0999999999999943</v>
      </c>
      <c r="I466" s="15">
        <v>0.57826509209249688</v>
      </c>
      <c r="J466" s="15">
        <v>0.77086441118399307</v>
      </c>
      <c r="K466" s="15">
        <v>0.4580477879570598</v>
      </c>
      <c r="L466" s="15">
        <f t="shared" si="213"/>
        <v>8.6090013580524172</v>
      </c>
      <c r="M466" s="15">
        <f t="shared" si="214"/>
        <v>7.1000000000000014</v>
      </c>
      <c r="N466" s="15">
        <f t="shared" si="215"/>
        <v>10.199999999999996</v>
      </c>
      <c r="O466" s="15">
        <f t="shared" si="216"/>
        <v>8.5671779857952046</v>
      </c>
      <c r="P466" s="15">
        <f t="shared" si="241"/>
        <v>7.5</v>
      </c>
      <c r="Q466" s="15">
        <f t="shared" si="231"/>
        <v>7.8999999999999986</v>
      </c>
      <c r="R466" s="15">
        <f t="shared" si="217"/>
        <v>8.1999999999999957</v>
      </c>
      <c r="S466" s="15">
        <f t="shared" si="218"/>
        <v>9</v>
      </c>
      <c r="T466" s="15">
        <f t="shared" si="219"/>
        <v>9.3999999999999986</v>
      </c>
      <c r="U466" s="15">
        <f t="shared" si="220"/>
        <v>9.8999999999999986</v>
      </c>
      <c r="V466" s="15">
        <f t="shared" si="232"/>
        <v>0.47256220908379815</v>
      </c>
      <c r="W466" s="15">
        <f t="shared" si="221"/>
        <v>1.1161235087731545</v>
      </c>
      <c r="X466" s="15">
        <f t="shared" si="233"/>
        <v>1.6423785673780427E-2</v>
      </c>
      <c r="Y466" s="21">
        <f t="shared" si="234"/>
        <v>0.89595819113173447</v>
      </c>
      <c r="Z466" s="4">
        <v>35.209001358052419</v>
      </c>
      <c r="AA466" s="2">
        <v>33.700000000000003</v>
      </c>
      <c r="AB466" s="2">
        <v>36.799999999999997</v>
      </c>
      <c r="AC466" s="4">
        <v>35.167177985795206</v>
      </c>
      <c r="AD466">
        <v>34.1</v>
      </c>
      <c r="AE466">
        <v>34.5</v>
      </c>
      <c r="AF466">
        <v>34.799999999999997</v>
      </c>
      <c r="AG466">
        <v>35.6</v>
      </c>
      <c r="AH466">
        <v>36</v>
      </c>
      <c r="AI466">
        <v>36.5</v>
      </c>
      <c r="AJ466">
        <v>2020</v>
      </c>
      <c r="AK466" s="2">
        <v>3</v>
      </c>
      <c r="AL466" s="2">
        <v>8</v>
      </c>
      <c r="AM466">
        <v>11</v>
      </c>
      <c r="AN466">
        <v>41</v>
      </c>
      <c r="AO466">
        <v>32</v>
      </c>
      <c r="AP466">
        <v>678</v>
      </c>
      <c r="AQ466" s="5">
        <v>0.48680555555555555</v>
      </c>
      <c r="AR466">
        <v>26.6</v>
      </c>
      <c r="AS466">
        <v>31</v>
      </c>
      <c r="AT466">
        <v>896</v>
      </c>
      <c r="AU466">
        <v>0.3</v>
      </c>
      <c r="AV466">
        <v>176</v>
      </c>
      <c r="AW466" s="4">
        <f t="shared" si="222"/>
        <v>47.663280925829412</v>
      </c>
      <c r="AX466" s="4">
        <f t="shared" si="223"/>
        <v>24.050487564658024</v>
      </c>
      <c r="AY466" s="4">
        <f t="shared" si="235"/>
        <v>44.685686121984631</v>
      </c>
      <c r="AZ466" s="20">
        <f t="shared" si="224"/>
        <v>197.70571795799603</v>
      </c>
      <c r="BA466" s="21">
        <f t="shared" si="236"/>
        <v>1.1776056195003122</v>
      </c>
      <c r="BB466" s="20">
        <f t="shared" si="225"/>
        <v>57.735026918962582</v>
      </c>
      <c r="BC466" s="4">
        <f t="shared" si="237"/>
        <v>53.458358258298681</v>
      </c>
      <c r="BD466" s="4">
        <f t="shared" si="226"/>
        <v>66.5852</v>
      </c>
      <c r="BE466" s="4">
        <f t="shared" si="227"/>
        <v>557.85781391466685</v>
      </c>
      <c r="BF466" s="20">
        <f t="shared" si="228"/>
        <v>352.46682052730711</v>
      </c>
      <c r="BG466" s="20">
        <f t="shared" si="238"/>
        <v>502.44900661264029</v>
      </c>
      <c r="BH466" s="20">
        <f t="shared" si="229"/>
        <v>1079.3387857364846</v>
      </c>
      <c r="BI466" s="20">
        <f t="shared" si="239"/>
        <v>3481.7380185047891</v>
      </c>
      <c r="BJ466" s="4">
        <f t="shared" si="230"/>
        <v>204.53747756312706</v>
      </c>
      <c r="BK466" s="4">
        <f t="shared" si="240"/>
        <v>2402.3992327683045</v>
      </c>
      <c r="KO466">
        <v>3</v>
      </c>
      <c r="KP466">
        <v>4</v>
      </c>
      <c r="KQ466">
        <v>7</v>
      </c>
      <c r="KR466">
        <v>5</v>
      </c>
      <c r="KS466">
        <v>6</v>
      </c>
      <c r="KT466">
        <v>13</v>
      </c>
      <c r="KU466">
        <v>15</v>
      </c>
      <c r="KV466">
        <v>32</v>
      </c>
      <c r="KW466">
        <v>31</v>
      </c>
      <c r="KX466">
        <v>47</v>
      </c>
      <c r="KY466">
        <v>64</v>
      </c>
      <c r="KZ466">
        <v>74</v>
      </c>
      <c r="LA466">
        <v>90</v>
      </c>
      <c r="LB466">
        <v>88</v>
      </c>
      <c r="LC466">
        <v>82</v>
      </c>
      <c r="LD466">
        <v>107</v>
      </c>
      <c r="LE466">
        <v>87</v>
      </c>
      <c r="LF466">
        <v>97</v>
      </c>
      <c r="LG466">
        <v>71</v>
      </c>
      <c r="LH466">
        <v>75</v>
      </c>
      <c r="LI466">
        <v>60</v>
      </c>
      <c r="LJ466">
        <v>64</v>
      </c>
      <c r="LK466">
        <v>34</v>
      </c>
      <c r="LL466">
        <v>37</v>
      </c>
      <c r="LM466">
        <v>33</v>
      </c>
      <c r="LN466">
        <v>31</v>
      </c>
      <c r="LO466">
        <v>16</v>
      </c>
      <c r="LP466">
        <v>21</v>
      </c>
      <c r="LQ466">
        <v>11</v>
      </c>
      <c r="LR466">
        <v>9</v>
      </c>
      <c r="LS466">
        <v>7</v>
      </c>
      <c r="LT466">
        <v>4</v>
      </c>
      <c r="LU466">
        <v>6</v>
      </c>
    </row>
    <row r="467" spans="1:374" x14ac:dyDescent="0.2">
      <c r="A467" s="15" t="b">
        <v>1</v>
      </c>
      <c r="B467" s="9" t="s">
        <v>862</v>
      </c>
      <c r="C467" s="9" t="s">
        <v>856</v>
      </c>
      <c r="D467">
        <v>10085</v>
      </c>
      <c r="E467" t="s">
        <v>159</v>
      </c>
      <c r="F467" t="s">
        <v>290</v>
      </c>
      <c r="G467">
        <v>7</v>
      </c>
      <c r="H467" s="15">
        <f t="shared" si="212"/>
        <v>4.3000000000000007</v>
      </c>
      <c r="I467" s="15">
        <v>1.0656484285160222</v>
      </c>
      <c r="J467" s="15">
        <v>1.4180684929144149</v>
      </c>
      <c r="K467" s="15">
        <v>0.86416501507829357</v>
      </c>
      <c r="L467" s="15">
        <f t="shared" si="213"/>
        <v>1.1628686417633958</v>
      </c>
      <c r="M467" s="15">
        <f t="shared" si="214"/>
        <v>-1.5999999999999979</v>
      </c>
      <c r="N467" s="15">
        <f t="shared" si="215"/>
        <v>2.7000000000000028</v>
      </c>
      <c r="O467" s="15">
        <f t="shared" si="216"/>
        <v>1.4370287033951641</v>
      </c>
      <c r="P467" s="15">
        <f t="shared" si="241"/>
        <v>-1.3999999999999986</v>
      </c>
      <c r="Q467" s="15">
        <f t="shared" si="231"/>
        <v>-0.5</v>
      </c>
      <c r="R467" s="15">
        <f t="shared" si="217"/>
        <v>0.5</v>
      </c>
      <c r="S467" s="15">
        <f t="shared" si="218"/>
        <v>2</v>
      </c>
      <c r="T467" s="15">
        <f t="shared" si="219"/>
        <v>2.3000000000000007</v>
      </c>
      <c r="U467" s="15">
        <f t="shared" si="220"/>
        <v>2.6000000000000014</v>
      </c>
      <c r="V467" s="15">
        <f t="shared" si="232"/>
        <v>0.1459218203681642</v>
      </c>
      <c r="W467" s="15">
        <f t="shared" si="221"/>
        <v>5.8529846836955324</v>
      </c>
      <c r="X467" s="15">
        <f t="shared" si="233"/>
        <v>3.7308872644461102E-2</v>
      </c>
      <c r="Y467" s="21">
        <f t="shared" si="234"/>
        <v>0.17085300133890102</v>
      </c>
      <c r="Z467" s="4">
        <v>28.562868641763394</v>
      </c>
      <c r="AA467" s="2">
        <v>25.8</v>
      </c>
      <c r="AB467" s="2">
        <v>30.1</v>
      </c>
      <c r="AC467" s="4">
        <v>28.837028703395163</v>
      </c>
      <c r="AD467">
        <v>26</v>
      </c>
      <c r="AE467">
        <v>26.9</v>
      </c>
      <c r="AF467">
        <v>27.9</v>
      </c>
      <c r="AG467">
        <v>29.4</v>
      </c>
      <c r="AH467">
        <v>29.7</v>
      </c>
      <c r="AI467">
        <v>30</v>
      </c>
      <c r="AJ467">
        <v>2020</v>
      </c>
      <c r="AK467" s="2">
        <v>3</v>
      </c>
      <c r="AL467" s="2">
        <v>8</v>
      </c>
      <c r="AM467">
        <v>11</v>
      </c>
      <c r="AN467">
        <v>46</v>
      </c>
      <c r="AO467">
        <v>1</v>
      </c>
      <c r="AP467">
        <v>602</v>
      </c>
      <c r="AQ467" s="5">
        <v>0.49027777777777781</v>
      </c>
      <c r="AR467">
        <v>27.4</v>
      </c>
      <c r="AS467">
        <v>30</v>
      </c>
      <c r="AT467">
        <v>893</v>
      </c>
      <c r="AU467">
        <v>0.3</v>
      </c>
      <c r="AV467">
        <v>168</v>
      </c>
      <c r="AW467" s="4">
        <f t="shared" si="222"/>
        <v>50.127479009549333</v>
      </c>
      <c r="AX467" s="4">
        <f t="shared" si="223"/>
        <v>24.878490237723184</v>
      </c>
      <c r="AY467" s="4">
        <f t="shared" si="235"/>
        <v>44.577693069742068</v>
      </c>
      <c r="AZ467" s="20">
        <f t="shared" si="224"/>
        <v>195.60910583106346</v>
      </c>
      <c r="BA467" s="21">
        <f t="shared" si="236"/>
        <v>1.1744710844958199</v>
      </c>
      <c r="BB467" s="20">
        <f t="shared" si="225"/>
        <v>57.735026918962582</v>
      </c>
      <c r="BC467" s="4">
        <f t="shared" si="237"/>
        <v>53.458358258298681</v>
      </c>
      <c r="BD467" s="4">
        <f t="shared" si="226"/>
        <v>66.642800000000008</v>
      </c>
      <c r="BE467" s="4">
        <f t="shared" si="227"/>
        <v>601.78598100248485</v>
      </c>
      <c r="BF467" s="20">
        <f t="shared" si="228"/>
        <v>356.82914276436003</v>
      </c>
      <c r="BG467" s="20">
        <f t="shared" si="238"/>
        <v>460.51316176187527</v>
      </c>
      <c r="BH467" s="20">
        <f t="shared" si="229"/>
        <v>1094.7117013765478</v>
      </c>
      <c r="BI467" s="20">
        <f t="shared" si="239"/>
        <v>3649.0390045884924</v>
      </c>
      <c r="BJ467" s="4">
        <f t="shared" si="230"/>
        <v>212.74860768470677</v>
      </c>
      <c r="BK467" s="4">
        <f t="shared" si="240"/>
        <v>2554.3273032119446</v>
      </c>
      <c r="HO467">
        <v>13</v>
      </c>
      <c r="HP467">
        <v>7</v>
      </c>
      <c r="HQ467">
        <v>13</v>
      </c>
      <c r="HR467">
        <v>15</v>
      </c>
      <c r="HS467">
        <v>20</v>
      </c>
      <c r="HT467">
        <v>7</v>
      </c>
      <c r="HU467">
        <v>10</v>
      </c>
      <c r="HV467">
        <v>9</v>
      </c>
      <c r="HW467">
        <v>18</v>
      </c>
      <c r="HX467">
        <v>8</v>
      </c>
      <c r="HY467">
        <v>11</v>
      </c>
      <c r="HZ467">
        <v>13</v>
      </c>
      <c r="IA467">
        <v>13</v>
      </c>
      <c r="IB467">
        <v>10</v>
      </c>
      <c r="IC467">
        <v>23</v>
      </c>
      <c r="ID467">
        <v>14</v>
      </c>
      <c r="IE467">
        <v>3</v>
      </c>
      <c r="IF467">
        <v>15</v>
      </c>
      <c r="IG467">
        <v>25</v>
      </c>
      <c r="IH467">
        <v>33</v>
      </c>
      <c r="II467">
        <v>21</v>
      </c>
      <c r="IJ467">
        <v>30</v>
      </c>
      <c r="IK467">
        <v>24</v>
      </c>
      <c r="IL467">
        <v>25</v>
      </c>
      <c r="IM467">
        <v>42</v>
      </c>
      <c r="IN467">
        <v>30</v>
      </c>
      <c r="IO467">
        <v>26</v>
      </c>
      <c r="IP467">
        <v>38</v>
      </c>
      <c r="IQ467">
        <v>31</v>
      </c>
      <c r="IR467">
        <v>41</v>
      </c>
      <c r="IS467">
        <v>70</v>
      </c>
      <c r="IT467">
        <v>54</v>
      </c>
      <c r="IU467">
        <v>61</v>
      </c>
      <c r="IV467">
        <v>69</v>
      </c>
      <c r="IW467">
        <v>57</v>
      </c>
      <c r="IX467">
        <v>74</v>
      </c>
      <c r="IY467">
        <v>72</v>
      </c>
      <c r="IZ467">
        <v>56</v>
      </c>
      <c r="JA467">
        <v>50</v>
      </c>
      <c r="JB467">
        <v>46</v>
      </c>
      <c r="JC467">
        <v>32</v>
      </c>
      <c r="JD467">
        <v>21</v>
      </c>
      <c r="JE467">
        <v>32</v>
      </c>
      <c r="JF467">
        <v>14</v>
      </c>
      <c r="JG467">
        <v>4</v>
      </c>
    </row>
    <row r="468" spans="1:374" x14ac:dyDescent="0.2">
      <c r="A468" s="15" t="b">
        <v>1</v>
      </c>
      <c r="B468" s="9" t="s">
        <v>862</v>
      </c>
      <c r="C468" s="9" t="s">
        <v>857</v>
      </c>
      <c r="D468">
        <v>10085</v>
      </c>
      <c r="E468" t="s">
        <v>163</v>
      </c>
      <c r="F468" t="s">
        <v>316</v>
      </c>
      <c r="G468">
        <v>7</v>
      </c>
      <c r="H468" s="15">
        <f t="shared" si="212"/>
        <v>3</v>
      </c>
      <c r="I468" s="15">
        <v>0.66151497888092958</v>
      </c>
      <c r="J468" s="15">
        <v>1.0720026488410781</v>
      </c>
      <c r="K468" s="15">
        <v>0.56336434059051987</v>
      </c>
      <c r="L468" s="15">
        <f t="shared" si="213"/>
        <v>3.6088284269728632</v>
      </c>
      <c r="M468" s="15">
        <f t="shared" si="214"/>
        <v>2.1000000000000014</v>
      </c>
      <c r="N468" s="15">
        <f t="shared" si="215"/>
        <v>5.1000000000000014</v>
      </c>
      <c r="O468" s="15">
        <f t="shared" si="216"/>
        <v>3.5876730202502713</v>
      </c>
      <c r="P468" s="15">
        <f t="shared" si="241"/>
        <v>2.4000000000000021</v>
      </c>
      <c r="Q468" s="15">
        <f t="shared" si="231"/>
        <v>2.8000000000000007</v>
      </c>
      <c r="R468" s="15">
        <f t="shared" si="217"/>
        <v>3.1000000000000014</v>
      </c>
      <c r="S468" s="15">
        <f t="shared" si="218"/>
        <v>4.1000000000000014</v>
      </c>
      <c r="T468" s="15">
        <f t="shared" si="219"/>
        <v>4.5</v>
      </c>
      <c r="U468" s="15">
        <f t="shared" si="220"/>
        <v>4.8000000000000043</v>
      </c>
      <c r="V468" s="15">
        <f t="shared" si="232"/>
        <v>0.31098373752974079</v>
      </c>
      <c r="W468" s="15">
        <f t="shared" si="221"/>
        <v>2.2156022303396665</v>
      </c>
      <c r="X468" s="15">
        <f t="shared" si="233"/>
        <v>2.1333117451980688E-2</v>
      </c>
      <c r="Y468" s="21">
        <f t="shared" si="234"/>
        <v>0.45134455377700777</v>
      </c>
      <c r="Z468" s="4">
        <v>31.008828426972862</v>
      </c>
      <c r="AA468" s="2">
        <v>29.5</v>
      </c>
      <c r="AB468" s="2">
        <v>32.5</v>
      </c>
      <c r="AC468" s="4">
        <v>30.98767302025027</v>
      </c>
      <c r="AD468">
        <v>29.8</v>
      </c>
      <c r="AE468">
        <v>30.2</v>
      </c>
      <c r="AF468">
        <v>30.5</v>
      </c>
      <c r="AG468">
        <v>31.5</v>
      </c>
      <c r="AH468">
        <v>31.9</v>
      </c>
      <c r="AI468">
        <v>32.200000000000003</v>
      </c>
      <c r="AJ468">
        <v>2020</v>
      </c>
      <c r="AK468" s="2">
        <v>3</v>
      </c>
      <c r="AL468" s="2">
        <v>8</v>
      </c>
      <c r="AM468">
        <v>10</v>
      </c>
      <c r="AN468">
        <v>56</v>
      </c>
      <c r="AO468">
        <v>11</v>
      </c>
      <c r="AP468">
        <v>841</v>
      </c>
      <c r="AQ468" s="5">
        <v>0.45555555555555555</v>
      </c>
      <c r="AR468">
        <v>27.4</v>
      </c>
      <c r="AS468">
        <v>31</v>
      </c>
      <c r="AT468">
        <v>875</v>
      </c>
      <c r="AU468">
        <v>0.4</v>
      </c>
      <c r="AV468">
        <v>196</v>
      </c>
      <c r="AW468" s="4">
        <f t="shared" si="222"/>
        <v>46.769276365110997</v>
      </c>
      <c r="AX468" s="4">
        <f t="shared" si="223"/>
        <v>23.895436085008143</v>
      </c>
      <c r="AY468" s="4">
        <f t="shared" si="235"/>
        <v>39.821224292394241</v>
      </c>
      <c r="AZ468" s="20">
        <f t="shared" si="224"/>
        <v>195.60910583106346</v>
      </c>
      <c r="BA468" s="21">
        <f t="shared" si="236"/>
        <v>1.1744710844958199</v>
      </c>
      <c r="BB468" s="20">
        <f t="shared" si="225"/>
        <v>50</v>
      </c>
      <c r="BC468" s="4">
        <f t="shared" si="237"/>
        <v>46.296296296296291</v>
      </c>
      <c r="BD468" s="4">
        <f t="shared" si="226"/>
        <v>66.642800000000008</v>
      </c>
      <c r="BE468" s="4">
        <f t="shared" si="227"/>
        <v>574.12595166969754</v>
      </c>
      <c r="BF468" s="20">
        <f t="shared" si="228"/>
        <v>358.5045443336524</v>
      </c>
      <c r="BG468" s="20">
        <f t="shared" si="238"/>
        <v>475.62859266395481</v>
      </c>
      <c r="BH468" s="20">
        <f t="shared" si="229"/>
        <v>1131.2020914224327</v>
      </c>
      <c r="BI468" s="20">
        <f t="shared" si="239"/>
        <v>3649.0390045884924</v>
      </c>
      <c r="BJ468" s="4">
        <f t="shared" si="230"/>
        <v>212.74860768470677</v>
      </c>
      <c r="BK468" s="4">
        <f t="shared" si="240"/>
        <v>2517.8369131660597</v>
      </c>
      <c r="IX468">
        <v>2</v>
      </c>
      <c r="IY468">
        <v>5</v>
      </c>
      <c r="IZ468">
        <v>12</v>
      </c>
      <c r="JA468">
        <v>17</v>
      </c>
      <c r="JB468">
        <v>26</v>
      </c>
      <c r="JC468">
        <v>56</v>
      </c>
      <c r="JD468">
        <v>78</v>
      </c>
      <c r="JE468">
        <v>97</v>
      </c>
      <c r="JF468">
        <v>134</v>
      </c>
      <c r="JG468">
        <v>134</v>
      </c>
      <c r="JH468">
        <v>159</v>
      </c>
      <c r="JI468">
        <v>135</v>
      </c>
      <c r="JJ468">
        <v>176</v>
      </c>
      <c r="JK468">
        <v>138</v>
      </c>
      <c r="JL468">
        <v>113</v>
      </c>
      <c r="JM468">
        <v>150</v>
      </c>
      <c r="JN468">
        <v>142</v>
      </c>
      <c r="JO468">
        <v>150</v>
      </c>
      <c r="JP468">
        <v>114</v>
      </c>
      <c r="JQ468">
        <v>118</v>
      </c>
      <c r="JR468">
        <v>165</v>
      </c>
      <c r="JS468">
        <v>134</v>
      </c>
      <c r="JT468">
        <v>87</v>
      </c>
      <c r="JU468">
        <v>131</v>
      </c>
      <c r="JV468">
        <v>122</v>
      </c>
      <c r="JW468">
        <v>140</v>
      </c>
      <c r="JX468">
        <v>109</v>
      </c>
      <c r="JY468">
        <v>68</v>
      </c>
      <c r="JZ468">
        <v>52</v>
      </c>
      <c r="KA468">
        <v>14</v>
      </c>
      <c r="KB468">
        <v>5</v>
      </c>
      <c r="KC468">
        <v>7</v>
      </c>
    </row>
    <row r="469" spans="1:374" x14ac:dyDescent="0.2">
      <c r="A469" s="15" t="b">
        <v>1</v>
      </c>
      <c r="B469" s="9" t="s">
        <v>862</v>
      </c>
      <c r="C469" s="9" t="s">
        <v>856</v>
      </c>
      <c r="D469">
        <v>10088</v>
      </c>
      <c r="E469" t="s">
        <v>42</v>
      </c>
      <c r="F469" t="s">
        <v>43</v>
      </c>
      <c r="G469">
        <v>4</v>
      </c>
      <c r="H469" s="15">
        <f t="shared" si="212"/>
        <v>3.5999999999999979</v>
      </c>
      <c r="I469" s="15">
        <v>0.86256619731186357</v>
      </c>
      <c r="J469" s="15">
        <v>0.95838421913532557</v>
      </c>
      <c r="K469" s="15">
        <v>0.67531188517451057</v>
      </c>
      <c r="L469" s="15">
        <f t="shared" si="213"/>
        <v>3.5644786525071304</v>
      </c>
      <c r="M469" s="15">
        <f t="shared" si="214"/>
        <v>1.9000000000000021</v>
      </c>
      <c r="N469" s="15">
        <f t="shared" si="215"/>
        <v>5.5</v>
      </c>
      <c r="O469" s="15">
        <f t="shared" si="216"/>
        <v>3.4363096695119353</v>
      </c>
      <c r="P469" s="15">
        <f t="shared" si="241"/>
        <v>2.2000000000000028</v>
      </c>
      <c r="Q469" s="15">
        <f t="shared" si="231"/>
        <v>2.5</v>
      </c>
      <c r="R469" s="15">
        <f t="shared" si="217"/>
        <v>3</v>
      </c>
      <c r="S469" s="15">
        <f t="shared" si="218"/>
        <v>3.9000000000000021</v>
      </c>
      <c r="T469" s="15">
        <f t="shared" si="219"/>
        <v>5</v>
      </c>
      <c r="U469" s="15">
        <f t="shared" si="220"/>
        <v>5.4000000000000021</v>
      </c>
      <c r="V469" s="15">
        <f t="shared" si="232"/>
        <v>1.1128961122072258</v>
      </c>
      <c r="W469" s="15">
        <f t="shared" si="221"/>
        <v>-0.10144353185250786</v>
      </c>
      <c r="X469" s="15">
        <f t="shared" si="233"/>
        <v>3.259335687801837E-2</v>
      </c>
      <c r="Y469" s="21">
        <f t="shared" si="234"/>
        <v>-9.8577009469064372</v>
      </c>
      <c r="Z469" s="4">
        <v>26.464478652507129</v>
      </c>
      <c r="AA469" s="2">
        <v>24.8</v>
      </c>
      <c r="AB469" s="2">
        <v>28.4</v>
      </c>
      <c r="AC469" s="4">
        <v>26.336309669511934</v>
      </c>
      <c r="AD469">
        <v>25.1</v>
      </c>
      <c r="AE469">
        <v>25.4</v>
      </c>
      <c r="AF469">
        <v>25.9</v>
      </c>
      <c r="AG469">
        <v>26.8</v>
      </c>
      <c r="AH469">
        <v>27.9</v>
      </c>
      <c r="AI469">
        <v>28.3</v>
      </c>
      <c r="AJ469">
        <v>2020</v>
      </c>
      <c r="AK469" s="2">
        <v>4</v>
      </c>
      <c r="AL469" s="2">
        <v>2</v>
      </c>
      <c r="AM469">
        <v>11</v>
      </c>
      <c r="AN469">
        <v>43</v>
      </c>
      <c r="AO469">
        <v>22</v>
      </c>
      <c r="AP469">
        <v>672</v>
      </c>
      <c r="AQ469" s="5">
        <v>0.48819444444444443</v>
      </c>
      <c r="AR469">
        <v>22.9</v>
      </c>
      <c r="AS469">
        <v>40</v>
      </c>
      <c r="AT469">
        <v>269</v>
      </c>
      <c r="AU469">
        <v>0.8</v>
      </c>
      <c r="AV469">
        <v>276</v>
      </c>
      <c r="AW469" s="4">
        <f t="shared" si="222"/>
        <v>25.479286114391208</v>
      </c>
      <c r="AX469" s="4">
        <f t="shared" si="223"/>
        <v>16.752745236636656</v>
      </c>
      <c r="AY469" s="4">
        <f t="shared" si="235"/>
        <v>30.214088516953662</v>
      </c>
      <c r="AZ469" s="20">
        <f t="shared" si="224"/>
        <v>207.77616945161074</v>
      </c>
      <c r="BA469" s="21">
        <f t="shared" si="236"/>
        <v>1.1923232036656599</v>
      </c>
      <c r="BB469" s="20">
        <f t="shared" si="225"/>
        <v>35.355339059327378</v>
      </c>
      <c r="BC469" s="4">
        <f t="shared" si="237"/>
        <v>32.736425054932752</v>
      </c>
      <c r="BD469" s="4">
        <f t="shared" si="226"/>
        <v>66.318799999999996</v>
      </c>
      <c r="BE469" s="4">
        <f t="shared" si="227"/>
        <v>102.29398099374822</v>
      </c>
      <c r="BF469" s="20">
        <f t="shared" si="228"/>
        <v>337.61925707464866</v>
      </c>
      <c r="BG469" s="20">
        <f t="shared" si="238"/>
        <v>447.83527608090043</v>
      </c>
      <c r="BH469" s="20">
        <f t="shared" si="229"/>
        <v>1116.7528998767111</v>
      </c>
      <c r="BI469" s="20">
        <f t="shared" si="239"/>
        <v>2791.8822496917778</v>
      </c>
      <c r="BJ469" s="4">
        <f t="shared" si="230"/>
        <v>170.49589548965795</v>
      </c>
      <c r="BK469" s="4">
        <f t="shared" si="240"/>
        <v>1675.1293498150667</v>
      </c>
      <c r="HD469">
        <v>4</v>
      </c>
      <c r="HE469">
        <v>9</v>
      </c>
      <c r="HF469">
        <v>14</v>
      </c>
      <c r="HG469">
        <v>30</v>
      </c>
      <c r="HH469">
        <v>28</v>
      </c>
      <c r="HI469">
        <v>43</v>
      </c>
      <c r="HJ469">
        <v>45</v>
      </c>
      <c r="HK469">
        <v>68</v>
      </c>
      <c r="HL469">
        <v>48</v>
      </c>
      <c r="HM469">
        <v>64</v>
      </c>
      <c r="HN469">
        <v>58</v>
      </c>
      <c r="HO469">
        <v>82</v>
      </c>
      <c r="HP469">
        <v>81</v>
      </c>
      <c r="HQ469">
        <v>85</v>
      </c>
      <c r="HR469">
        <v>86</v>
      </c>
      <c r="HS469">
        <v>125</v>
      </c>
      <c r="HT469">
        <v>110</v>
      </c>
      <c r="HU469">
        <v>93</v>
      </c>
      <c r="HV469">
        <v>106</v>
      </c>
      <c r="HW469">
        <v>80</v>
      </c>
      <c r="HX469">
        <v>47</v>
      </c>
      <c r="HY469">
        <v>30</v>
      </c>
      <c r="HZ469">
        <v>18</v>
      </c>
      <c r="IA469">
        <v>10</v>
      </c>
      <c r="IB469">
        <v>26</v>
      </c>
      <c r="IC469">
        <v>26</v>
      </c>
      <c r="ID469">
        <v>14</v>
      </c>
      <c r="IE469">
        <v>26</v>
      </c>
      <c r="IF469">
        <v>19</v>
      </c>
      <c r="IG469">
        <v>22</v>
      </c>
      <c r="IH469">
        <v>37</v>
      </c>
      <c r="II469">
        <v>28</v>
      </c>
      <c r="IJ469">
        <v>41</v>
      </c>
      <c r="IK469">
        <v>46</v>
      </c>
      <c r="IL469">
        <v>25</v>
      </c>
      <c r="IM469">
        <v>23</v>
      </c>
      <c r="IN469">
        <v>25</v>
      </c>
      <c r="IO469">
        <v>11</v>
      </c>
    </row>
    <row r="470" spans="1:374" x14ac:dyDescent="0.2">
      <c r="A470" s="15" t="b">
        <v>1</v>
      </c>
      <c r="B470" s="9" t="s">
        <v>862</v>
      </c>
      <c r="C470" s="9" t="s">
        <v>856</v>
      </c>
      <c r="D470">
        <v>10088</v>
      </c>
      <c r="E470" t="s">
        <v>42</v>
      </c>
      <c r="F470" t="s">
        <v>44</v>
      </c>
      <c r="G470">
        <v>4</v>
      </c>
      <c r="H470" s="15">
        <f t="shared" si="212"/>
        <v>4.3000000000000007</v>
      </c>
      <c r="I470" s="15">
        <v>1.0127709992942986</v>
      </c>
      <c r="J470" s="15">
        <v>1.6070030326670235</v>
      </c>
      <c r="K470" s="15">
        <v>0.85076842930376406</v>
      </c>
      <c r="L470" s="15">
        <f t="shared" si="213"/>
        <v>6.1677282051315991</v>
      </c>
      <c r="M470" s="15">
        <f t="shared" si="214"/>
        <v>4</v>
      </c>
      <c r="N470" s="15">
        <f t="shared" si="215"/>
        <v>8.3000000000000007</v>
      </c>
      <c r="O470" s="15">
        <f t="shared" si="216"/>
        <v>6.116640489151429</v>
      </c>
      <c r="P470" s="15">
        <f t="shared" si="241"/>
        <v>4.3000000000000007</v>
      </c>
      <c r="Q470" s="15">
        <f t="shared" si="231"/>
        <v>4.9000000000000021</v>
      </c>
      <c r="R470" s="15">
        <f t="shared" si="217"/>
        <v>5.4000000000000021</v>
      </c>
      <c r="S470" s="15">
        <f t="shared" si="218"/>
        <v>7</v>
      </c>
      <c r="T470" s="15">
        <f t="shared" si="219"/>
        <v>7.6000000000000014</v>
      </c>
      <c r="U470" s="15">
        <f t="shared" si="220"/>
        <v>8.1000000000000014</v>
      </c>
      <c r="V470" s="15">
        <f t="shared" si="232"/>
        <v>1.4718946936083257</v>
      </c>
      <c r="W470" s="15">
        <f t="shared" si="221"/>
        <v>-0.32060357011783469</v>
      </c>
      <c r="X470" s="15">
        <f t="shared" si="233"/>
        <v>3.4841766516707166E-2</v>
      </c>
      <c r="Y470" s="21">
        <f t="shared" si="234"/>
        <v>-3.1191168570969432</v>
      </c>
      <c r="Z470" s="4">
        <v>29.067728205131598</v>
      </c>
      <c r="AA470" s="2">
        <v>26.9</v>
      </c>
      <c r="AB470" s="2">
        <v>31.2</v>
      </c>
      <c r="AC470" s="4">
        <v>29.016640489151428</v>
      </c>
      <c r="AD470">
        <v>27.2</v>
      </c>
      <c r="AE470">
        <v>27.8</v>
      </c>
      <c r="AF470">
        <v>28.3</v>
      </c>
      <c r="AG470">
        <v>29.9</v>
      </c>
      <c r="AH470">
        <v>30.5</v>
      </c>
      <c r="AI470">
        <v>31</v>
      </c>
      <c r="AJ470">
        <v>2020</v>
      </c>
      <c r="AK470" s="2">
        <v>4</v>
      </c>
      <c r="AL470" s="2">
        <v>2</v>
      </c>
      <c r="AM470">
        <v>11</v>
      </c>
      <c r="AN470">
        <v>43</v>
      </c>
      <c r="AO470">
        <v>45</v>
      </c>
      <c r="AP470">
        <v>335</v>
      </c>
      <c r="AQ470" s="5">
        <v>0.48819444444444443</v>
      </c>
      <c r="AR470">
        <v>22.9</v>
      </c>
      <c r="AS470">
        <v>40</v>
      </c>
      <c r="AT470">
        <v>269</v>
      </c>
      <c r="AU470">
        <v>0.8</v>
      </c>
      <c r="AV470">
        <v>276</v>
      </c>
      <c r="AW470" s="4">
        <f t="shared" si="222"/>
        <v>25.081708358383786</v>
      </c>
      <c r="AX470" s="4">
        <f t="shared" si="223"/>
        <v>16.634866508417524</v>
      </c>
      <c r="AY470" s="4">
        <f t="shared" si="235"/>
        <v>30.214088516953662</v>
      </c>
      <c r="AZ470" s="20">
        <f t="shared" si="224"/>
        <v>207.77616945161074</v>
      </c>
      <c r="BA470" s="21">
        <f t="shared" si="236"/>
        <v>1.1923232036656599</v>
      </c>
      <c r="BB470" s="20">
        <f t="shared" si="225"/>
        <v>35.355339059327378</v>
      </c>
      <c r="BC470" s="4">
        <f t="shared" si="237"/>
        <v>32.736425054932752</v>
      </c>
      <c r="BD470" s="4">
        <f t="shared" si="226"/>
        <v>66.318799999999996</v>
      </c>
      <c r="BE470" s="4">
        <f t="shared" si="227"/>
        <v>86.526125233333801</v>
      </c>
      <c r="BF470" s="20">
        <f t="shared" si="228"/>
        <v>337.61925707464866</v>
      </c>
      <c r="BG470" s="20">
        <f t="shared" si="238"/>
        <v>463.60313184131485</v>
      </c>
      <c r="BH470" s="20">
        <f t="shared" si="229"/>
        <v>1116.7528998767111</v>
      </c>
      <c r="BI470" s="20">
        <f t="shared" si="239"/>
        <v>2791.8822496917778</v>
      </c>
      <c r="BJ470" s="4">
        <f t="shared" si="230"/>
        <v>170.49589548965795</v>
      </c>
      <c r="BK470" s="4">
        <f t="shared" si="240"/>
        <v>1675.1293498150667</v>
      </c>
      <c r="HT470">
        <v>1</v>
      </c>
      <c r="HU470">
        <v>0</v>
      </c>
      <c r="HV470">
        <v>0</v>
      </c>
      <c r="HW470">
        <v>2</v>
      </c>
      <c r="HX470">
        <v>1</v>
      </c>
      <c r="HY470">
        <v>1</v>
      </c>
      <c r="HZ470">
        <v>4</v>
      </c>
      <c r="IA470">
        <v>4</v>
      </c>
      <c r="IB470">
        <v>11</v>
      </c>
      <c r="IC470">
        <v>10</v>
      </c>
      <c r="ID470">
        <v>9</v>
      </c>
      <c r="IE470">
        <v>16</v>
      </c>
      <c r="IF470">
        <v>29</v>
      </c>
      <c r="IG470">
        <v>28</v>
      </c>
      <c r="IH470">
        <v>32</v>
      </c>
      <c r="II470">
        <v>47</v>
      </c>
      <c r="IJ470">
        <v>40</v>
      </c>
      <c r="IK470">
        <v>37</v>
      </c>
      <c r="IL470">
        <v>44</v>
      </c>
      <c r="IM470">
        <v>64</v>
      </c>
      <c r="IN470">
        <v>60</v>
      </c>
      <c r="IO470">
        <v>40</v>
      </c>
      <c r="IP470">
        <v>55</v>
      </c>
      <c r="IQ470">
        <v>46</v>
      </c>
      <c r="IR470">
        <v>51</v>
      </c>
      <c r="IS470">
        <v>51</v>
      </c>
      <c r="IT470">
        <v>55</v>
      </c>
      <c r="IU470">
        <v>56</v>
      </c>
      <c r="IV470">
        <v>50</v>
      </c>
      <c r="IW470">
        <v>37</v>
      </c>
      <c r="IX470">
        <v>56</v>
      </c>
      <c r="IY470">
        <v>47</v>
      </c>
      <c r="IZ470">
        <v>41</v>
      </c>
      <c r="JA470">
        <v>39</v>
      </c>
      <c r="JB470">
        <v>39</v>
      </c>
      <c r="JC470">
        <v>48</v>
      </c>
      <c r="JD470">
        <v>33</v>
      </c>
      <c r="JE470">
        <v>45</v>
      </c>
      <c r="JF470">
        <v>51</v>
      </c>
      <c r="JG470">
        <v>48</v>
      </c>
      <c r="JH470">
        <v>22</v>
      </c>
      <c r="JI470">
        <v>35</v>
      </c>
      <c r="JJ470">
        <v>17</v>
      </c>
      <c r="JK470">
        <v>34</v>
      </c>
      <c r="JL470">
        <v>21</v>
      </c>
      <c r="JM470">
        <v>23</v>
      </c>
      <c r="JN470">
        <v>24</v>
      </c>
      <c r="JO470">
        <v>13</v>
      </c>
      <c r="JP470">
        <v>12</v>
      </c>
      <c r="JQ470">
        <v>12</v>
      </c>
    </row>
    <row r="471" spans="1:374" x14ac:dyDescent="0.2">
      <c r="A471" s="15" t="b">
        <v>1</v>
      </c>
      <c r="B471" s="9" t="s">
        <v>862</v>
      </c>
      <c r="C471" s="9" t="s">
        <v>858</v>
      </c>
      <c r="D471">
        <v>10088</v>
      </c>
      <c r="E471" t="s">
        <v>69</v>
      </c>
      <c r="F471" t="s">
        <v>70</v>
      </c>
      <c r="G471">
        <v>4</v>
      </c>
      <c r="H471" s="15">
        <f t="shared" si="212"/>
        <v>4.1000000000000014</v>
      </c>
      <c r="I471" s="15">
        <v>0.90736939867407318</v>
      </c>
      <c r="J471" s="15">
        <v>1.3015299141903256</v>
      </c>
      <c r="K471" s="15">
        <v>0.73705100537953472</v>
      </c>
      <c r="L471" s="15">
        <f t="shared" si="213"/>
        <v>7.5346492440587873</v>
      </c>
      <c r="M471" s="15">
        <f t="shared" si="214"/>
        <v>5.0999999999999979</v>
      </c>
      <c r="N471" s="15">
        <f t="shared" si="215"/>
        <v>9.1999999999999993</v>
      </c>
      <c r="O471" s="15">
        <f t="shared" si="216"/>
        <v>7.694558697394438</v>
      </c>
      <c r="P471" s="15">
        <f t="shared" si="241"/>
        <v>5.3000000000000007</v>
      </c>
      <c r="Q471" s="15">
        <f t="shared" si="231"/>
        <v>6.3000000000000007</v>
      </c>
      <c r="R471" s="15">
        <f t="shared" si="217"/>
        <v>6.8999999999999986</v>
      </c>
      <c r="S471" s="15">
        <f t="shared" si="218"/>
        <v>8.1999999999999993</v>
      </c>
      <c r="T471" s="15">
        <f t="shared" si="219"/>
        <v>8.5999999999999979</v>
      </c>
      <c r="U471" s="15">
        <f t="shared" si="220"/>
        <v>8.8999999999999986</v>
      </c>
      <c r="V471" s="15">
        <f t="shared" si="232"/>
        <v>0.69096515861009666</v>
      </c>
      <c r="W471" s="15">
        <f t="shared" si="221"/>
        <v>0.44725097573883316</v>
      </c>
      <c r="X471" s="15">
        <f t="shared" si="233"/>
        <v>2.9911979247684448E-2</v>
      </c>
      <c r="Y471" s="21">
        <f t="shared" si="234"/>
        <v>2.2358810919261987</v>
      </c>
      <c r="Z471" s="4">
        <v>30.334649244058788</v>
      </c>
      <c r="AA471" s="2">
        <v>27.9</v>
      </c>
      <c r="AB471" s="2">
        <v>32</v>
      </c>
      <c r="AC471" s="4">
        <v>30.494558697394439</v>
      </c>
      <c r="AD471">
        <v>28.1</v>
      </c>
      <c r="AE471">
        <v>29.1</v>
      </c>
      <c r="AF471">
        <v>29.7</v>
      </c>
      <c r="AG471">
        <v>31</v>
      </c>
      <c r="AH471">
        <v>31.4</v>
      </c>
      <c r="AI471">
        <v>31.7</v>
      </c>
      <c r="AJ471">
        <v>2020</v>
      </c>
      <c r="AK471" s="2">
        <v>4</v>
      </c>
      <c r="AL471" s="2">
        <v>2</v>
      </c>
      <c r="AM471">
        <v>12</v>
      </c>
      <c r="AN471">
        <v>5</v>
      </c>
      <c r="AO471">
        <v>34</v>
      </c>
      <c r="AP471">
        <v>679</v>
      </c>
      <c r="AQ471" s="5">
        <v>0.50347222222222221</v>
      </c>
      <c r="AR471">
        <v>22.8</v>
      </c>
      <c r="AS471">
        <v>41</v>
      </c>
      <c r="AT471">
        <v>961</v>
      </c>
      <c r="AU471">
        <v>1.4</v>
      </c>
      <c r="AV471">
        <v>270</v>
      </c>
      <c r="AW471" s="4">
        <f t="shared" si="222"/>
        <v>35.165450857339032</v>
      </c>
      <c r="AX471" s="4">
        <f t="shared" si="223"/>
        <v>19.533551258078916</v>
      </c>
      <c r="AY471" s="4">
        <f t="shared" si="235"/>
        <v>23.68380461514559</v>
      </c>
      <c r="AZ471" s="20">
        <f t="shared" si="224"/>
        <v>208.05713786241333</v>
      </c>
      <c r="BA471" s="21">
        <f t="shared" si="236"/>
        <v>1.1927260836128353</v>
      </c>
      <c r="BB471" s="20">
        <f t="shared" si="225"/>
        <v>26.726124191242441</v>
      </c>
      <c r="BC471" s="4">
        <f t="shared" si="237"/>
        <v>24.746411288187442</v>
      </c>
      <c r="BD471" s="4">
        <f t="shared" si="226"/>
        <v>66.311599999999999</v>
      </c>
      <c r="BE471" s="4">
        <f t="shared" si="227"/>
        <v>625.84280663116533</v>
      </c>
      <c r="BF471" s="20">
        <f t="shared" si="228"/>
        <v>338.07854420536648</v>
      </c>
      <c r="BG471" s="20">
        <f t="shared" si="238"/>
        <v>471.42573757420126</v>
      </c>
      <c r="BH471" s="20">
        <f t="shared" si="229"/>
        <v>1137.761471762356</v>
      </c>
      <c r="BI471" s="20">
        <f t="shared" si="239"/>
        <v>2775.0279799081854</v>
      </c>
      <c r="BJ471" s="4">
        <f t="shared" si="230"/>
        <v>169.65911584971431</v>
      </c>
      <c r="BK471" s="4">
        <f t="shared" si="240"/>
        <v>1637.2665081458297</v>
      </c>
      <c r="IC471">
        <v>2</v>
      </c>
      <c r="ID471">
        <v>1</v>
      </c>
      <c r="IE471">
        <v>1</v>
      </c>
      <c r="IF471">
        <v>2</v>
      </c>
      <c r="IG471">
        <v>3</v>
      </c>
      <c r="IH471">
        <v>3</v>
      </c>
      <c r="II471">
        <v>17</v>
      </c>
      <c r="IJ471">
        <v>15</v>
      </c>
      <c r="IK471">
        <v>17</v>
      </c>
      <c r="IL471">
        <v>10</v>
      </c>
      <c r="IM471">
        <v>20</v>
      </c>
      <c r="IN471">
        <v>9</v>
      </c>
      <c r="IO471">
        <v>25</v>
      </c>
      <c r="IP471">
        <v>20</v>
      </c>
      <c r="IQ471">
        <v>28</v>
      </c>
      <c r="IR471">
        <v>24</v>
      </c>
      <c r="IS471">
        <v>25</v>
      </c>
      <c r="IT471">
        <v>28</v>
      </c>
      <c r="IU471">
        <v>30</v>
      </c>
      <c r="IV471">
        <v>40</v>
      </c>
      <c r="IW471">
        <v>43</v>
      </c>
      <c r="IX471">
        <v>67</v>
      </c>
      <c r="IY471">
        <v>68</v>
      </c>
      <c r="IZ471">
        <v>72</v>
      </c>
      <c r="JA471">
        <v>77</v>
      </c>
      <c r="JB471">
        <v>56</v>
      </c>
      <c r="JC471">
        <v>56</v>
      </c>
      <c r="JD471">
        <v>60</v>
      </c>
      <c r="JE471">
        <v>87</v>
      </c>
      <c r="JF471">
        <v>73</v>
      </c>
      <c r="JG471">
        <v>91</v>
      </c>
      <c r="JH471">
        <v>108</v>
      </c>
      <c r="JI471">
        <v>125</v>
      </c>
      <c r="JJ471">
        <v>108</v>
      </c>
      <c r="JK471">
        <v>102</v>
      </c>
      <c r="JL471">
        <v>113</v>
      </c>
      <c r="JM471">
        <v>111</v>
      </c>
      <c r="JN471">
        <v>97</v>
      </c>
      <c r="JO471">
        <v>83</v>
      </c>
      <c r="JP471">
        <v>135</v>
      </c>
      <c r="JQ471">
        <v>56</v>
      </c>
      <c r="JR471">
        <v>75</v>
      </c>
      <c r="JS471">
        <v>74</v>
      </c>
      <c r="JT471">
        <v>50</v>
      </c>
      <c r="JU471">
        <v>18</v>
      </c>
      <c r="JV471">
        <v>10</v>
      </c>
      <c r="JW471">
        <v>7</v>
      </c>
      <c r="JX471">
        <v>5</v>
      </c>
      <c r="JY471">
        <v>2</v>
      </c>
    </row>
    <row r="472" spans="1:374" x14ac:dyDescent="0.2">
      <c r="A472" s="15" t="b">
        <v>1</v>
      </c>
      <c r="B472" s="9" t="s">
        <v>862</v>
      </c>
      <c r="C472" s="9" t="s">
        <v>858</v>
      </c>
      <c r="D472">
        <v>10088</v>
      </c>
      <c r="E472" t="s">
        <v>69</v>
      </c>
      <c r="F472" t="s">
        <v>71</v>
      </c>
      <c r="G472">
        <v>4</v>
      </c>
      <c r="H472" s="15">
        <f t="shared" si="212"/>
        <v>4.3000000000000007</v>
      </c>
      <c r="I472" s="15">
        <v>0.86243215688230079</v>
      </c>
      <c r="J472" s="15">
        <v>1.1476751602211266</v>
      </c>
      <c r="K472" s="15">
        <v>0.6836925906540795</v>
      </c>
      <c r="L472" s="15">
        <f t="shared" si="213"/>
        <v>6.4217632917416623</v>
      </c>
      <c r="M472" s="15">
        <f t="shared" si="214"/>
        <v>4.6999999999999993</v>
      </c>
      <c r="N472" s="15">
        <f t="shared" si="215"/>
        <v>9</v>
      </c>
      <c r="O472" s="15">
        <f t="shared" si="216"/>
        <v>6.4271275563784798</v>
      </c>
      <c r="P472" s="15">
        <f t="shared" si="241"/>
        <v>4.8999999999999986</v>
      </c>
      <c r="Q472" s="15">
        <f t="shared" si="231"/>
        <v>5.3000000000000007</v>
      </c>
      <c r="R472" s="15">
        <f t="shared" si="217"/>
        <v>5.8000000000000007</v>
      </c>
      <c r="S472" s="15">
        <f t="shared" si="218"/>
        <v>7</v>
      </c>
      <c r="T472" s="15">
        <f t="shared" si="219"/>
        <v>7.5</v>
      </c>
      <c r="U472" s="15">
        <f t="shared" si="220"/>
        <v>8.6000000000000014</v>
      </c>
      <c r="V472" s="15">
        <f t="shared" si="232"/>
        <v>0.62574012022199199</v>
      </c>
      <c r="W472" s="15">
        <f t="shared" si="221"/>
        <v>0.59810753327632704</v>
      </c>
      <c r="X472" s="15">
        <f t="shared" si="233"/>
        <v>2.9312728415715833E-2</v>
      </c>
      <c r="Y472" s="21">
        <f t="shared" si="234"/>
        <v>1.6719401518355357</v>
      </c>
      <c r="Z472" s="4">
        <v>29.421763291741662</v>
      </c>
      <c r="AA472" s="2">
        <v>27.7</v>
      </c>
      <c r="AB472" s="2">
        <v>32</v>
      </c>
      <c r="AC472" s="4">
        <v>29.42712755637848</v>
      </c>
      <c r="AD472">
        <v>27.9</v>
      </c>
      <c r="AE472">
        <v>28.3</v>
      </c>
      <c r="AF472">
        <v>28.8</v>
      </c>
      <c r="AG472">
        <v>30</v>
      </c>
      <c r="AH472">
        <v>30.5</v>
      </c>
      <c r="AI472">
        <v>31.6</v>
      </c>
      <c r="AJ472">
        <v>2020</v>
      </c>
      <c r="AK472" s="2">
        <v>4</v>
      </c>
      <c r="AL472" s="2">
        <v>2</v>
      </c>
      <c r="AM472">
        <v>12</v>
      </c>
      <c r="AN472">
        <v>6</v>
      </c>
      <c r="AO472">
        <v>11</v>
      </c>
      <c r="AP472">
        <v>807</v>
      </c>
      <c r="AQ472" s="5">
        <v>0.50416666666666665</v>
      </c>
      <c r="AR472">
        <v>23</v>
      </c>
      <c r="AS472">
        <v>41</v>
      </c>
      <c r="AT472">
        <v>1063</v>
      </c>
      <c r="AU472">
        <v>1.9</v>
      </c>
      <c r="AV472">
        <v>280</v>
      </c>
      <c r="AW472" s="4">
        <f t="shared" si="222"/>
        <v>35.305048423812643</v>
      </c>
      <c r="AX472" s="4">
        <f t="shared" si="223"/>
        <v>19.585262654735157</v>
      </c>
      <c r="AY472" s="4">
        <f t="shared" si="235"/>
        <v>20.657585912063968</v>
      </c>
      <c r="AZ472" s="20">
        <f t="shared" si="224"/>
        <v>207.49567516899361</v>
      </c>
      <c r="BA472" s="21">
        <f t="shared" si="236"/>
        <v>1.1919205957967876</v>
      </c>
      <c r="BB472" s="20">
        <f t="shared" si="225"/>
        <v>22.941573387056177</v>
      </c>
      <c r="BC472" s="4">
        <f t="shared" si="237"/>
        <v>21.24219758060757</v>
      </c>
      <c r="BD472" s="4">
        <f t="shared" si="226"/>
        <v>66.326000000000008</v>
      </c>
      <c r="BE472" s="4">
        <f t="shared" si="227"/>
        <v>713.53806367345567</v>
      </c>
      <c r="BF472" s="20">
        <f t="shared" si="228"/>
        <v>339.5473082314258</v>
      </c>
      <c r="BG472" s="20">
        <f t="shared" si="238"/>
        <v>465.77924455797017</v>
      </c>
      <c r="BH472" s="20">
        <f t="shared" si="229"/>
        <v>1151.6185848593589</v>
      </c>
      <c r="BI472" s="20">
        <f t="shared" si="239"/>
        <v>2808.8258167301437</v>
      </c>
      <c r="BJ472" s="4">
        <f t="shared" si="230"/>
        <v>171.33680222977134</v>
      </c>
      <c r="BK472" s="4">
        <f t="shared" si="240"/>
        <v>1657.2072318707851</v>
      </c>
      <c r="IE472">
        <v>4</v>
      </c>
      <c r="IF472">
        <v>1</v>
      </c>
      <c r="IG472">
        <v>14</v>
      </c>
      <c r="IH472">
        <v>17</v>
      </c>
      <c r="II472">
        <v>28</v>
      </c>
      <c r="IJ472">
        <v>21</v>
      </c>
      <c r="IK472">
        <v>37</v>
      </c>
      <c r="IL472">
        <v>38</v>
      </c>
      <c r="IM472">
        <v>36</v>
      </c>
      <c r="IN472">
        <v>49</v>
      </c>
      <c r="IO472">
        <v>49</v>
      </c>
      <c r="IP472">
        <v>59</v>
      </c>
      <c r="IQ472">
        <v>45</v>
      </c>
      <c r="IR472">
        <v>60</v>
      </c>
      <c r="IS472">
        <v>49</v>
      </c>
      <c r="IT472">
        <v>80</v>
      </c>
      <c r="IU472">
        <v>67</v>
      </c>
      <c r="IV472">
        <v>53</v>
      </c>
      <c r="IW472">
        <v>74</v>
      </c>
      <c r="IX472">
        <v>67</v>
      </c>
      <c r="IY472">
        <v>114</v>
      </c>
      <c r="IZ472">
        <v>62</v>
      </c>
      <c r="JA472">
        <v>79</v>
      </c>
      <c r="JB472">
        <v>67</v>
      </c>
      <c r="JC472">
        <v>52</v>
      </c>
      <c r="JD472">
        <v>63</v>
      </c>
      <c r="JE472">
        <v>48</v>
      </c>
      <c r="JF472">
        <v>33</v>
      </c>
      <c r="JG472">
        <v>50</v>
      </c>
      <c r="JH472">
        <v>34</v>
      </c>
      <c r="JI472">
        <v>37</v>
      </c>
      <c r="JJ472">
        <v>15</v>
      </c>
      <c r="JK472">
        <v>9</v>
      </c>
      <c r="JL472">
        <v>14</v>
      </c>
      <c r="JM472">
        <v>6</v>
      </c>
      <c r="JN472">
        <v>14</v>
      </c>
      <c r="JO472">
        <v>5</v>
      </c>
      <c r="JP472">
        <v>3</v>
      </c>
      <c r="JQ472">
        <v>6</v>
      </c>
      <c r="JR472">
        <v>3</v>
      </c>
      <c r="JS472">
        <v>11</v>
      </c>
      <c r="JT472">
        <v>4</v>
      </c>
      <c r="JU472">
        <v>6</v>
      </c>
      <c r="JV472">
        <v>7</v>
      </c>
      <c r="JW472">
        <v>4</v>
      </c>
      <c r="JX472">
        <v>5</v>
      </c>
      <c r="JY472">
        <v>1</v>
      </c>
      <c r="JZ472">
        <v>1</v>
      </c>
    </row>
    <row r="473" spans="1:374" x14ac:dyDescent="0.2">
      <c r="A473" s="15" t="b">
        <v>1</v>
      </c>
      <c r="B473" s="9" t="s">
        <v>862</v>
      </c>
      <c r="C473" s="9" t="s">
        <v>856</v>
      </c>
      <c r="D473">
        <v>10088</v>
      </c>
      <c r="E473" t="s">
        <v>84</v>
      </c>
      <c r="F473" t="s">
        <v>85</v>
      </c>
      <c r="G473">
        <v>4</v>
      </c>
      <c r="H473" s="15">
        <f t="shared" si="212"/>
        <v>3.3000000000000007</v>
      </c>
      <c r="I473" s="15">
        <v>0.56237167457517345</v>
      </c>
      <c r="J473" s="15">
        <v>0.76452260202876232</v>
      </c>
      <c r="K473" s="15">
        <v>0.44527043942621242</v>
      </c>
      <c r="L473" s="15">
        <f t="shared" si="213"/>
        <v>5.3608801009305616</v>
      </c>
      <c r="M473" s="15">
        <f t="shared" si="214"/>
        <v>3.6000000000000014</v>
      </c>
      <c r="N473" s="15">
        <f t="shared" si="215"/>
        <v>6.9000000000000021</v>
      </c>
      <c r="O473" s="15">
        <f t="shared" si="216"/>
        <v>5.3695970464948815</v>
      </c>
      <c r="P473" s="15">
        <f t="shared" si="241"/>
        <v>4.1000000000000014</v>
      </c>
      <c r="Q473" s="15">
        <f t="shared" si="231"/>
        <v>4.7000000000000028</v>
      </c>
      <c r="R473" s="15">
        <f t="shared" si="217"/>
        <v>5</v>
      </c>
      <c r="S473" s="15">
        <f t="shared" si="218"/>
        <v>5.7000000000000028</v>
      </c>
      <c r="T473" s="15">
        <f t="shared" si="219"/>
        <v>6.1000000000000014</v>
      </c>
      <c r="U473" s="15">
        <f t="shared" si="220"/>
        <v>6.5</v>
      </c>
      <c r="V473" s="15">
        <f t="shared" si="232"/>
        <v>0.56262398941428615</v>
      </c>
      <c r="W473" s="15">
        <f t="shared" si="221"/>
        <v>0.77738599635795769</v>
      </c>
      <c r="X473" s="15">
        <f t="shared" si="233"/>
        <v>1.9553354160291424E-2</v>
      </c>
      <c r="Y473" s="21">
        <f t="shared" si="234"/>
        <v>1.2863622507801602</v>
      </c>
      <c r="Z473" s="4">
        <v>28.76088010093056</v>
      </c>
      <c r="AA473" s="2">
        <v>27</v>
      </c>
      <c r="AB473" s="2">
        <v>30.3</v>
      </c>
      <c r="AC473" s="4">
        <v>28.76959704649488</v>
      </c>
      <c r="AD473">
        <v>27.5</v>
      </c>
      <c r="AE473">
        <v>28.1</v>
      </c>
      <c r="AF473">
        <v>28.4</v>
      </c>
      <c r="AG473">
        <v>29.1</v>
      </c>
      <c r="AH473">
        <v>29.5</v>
      </c>
      <c r="AI473">
        <v>29.9</v>
      </c>
      <c r="AJ473">
        <v>2020</v>
      </c>
      <c r="AK473" s="2">
        <v>4</v>
      </c>
      <c r="AL473" s="2">
        <v>2</v>
      </c>
      <c r="AM473">
        <v>12</v>
      </c>
      <c r="AN473">
        <v>40</v>
      </c>
      <c r="AO473">
        <v>8</v>
      </c>
      <c r="AP473">
        <v>188</v>
      </c>
      <c r="AQ473" s="5">
        <v>0.52777777777777779</v>
      </c>
      <c r="AR473">
        <v>23.4</v>
      </c>
      <c r="AS473">
        <v>41</v>
      </c>
      <c r="AT473">
        <v>1073</v>
      </c>
      <c r="AU473">
        <v>2</v>
      </c>
      <c r="AV473">
        <v>279</v>
      </c>
      <c r="AW473" s="4">
        <f t="shared" si="222"/>
        <v>35.685113935539242</v>
      </c>
      <c r="AX473" s="4">
        <f t="shared" si="223"/>
        <v>19.853807080515196</v>
      </c>
      <c r="AY473" s="4">
        <f t="shared" si="235"/>
        <v>20.174783266073224</v>
      </c>
      <c r="AZ473" s="20">
        <f t="shared" si="224"/>
        <v>206.37842015886349</v>
      </c>
      <c r="BA473" s="21">
        <f t="shared" si="236"/>
        <v>1.190312879599456</v>
      </c>
      <c r="BB473" s="20">
        <f t="shared" si="225"/>
        <v>22.360679774997898</v>
      </c>
      <c r="BC473" s="4">
        <f t="shared" si="237"/>
        <v>20.704333124998051</v>
      </c>
      <c r="BD473" s="4">
        <f t="shared" si="226"/>
        <v>66.354799999999997</v>
      </c>
      <c r="BE473" s="4">
        <f t="shared" si="227"/>
        <v>728.44623893715129</v>
      </c>
      <c r="BF473" s="20">
        <f t="shared" si="228"/>
        <v>342.49947387042641</v>
      </c>
      <c r="BG473" s="20">
        <f t="shared" si="238"/>
        <v>461.72323493327502</v>
      </c>
      <c r="BH473" s="20">
        <f t="shared" si="229"/>
        <v>1179.7754336015209</v>
      </c>
      <c r="BI473" s="20">
        <f t="shared" si="239"/>
        <v>2877.5010575646852</v>
      </c>
      <c r="BJ473" s="4">
        <f t="shared" si="230"/>
        <v>174.742108808143</v>
      </c>
      <c r="BK473" s="4">
        <f t="shared" si="240"/>
        <v>1697.7256239631645</v>
      </c>
      <c r="HY473">
        <v>3</v>
      </c>
      <c r="HZ473">
        <v>5</v>
      </c>
      <c r="IA473">
        <v>4</v>
      </c>
      <c r="IB473">
        <v>6</v>
      </c>
      <c r="IC473">
        <v>5</v>
      </c>
      <c r="ID473">
        <v>10</v>
      </c>
      <c r="IE473">
        <v>13</v>
      </c>
      <c r="IF473">
        <v>10</v>
      </c>
      <c r="IG473">
        <v>34</v>
      </c>
      <c r="IH473">
        <v>36</v>
      </c>
      <c r="II473">
        <v>43</v>
      </c>
      <c r="IJ473">
        <v>61</v>
      </c>
      <c r="IK473">
        <v>81</v>
      </c>
      <c r="IL473">
        <v>116</v>
      </c>
      <c r="IM473">
        <v>137</v>
      </c>
      <c r="IN473">
        <v>144</v>
      </c>
      <c r="IO473">
        <v>119</v>
      </c>
      <c r="IP473">
        <v>141</v>
      </c>
      <c r="IQ473">
        <v>159</v>
      </c>
      <c r="IR473">
        <v>147</v>
      </c>
      <c r="IS473">
        <v>169</v>
      </c>
      <c r="IT473">
        <v>144</v>
      </c>
      <c r="IU473">
        <v>111</v>
      </c>
      <c r="IV473">
        <v>131</v>
      </c>
      <c r="IW473">
        <v>85</v>
      </c>
      <c r="IX473">
        <v>90</v>
      </c>
      <c r="IY473">
        <v>59</v>
      </c>
      <c r="IZ473">
        <v>41</v>
      </c>
      <c r="JA473">
        <v>21</v>
      </c>
      <c r="JB473">
        <v>28</v>
      </c>
      <c r="JC473">
        <v>7</v>
      </c>
      <c r="JD473">
        <v>9</v>
      </c>
      <c r="JE473">
        <v>5</v>
      </c>
      <c r="JF473">
        <v>1</v>
      </c>
      <c r="JG473">
        <v>7</v>
      </c>
      <c r="JH473">
        <v>5</v>
      </c>
      <c r="JI473">
        <v>5</v>
      </c>
      <c r="JJ473">
        <v>2</v>
      </c>
    </row>
    <row r="474" spans="1:374" x14ac:dyDescent="0.2">
      <c r="A474" s="15" t="b">
        <v>1</v>
      </c>
      <c r="B474" s="9" t="s">
        <v>862</v>
      </c>
      <c r="C474" s="9" t="s">
        <v>856</v>
      </c>
      <c r="D474">
        <v>10088</v>
      </c>
      <c r="E474" t="s">
        <v>84</v>
      </c>
      <c r="F474" t="s">
        <v>86</v>
      </c>
      <c r="G474">
        <v>4</v>
      </c>
      <c r="H474" s="15">
        <f t="shared" si="212"/>
        <v>3.3999999999999986</v>
      </c>
      <c r="I474" s="15">
        <v>0.80119037820600947</v>
      </c>
      <c r="J474" s="15">
        <v>1.2560660137555715</v>
      </c>
      <c r="K474" s="15">
        <v>0.67417557265530248</v>
      </c>
      <c r="L474" s="15">
        <f t="shared" si="213"/>
        <v>5.0111174659716369</v>
      </c>
      <c r="M474" s="15">
        <f t="shared" si="214"/>
        <v>3.4000000000000021</v>
      </c>
      <c r="N474" s="15">
        <f t="shared" si="215"/>
        <v>6.8000000000000007</v>
      </c>
      <c r="O474" s="15">
        <f t="shared" si="216"/>
        <v>5.0017259370717753</v>
      </c>
      <c r="P474" s="15">
        <f t="shared" si="241"/>
        <v>3.6000000000000014</v>
      </c>
      <c r="Q474" s="15">
        <f t="shared" si="231"/>
        <v>3.9000000000000021</v>
      </c>
      <c r="R474" s="15">
        <f t="shared" si="217"/>
        <v>4.4000000000000021</v>
      </c>
      <c r="S474" s="15">
        <f t="shared" si="218"/>
        <v>5.6000000000000014</v>
      </c>
      <c r="T474" s="15">
        <f t="shared" si="219"/>
        <v>6.1000000000000014</v>
      </c>
      <c r="U474" s="15">
        <f t="shared" si="220"/>
        <v>6.5</v>
      </c>
      <c r="V474" s="15">
        <f t="shared" si="232"/>
        <v>0.53901037425148723</v>
      </c>
      <c r="W474" s="15">
        <f t="shared" si="221"/>
        <v>0.85525186113287666</v>
      </c>
      <c r="X474" s="15">
        <f t="shared" si="233"/>
        <v>2.8199889679299154E-2</v>
      </c>
      <c r="Y474" s="21">
        <f t="shared" si="234"/>
        <v>1.1692462132445853</v>
      </c>
      <c r="Z474" s="4">
        <v>28.411117465971635</v>
      </c>
      <c r="AA474" s="2">
        <v>26.8</v>
      </c>
      <c r="AB474" s="2">
        <v>30.2</v>
      </c>
      <c r="AC474" s="4">
        <v>28.401725937071774</v>
      </c>
      <c r="AD474">
        <v>27</v>
      </c>
      <c r="AE474">
        <v>27.3</v>
      </c>
      <c r="AF474">
        <v>27.8</v>
      </c>
      <c r="AG474">
        <v>29</v>
      </c>
      <c r="AH474">
        <v>29.5</v>
      </c>
      <c r="AI474">
        <v>29.9</v>
      </c>
      <c r="AJ474">
        <v>2020</v>
      </c>
      <c r="AK474" s="2">
        <v>4</v>
      </c>
      <c r="AL474" s="2">
        <v>2</v>
      </c>
      <c r="AM474">
        <v>12</v>
      </c>
      <c r="AN474">
        <v>40</v>
      </c>
      <c r="AO474">
        <v>33</v>
      </c>
      <c r="AP474">
        <v>44</v>
      </c>
      <c r="AQ474" s="5">
        <v>0.52777777777777779</v>
      </c>
      <c r="AR474">
        <v>23.4</v>
      </c>
      <c r="AS474">
        <v>41</v>
      </c>
      <c r="AT474">
        <v>1073</v>
      </c>
      <c r="AU474">
        <v>2</v>
      </c>
      <c r="AV474">
        <v>279</v>
      </c>
      <c r="AW474" s="4">
        <f t="shared" si="222"/>
        <v>35.721134368364659</v>
      </c>
      <c r="AX474" s="4">
        <f t="shared" si="223"/>
        <v>19.863907884094679</v>
      </c>
      <c r="AY474" s="4">
        <f t="shared" si="235"/>
        <v>20.174783266073224</v>
      </c>
      <c r="AZ474" s="20">
        <f t="shared" si="224"/>
        <v>206.37842015886349</v>
      </c>
      <c r="BA474" s="21">
        <f t="shared" si="236"/>
        <v>1.190312879599456</v>
      </c>
      <c r="BB474" s="20">
        <f t="shared" si="225"/>
        <v>22.360679774997898</v>
      </c>
      <c r="BC474" s="4">
        <f t="shared" si="237"/>
        <v>20.704333124998051</v>
      </c>
      <c r="BD474" s="4">
        <f t="shared" si="226"/>
        <v>66.354799999999997</v>
      </c>
      <c r="BE474" s="4">
        <f t="shared" si="227"/>
        <v>730.58207169818547</v>
      </c>
      <c r="BF474" s="20">
        <f t="shared" si="228"/>
        <v>342.49947387042641</v>
      </c>
      <c r="BG474" s="20">
        <f t="shared" si="238"/>
        <v>459.58740217224084</v>
      </c>
      <c r="BH474" s="20">
        <f t="shared" si="229"/>
        <v>1179.7754336015209</v>
      </c>
      <c r="BI474" s="20">
        <f t="shared" si="239"/>
        <v>2877.5010575646852</v>
      </c>
      <c r="BJ474" s="4">
        <f t="shared" si="230"/>
        <v>174.742108808143</v>
      </c>
      <c r="BK474" s="4">
        <f t="shared" si="240"/>
        <v>1697.7256239631645</v>
      </c>
      <c r="HX474">
        <v>4</v>
      </c>
      <c r="HY474">
        <v>16</v>
      </c>
      <c r="HZ474">
        <v>17</v>
      </c>
      <c r="IA474">
        <v>73</v>
      </c>
      <c r="IB474">
        <v>53</v>
      </c>
      <c r="IC474">
        <v>69</v>
      </c>
      <c r="ID474">
        <v>58</v>
      </c>
      <c r="IE474">
        <v>69</v>
      </c>
      <c r="IF474">
        <v>100</v>
      </c>
      <c r="IG474">
        <v>93</v>
      </c>
      <c r="IH474">
        <v>111</v>
      </c>
      <c r="II474">
        <v>89</v>
      </c>
      <c r="IJ474">
        <v>86</v>
      </c>
      <c r="IK474">
        <v>83</v>
      </c>
      <c r="IL474">
        <v>81</v>
      </c>
      <c r="IM474">
        <v>110</v>
      </c>
      <c r="IN474">
        <v>91</v>
      </c>
      <c r="IO474">
        <v>114</v>
      </c>
      <c r="IP474">
        <v>81</v>
      </c>
      <c r="IQ474">
        <v>98</v>
      </c>
      <c r="IR474">
        <v>97</v>
      </c>
      <c r="IS474">
        <v>79</v>
      </c>
      <c r="IT474">
        <v>99</v>
      </c>
      <c r="IU474">
        <v>56</v>
      </c>
      <c r="IV474">
        <v>83</v>
      </c>
      <c r="IW474">
        <v>79</v>
      </c>
      <c r="IX474">
        <v>53</v>
      </c>
      <c r="IY474">
        <v>71</v>
      </c>
      <c r="IZ474">
        <v>67</v>
      </c>
      <c r="JA474">
        <v>45</v>
      </c>
      <c r="JB474">
        <v>34</v>
      </c>
      <c r="JC474">
        <v>46</v>
      </c>
      <c r="JD474">
        <v>18</v>
      </c>
      <c r="JE474">
        <v>15</v>
      </c>
      <c r="JF474">
        <v>5</v>
      </c>
      <c r="JG474">
        <v>5</v>
      </c>
      <c r="JH474">
        <v>0</v>
      </c>
    </row>
    <row r="475" spans="1:374" x14ac:dyDescent="0.2">
      <c r="A475" s="15" t="b">
        <v>1</v>
      </c>
      <c r="B475" s="9" t="s">
        <v>862</v>
      </c>
      <c r="C475" s="9" t="s">
        <v>856</v>
      </c>
      <c r="D475">
        <v>10088</v>
      </c>
      <c r="E475" t="s">
        <v>110</v>
      </c>
      <c r="F475" t="s">
        <v>111</v>
      </c>
      <c r="G475">
        <v>4</v>
      </c>
      <c r="H475" s="15">
        <f t="shared" si="212"/>
        <v>2.3999999999999986</v>
      </c>
      <c r="I475" s="15">
        <v>0.42097259206824345</v>
      </c>
      <c r="J475" s="15">
        <v>0.51841967761390606</v>
      </c>
      <c r="K475" s="15">
        <v>0.32731815006417248</v>
      </c>
      <c r="L475" s="15">
        <f t="shared" si="213"/>
        <v>1.5018645046699639</v>
      </c>
      <c r="M475" s="15">
        <f t="shared" si="214"/>
        <v>0.40000000000000213</v>
      </c>
      <c r="N475" s="15">
        <f t="shared" si="215"/>
        <v>2.8000000000000007</v>
      </c>
      <c r="O475" s="15">
        <f t="shared" si="216"/>
        <v>1.4811751305740373</v>
      </c>
      <c r="P475" s="15">
        <f t="shared" si="241"/>
        <v>0.70000000000000284</v>
      </c>
      <c r="Q475" s="15">
        <f t="shared" si="231"/>
        <v>1</v>
      </c>
      <c r="R475" s="15">
        <f t="shared" si="217"/>
        <v>1.2000000000000028</v>
      </c>
      <c r="S475" s="15">
        <f t="shared" si="218"/>
        <v>1.7000000000000028</v>
      </c>
      <c r="T475" s="15">
        <f t="shared" si="219"/>
        <v>2.1000000000000014</v>
      </c>
      <c r="U475" s="15">
        <f t="shared" si="220"/>
        <v>2.5</v>
      </c>
      <c r="V475" s="15">
        <f t="shared" si="232"/>
        <v>0.32911855554070152</v>
      </c>
      <c r="W475" s="15">
        <f t="shared" si="221"/>
        <v>2.0384187799959266</v>
      </c>
      <c r="X475" s="15">
        <f t="shared" si="233"/>
        <v>1.6572507580727015E-2</v>
      </c>
      <c r="Y475" s="21">
        <f t="shared" si="234"/>
        <v>0.49057632799183604</v>
      </c>
      <c r="Z475" s="4">
        <v>25.401864504669962</v>
      </c>
      <c r="AA475" s="2">
        <v>24.3</v>
      </c>
      <c r="AB475" s="2">
        <v>26.7</v>
      </c>
      <c r="AC475" s="4">
        <v>25.381175130574036</v>
      </c>
      <c r="AD475">
        <v>24.6</v>
      </c>
      <c r="AE475">
        <v>24.9</v>
      </c>
      <c r="AF475">
        <v>25.1</v>
      </c>
      <c r="AG475">
        <v>25.6</v>
      </c>
      <c r="AH475">
        <v>26</v>
      </c>
      <c r="AI475">
        <v>26.4</v>
      </c>
      <c r="AJ475">
        <v>2020</v>
      </c>
      <c r="AK475" s="2">
        <v>4</v>
      </c>
      <c r="AL475" s="2">
        <v>2</v>
      </c>
      <c r="AM475">
        <v>13</v>
      </c>
      <c r="AN475">
        <v>18</v>
      </c>
      <c r="AO475">
        <v>4</v>
      </c>
      <c r="AP475">
        <v>814</v>
      </c>
      <c r="AQ475" s="5">
        <v>0.5541666666666667</v>
      </c>
      <c r="AR475">
        <v>23.9</v>
      </c>
      <c r="AS475">
        <v>40</v>
      </c>
      <c r="AT475">
        <v>928</v>
      </c>
      <c r="AU475">
        <v>1.5</v>
      </c>
      <c r="AV475">
        <v>274</v>
      </c>
      <c r="AW475" s="4">
        <f t="shared" si="222"/>
        <v>36.123784655994939</v>
      </c>
      <c r="AX475" s="4">
        <f t="shared" si="223"/>
        <v>20.141944287811285</v>
      </c>
      <c r="AY475" s="4">
        <f t="shared" si="235"/>
        <v>22.931539069981874</v>
      </c>
      <c r="AZ475" s="20">
        <f t="shared" si="224"/>
        <v>204.99240477610209</v>
      </c>
      <c r="BA475" s="21">
        <f t="shared" si="236"/>
        <v>1.18830932316182</v>
      </c>
      <c r="BB475" s="20">
        <f t="shared" si="225"/>
        <v>25.819888974716111</v>
      </c>
      <c r="BC475" s="4">
        <f t="shared" si="237"/>
        <v>23.90730460621862</v>
      </c>
      <c r="BD475" s="4">
        <f t="shared" si="226"/>
        <v>66.390799999999999</v>
      </c>
      <c r="BE475" s="4">
        <f t="shared" si="227"/>
        <v>636.60207946992944</v>
      </c>
      <c r="BF475" s="20">
        <f t="shared" si="228"/>
        <v>344.99810486409268</v>
      </c>
      <c r="BG475" s="20">
        <f t="shared" si="238"/>
        <v>441.51602539416319</v>
      </c>
      <c r="BH475" s="20">
        <f t="shared" si="229"/>
        <v>1186.1610364994826</v>
      </c>
      <c r="BI475" s="20">
        <f t="shared" si="239"/>
        <v>2965.4025912487064</v>
      </c>
      <c r="BJ475" s="4">
        <f t="shared" si="230"/>
        <v>179.0940743941199</v>
      </c>
      <c r="BK475" s="4">
        <f t="shared" si="240"/>
        <v>1779.2415547492237</v>
      </c>
      <c r="GY475">
        <v>1</v>
      </c>
      <c r="GZ475">
        <v>15</v>
      </c>
      <c r="HA475">
        <v>21</v>
      </c>
      <c r="HB475">
        <v>27</v>
      </c>
      <c r="HC475">
        <v>53</v>
      </c>
      <c r="HD475">
        <v>61</v>
      </c>
      <c r="HE475">
        <v>113</v>
      </c>
      <c r="HF475">
        <v>150</v>
      </c>
      <c r="HG475">
        <v>219</v>
      </c>
      <c r="HH475">
        <v>270</v>
      </c>
      <c r="HI475">
        <v>269</v>
      </c>
      <c r="HJ475">
        <v>311</v>
      </c>
      <c r="HK475">
        <v>320</v>
      </c>
      <c r="HL475">
        <v>287</v>
      </c>
      <c r="HM475">
        <v>201</v>
      </c>
      <c r="HN475">
        <v>169</v>
      </c>
      <c r="HO475">
        <v>97</v>
      </c>
      <c r="HP475">
        <v>108</v>
      </c>
      <c r="HQ475">
        <v>82</v>
      </c>
      <c r="HR475">
        <v>63</v>
      </c>
      <c r="HS475">
        <v>26</v>
      </c>
      <c r="HT475">
        <v>48</v>
      </c>
      <c r="HU475">
        <v>28</v>
      </c>
      <c r="HV475">
        <v>10</v>
      </c>
      <c r="HW475">
        <v>2</v>
      </c>
      <c r="HX475">
        <v>8</v>
      </c>
      <c r="HY475">
        <v>3</v>
      </c>
      <c r="HZ475">
        <v>2</v>
      </c>
    </row>
    <row r="476" spans="1:374" x14ac:dyDescent="0.2">
      <c r="A476" s="15" t="b">
        <v>1</v>
      </c>
      <c r="B476" s="9" t="s">
        <v>862</v>
      </c>
      <c r="C476" s="9"/>
      <c r="D476">
        <v>10446</v>
      </c>
      <c r="E476" t="s">
        <v>1064</v>
      </c>
      <c r="F476" t="s">
        <v>975</v>
      </c>
      <c r="G476">
        <v>4</v>
      </c>
      <c r="H476" s="15">
        <f t="shared" si="212"/>
        <v>3.1000000000000014</v>
      </c>
      <c r="I476" s="15">
        <v>0.74679712908113716</v>
      </c>
      <c r="J476" s="15">
        <v>1.2349424119337868</v>
      </c>
      <c r="K476" s="15">
        <v>0.63792516995150561</v>
      </c>
      <c r="L476" s="15">
        <f t="shared" si="213"/>
        <v>2.4999346078425582</v>
      </c>
      <c r="M476" s="15">
        <f t="shared" si="214"/>
        <v>0.59999999999999787</v>
      </c>
      <c r="N476" s="15">
        <f t="shared" si="215"/>
        <v>3.6999999999999993</v>
      </c>
      <c r="O476" s="15">
        <f t="shared" si="216"/>
        <v>2.6464696594573631</v>
      </c>
      <c r="P476" s="15">
        <f t="shared" si="241"/>
        <v>1</v>
      </c>
      <c r="Q476" s="15">
        <f t="shared" si="231"/>
        <v>1.4000000000000021</v>
      </c>
      <c r="R476" s="15">
        <f t="shared" si="217"/>
        <v>1.9000000000000021</v>
      </c>
      <c r="S476" s="15">
        <f t="shared" si="218"/>
        <v>3.0999999999999979</v>
      </c>
      <c r="T476" s="15">
        <f t="shared" si="219"/>
        <v>3.4000000000000021</v>
      </c>
      <c r="U476" s="15">
        <f t="shared" si="220"/>
        <v>3.5999999999999979</v>
      </c>
      <c r="V476" s="15">
        <f t="shared" si="232"/>
        <v>0.68258851453053382</v>
      </c>
      <c r="W476" s="15">
        <f t="shared" si="221"/>
        <v>0.46501146549143657</v>
      </c>
      <c r="X476" s="15">
        <f t="shared" si="233"/>
        <v>2.2426384251975587E-2</v>
      </c>
      <c r="Y476" s="21">
        <f t="shared" si="234"/>
        <v>2.1504846099723012</v>
      </c>
      <c r="Z476" s="4">
        <v>33.299934607842559</v>
      </c>
      <c r="AA476" s="2">
        <v>31.4</v>
      </c>
      <c r="AB476" s="2">
        <v>34.5</v>
      </c>
      <c r="AC476" s="4">
        <v>33.446469659457364</v>
      </c>
      <c r="AD476">
        <v>31.8</v>
      </c>
      <c r="AE476">
        <v>32.200000000000003</v>
      </c>
      <c r="AF476">
        <v>32.700000000000003</v>
      </c>
      <c r="AG476">
        <v>33.9</v>
      </c>
      <c r="AH476">
        <v>34.200000000000003</v>
      </c>
      <c r="AI476">
        <v>34.4</v>
      </c>
      <c r="AJ476">
        <v>2020</v>
      </c>
      <c r="AK476" s="2">
        <v>10</v>
      </c>
      <c r="AL476" s="2">
        <v>25</v>
      </c>
      <c r="AM476">
        <v>11</v>
      </c>
      <c r="AN476">
        <v>14</v>
      </c>
      <c r="AO476">
        <v>38</v>
      </c>
      <c r="AP476">
        <v>777</v>
      </c>
      <c r="AQ476" s="5">
        <v>0.4680555555555555</v>
      </c>
      <c r="AR476">
        <v>30.8</v>
      </c>
      <c r="AS476">
        <v>37</v>
      </c>
      <c r="AT476">
        <v>726</v>
      </c>
      <c r="AU476">
        <v>2.8</v>
      </c>
      <c r="AV476">
        <v>226</v>
      </c>
      <c r="AW476" s="4">
        <f t="shared" si="222"/>
        <v>37.834154958717761</v>
      </c>
      <c r="AX476" s="4">
        <f t="shared" si="223"/>
        <v>23.54916352506223</v>
      </c>
      <c r="AY476" s="4">
        <f t="shared" si="235"/>
        <v>17.163684521153488</v>
      </c>
      <c r="AZ476" s="20">
        <f t="shared" si="224"/>
        <v>187.0024972432592</v>
      </c>
      <c r="BA476" s="21">
        <f t="shared" si="236"/>
        <v>1.1613333918250324</v>
      </c>
      <c r="BB476" s="20">
        <f t="shared" si="225"/>
        <v>18.898223650461361</v>
      </c>
      <c r="BC476" s="4">
        <f t="shared" si="237"/>
        <v>17.498355231908665</v>
      </c>
      <c r="BD476" s="4">
        <f t="shared" si="226"/>
        <v>66.887600000000006</v>
      </c>
      <c r="BE476" s="4">
        <f t="shared" si="227"/>
        <v>478.32643520663936</v>
      </c>
      <c r="BF476" s="20">
        <f t="shared" si="228"/>
        <v>394.90815968325785</v>
      </c>
      <c r="BG476" s="20">
        <f t="shared" si="238"/>
        <v>490.12172447661857</v>
      </c>
      <c r="BH476" s="20">
        <f t="shared" si="229"/>
        <v>1643.0411595822425</v>
      </c>
      <c r="BI476" s="20">
        <f t="shared" si="239"/>
        <v>4440.6517826547097</v>
      </c>
      <c r="BJ476" s="4">
        <f t="shared" si="230"/>
        <v>251.48698106714673</v>
      </c>
      <c r="BK476" s="4">
        <f t="shared" si="240"/>
        <v>2797.6106230724672</v>
      </c>
      <c r="JL476">
        <v>1</v>
      </c>
      <c r="JM476">
        <v>1</v>
      </c>
      <c r="JN476">
        <v>3</v>
      </c>
      <c r="JO476">
        <v>0</v>
      </c>
      <c r="JP476">
        <v>1</v>
      </c>
      <c r="JQ476">
        <v>7</v>
      </c>
      <c r="JR476">
        <v>8</v>
      </c>
      <c r="JS476">
        <v>7</v>
      </c>
      <c r="JT476">
        <v>17</v>
      </c>
      <c r="JU476">
        <v>34</v>
      </c>
      <c r="JV476">
        <v>29</v>
      </c>
      <c r="JW476">
        <v>28</v>
      </c>
      <c r="JX476">
        <v>63</v>
      </c>
      <c r="JY476">
        <v>50</v>
      </c>
      <c r="JZ476">
        <v>31</v>
      </c>
      <c r="KA476">
        <v>48</v>
      </c>
      <c r="KB476">
        <v>76</v>
      </c>
      <c r="KC476">
        <v>79</v>
      </c>
      <c r="KD476">
        <v>67</v>
      </c>
      <c r="KE476">
        <v>48</v>
      </c>
      <c r="KF476">
        <v>68</v>
      </c>
      <c r="KG476">
        <v>72</v>
      </c>
      <c r="KH476">
        <v>51</v>
      </c>
      <c r="KI476">
        <v>54</v>
      </c>
      <c r="KJ476">
        <v>66</v>
      </c>
      <c r="KK476">
        <v>97</v>
      </c>
      <c r="KL476">
        <v>98</v>
      </c>
      <c r="KM476">
        <v>71</v>
      </c>
      <c r="KN476">
        <v>109</v>
      </c>
      <c r="KO476">
        <v>130</v>
      </c>
      <c r="KP476">
        <v>126</v>
      </c>
      <c r="KQ476">
        <v>136</v>
      </c>
      <c r="KR476">
        <v>89</v>
      </c>
      <c r="KS476">
        <v>88</v>
      </c>
      <c r="KT476">
        <v>51</v>
      </c>
      <c r="KU476">
        <v>22</v>
      </c>
      <c r="KV476">
        <v>5</v>
      </c>
      <c r="KW476">
        <v>2</v>
      </c>
    </row>
    <row r="477" spans="1:374" x14ac:dyDescent="0.2">
      <c r="A477" s="15" t="b">
        <v>1</v>
      </c>
      <c r="B477" s="9" t="s">
        <v>862</v>
      </c>
      <c r="C477" s="9"/>
      <c r="D477">
        <v>10446</v>
      </c>
      <c r="E477" t="s">
        <v>1064</v>
      </c>
      <c r="F477" t="s">
        <v>976</v>
      </c>
      <c r="G477">
        <v>4</v>
      </c>
      <c r="H477" s="15">
        <f t="shared" si="212"/>
        <v>3.1999999999999957</v>
      </c>
      <c r="I477" s="15">
        <v>0.70437277940210008</v>
      </c>
      <c r="J477" s="15">
        <v>1.0232298544676866</v>
      </c>
      <c r="K477" s="15">
        <v>0.56452692237506907</v>
      </c>
      <c r="L477" s="15">
        <f t="shared" si="213"/>
        <v>6.7811819741252073</v>
      </c>
      <c r="M477" s="15">
        <f t="shared" si="214"/>
        <v>4.8000000000000007</v>
      </c>
      <c r="N477" s="15">
        <f t="shared" si="215"/>
        <v>7.9999999999999964</v>
      </c>
      <c r="O477" s="15">
        <f t="shared" si="216"/>
        <v>6.8093814239093255</v>
      </c>
      <c r="P477" s="15">
        <f t="shared" si="241"/>
        <v>4.9999999999999964</v>
      </c>
      <c r="Q477" s="15">
        <f t="shared" si="231"/>
        <v>5.9999999999999964</v>
      </c>
      <c r="R477" s="15">
        <f t="shared" si="217"/>
        <v>6.3000000000000007</v>
      </c>
      <c r="S477" s="15">
        <f t="shared" si="218"/>
        <v>7.3000000000000007</v>
      </c>
      <c r="T477" s="15">
        <f t="shared" si="219"/>
        <v>7.6999999999999993</v>
      </c>
      <c r="U477" s="15">
        <f t="shared" si="220"/>
        <v>7.9999999999999964</v>
      </c>
      <c r="V477" s="15">
        <f t="shared" si="232"/>
        <v>1.0113389009365941</v>
      </c>
      <c r="W477" s="15">
        <f t="shared" si="221"/>
        <v>-1.1211771767202051E-2</v>
      </c>
      <c r="X477" s="15">
        <f t="shared" si="233"/>
        <v>1.8742698936054313E-2</v>
      </c>
      <c r="Y477" s="21">
        <f t="shared" si="234"/>
        <v>-89.191969009332993</v>
      </c>
      <c r="Z477" s="4">
        <v>37.581181974125208</v>
      </c>
      <c r="AA477" s="2">
        <v>35.6</v>
      </c>
      <c r="AB477" s="2">
        <v>38.799999999999997</v>
      </c>
      <c r="AC477" s="4">
        <v>37.609381423909326</v>
      </c>
      <c r="AD477">
        <v>35.799999999999997</v>
      </c>
      <c r="AE477">
        <v>36.799999999999997</v>
      </c>
      <c r="AF477">
        <v>37.1</v>
      </c>
      <c r="AG477">
        <v>38.1</v>
      </c>
      <c r="AH477">
        <v>38.5</v>
      </c>
      <c r="AI477">
        <v>38.799999999999997</v>
      </c>
      <c r="AJ477">
        <v>2020</v>
      </c>
      <c r="AK477" s="2">
        <v>10</v>
      </c>
      <c r="AL477" s="2">
        <v>25</v>
      </c>
      <c r="AM477">
        <v>11</v>
      </c>
      <c r="AN477">
        <v>14</v>
      </c>
      <c r="AO477">
        <v>12</v>
      </c>
      <c r="AP477">
        <v>696.00000000000011</v>
      </c>
      <c r="AQ477" s="5">
        <v>0.4680555555555555</v>
      </c>
      <c r="AR477">
        <v>30.8</v>
      </c>
      <c r="AS477">
        <v>37</v>
      </c>
      <c r="AT477">
        <v>726</v>
      </c>
      <c r="AU477">
        <v>2.8</v>
      </c>
      <c r="AV477">
        <v>226</v>
      </c>
      <c r="AW477" s="4">
        <f t="shared" si="222"/>
        <v>37.422874558175273</v>
      </c>
      <c r="AX477" s="4">
        <f t="shared" si="223"/>
        <v>23.461431836771045</v>
      </c>
      <c r="AY477" s="4">
        <f t="shared" si="235"/>
        <v>17.163684521153488</v>
      </c>
      <c r="AZ477" s="20">
        <f t="shared" si="224"/>
        <v>187.0024972432592</v>
      </c>
      <c r="BA477" s="21">
        <f t="shared" si="236"/>
        <v>1.1613333918250324</v>
      </c>
      <c r="BB477" s="20">
        <f t="shared" si="225"/>
        <v>18.898223650461361</v>
      </c>
      <c r="BC477" s="4">
        <f t="shared" si="237"/>
        <v>17.498355231908665</v>
      </c>
      <c r="BD477" s="4">
        <f t="shared" si="226"/>
        <v>66.887600000000006</v>
      </c>
      <c r="BE477" s="4">
        <f t="shared" si="227"/>
        <v>450.35914005656093</v>
      </c>
      <c r="BF477" s="20">
        <f t="shared" si="228"/>
        <v>394.90815968325785</v>
      </c>
      <c r="BG477" s="20">
        <f t="shared" si="238"/>
        <v>518.089019626697</v>
      </c>
      <c r="BH477" s="20">
        <f t="shared" si="229"/>
        <v>1643.0411595822425</v>
      </c>
      <c r="BI477" s="20">
        <f t="shared" si="239"/>
        <v>4440.6517826547097</v>
      </c>
      <c r="BJ477" s="4">
        <f t="shared" si="230"/>
        <v>251.48698106714673</v>
      </c>
      <c r="BK477" s="4">
        <f t="shared" si="240"/>
        <v>2797.6106230724672</v>
      </c>
      <c r="LG477">
        <v>2</v>
      </c>
      <c r="LH477">
        <v>5</v>
      </c>
      <c r="LI477">
        <v>5</v>
      </c>
      <c r="LJ477">
        <v>7</v>
      </c>
      <c r="LK477">
        <v>1</v>
      </c>
      <c r="LL477">
        <v>6</v>
      </c>
      <c r="LM477">
        <v>2</v>
      </c>
      <c r="LN477">
        <v>6</v>
      </c>
      <c r="LO477">
        <v>2</v>
      </c>
      <c r="LP477">
        <v>6</v>
      </c>
      <c r="LQ477">
        <v>0</v>
      </c>
      <c r="LR477">
        <v>12</v>
      </c>
      <c r="LS477">
        <v>21</v>
      </c>
      <c r="LT477">
        <v>24</v>
      </c>
      <c r="LU477">
        <v>35</v>
      </c>
      <c r="LV477">
        <v>21</v>
      </c>
      <c r="LW477">
        <v>28</v>
      </c>
      <c r="LX477">
        <v>31</v>
      </c>
      <c r="LY477">
        <v>35</v>
      </c>
      <c r="LZ477">
        <v>29</v>
      </c>
      <c r="MA477">
        <v>43</v>
      </c>
      <c r="MB477">
        <v>36</v>
      </c>
      <c r="MC477">
        <v>34</v>
      </c>
      <c r="MD477">
        <v>34</v>
      </c>
      <c r="ME477">
        <v>29</v>
      </c>
      <c r="MF477">
        <v>25</v>
      </c>
      <c r="MG477">
        <v>33</v>
      </c>
      <c r="MH477">
        <v>41</v>
      </c>
      <c r="MI477">
        <v>17</v>
      </c>
      <c r="MJ477">
        <v>15</v>
      </c>
      <c r="MK477">
        <v>18</v>
      </c>
      <c r="ML477">
        <v>25</v>
      </c>
      <c r="MM477">
        <v>12</v>
      </c>
      <c r="MN477">
        <v>11</v>
      </c>
      <c r="MO477">
        <v>0</v>
      </c>
    </row>
    <row r="478" spans="1:374" x14ac:dyDescent="0.2">
      <c r="A478" s="15" t="b">
        <v>1</v>
      </c>
      <c r="B478" s="9" t="s">
        <v>862</v>
      </c>
      <c r="C478" s="9"/>
      <c r="D478">
        <v>10446</v>
      </c>
      <c r="E478" t="s">
        <v>1064</v>
      </c>
      <c r="F478" t="s">
        <v>977</v>
      </c>
      <c r="G478">
        <v>4</v>
      </c>
      <c r="H478" s="15">
        <f t="shared" si="212"/>
        <v>2.8000000000000043</v>
      </c>
      <c r="I478" s="15">
        <v>0.53777845614754405</v>
      </c>
      <c r="J478" s="15">
        <v>0.66345063247092639</v>
      </c>
      <c r="K478" s="15">
        <v>0.42143174487582374</v>
      </c>
      <c r="L478" s="15">
        <f t="shared" si="213"/>
        <v>4.736474365041861</v>
      </c>
      <c r="M478" s="15">
        <f t="shared" si="214"/>
        <v>3.0999999999999979</v>
      </c>
      <c r="N478" s="15">
        <f t="shared" si="215"/>
        <v>5.9000000000000021</v>
      </c>
      <c r="O478" s="15">
        <f t="shared" si="216"/>
        <v>4.7506894994872475</v>
      </c>
      <c r="P478" s="15">
        <f t="shared" si="241"/>
        <v>3.4999999999999964</v>
      </c>
      <c r="Q478" s="15">
        <f t="shared" si="231"/>
        <v>4.0999999999999979</v>
      </c>
      <c r="R478" s="15">
        <f t="shared" si="217"/>
        <v>4.4000000000000021</v>
      </c>
      <c r="S478" s="15">
        <f t="shared" si="218"/>
        <v>5.0999999999999979</v>
      </c>
      <c r="T478" s="15">
        <f t="shared" si="219"/>
        <v>5.4999999999999964</v>
      </c>
      <c r="U478" s="15">
        <f t="shared" si="220"/>
        <v>5.8000000000000007</v>
      </c>
      <c r="V478" s="15">
        <f t="shared" si="232"/>
        <v>0.85231521566555846</v>
      </c>
      <c r="W478" s="15">
        <f t="shared" si="221"/>
        <v>0.17327484200680032</v>
      </c>
      <c r="X478" s="15">
        <f t="shared" si="233"/>
        <v>1.513314040732669E-2</v>
      </c>
      <c r="Y478" s="21">
        <f t="shared" si="234"/>
        <v>5.7711782531058615</v>
      </c>
      <c r="Z478" s="4">
        <v>35.536474365041862</v>
      </c>
      <c r="AA478" s="2">
        <v>33.9</v>
      </c>
      <c r="AB478" s="2">
        <v>36.700000000000003</v>
      </c>
      <c r="AC478" s="4">
        <v>35.550689499487248</v>
      </c>
      <c r="AD478">
        <v>34.299999999999997</v>
      </c>
      <c r="AE478">
        <v>34.9</v>
      </c>
      <c r="AF478">
        <v>35.200000000000003</v>
      </c>
      <c r="AG478">
        <v>35.9</v>
      </c>
      <c r="AH478">
        <v>36.299999999999997</v>
      </c>
      <c r="AI478">
        <v>36.6</v>
      </c>
      <c r="AJ478">
        <v>2020</v>
      </c>
      <c r="AK478" s="2">
        <v>10</v>
      </c>
      <c r="AL478" s="2">
        <v>25</v>
      </c>
      <c r="AM478">
        <v>11</v>
      </c>
      <c r="AN478">
        <v>14</v>
      </c>
      <c r="AO478">
        <v>48</v>
      </c>
      <c r="AP478">
        <v>696.00000000000011</v>
      </c>
      <c r="AQ478" s="5">
        <v>0.4680555555555555</v>
      </c>
      <c r="AR478">
        <v>30.8</v>
      </c>
      <c r="AS478">
        <v>37</v>
      </c>
      <c r="AT478">
        <v>726</v>
      </c>
      <c r="AU478">
        <v>2.8</v>
      </c>
      <c r="AV478">
        <v>226</v>
      </c>
      <c r="AW478" s="4">
        <f t="shared" si="222"/>
        <v>37.621436239467613</v>
      </c>
      <c r="AX478" s="4">
        <f t="shared" si="223"/>
        <v>23.503787736801133</v>
      </c>
      <c r="AY478" s="4">
        <f t="shared" si="235"/>
        <v>17.163684521153488</v>
      </c>
      <c r="AZ478" s="20">
        <f t="shared" si="224"/>
        <v>187.0024972432592</v>
      </c>
      <c r="BA478" s="21">
        <f t="shared" si="236"/>
        <v>1.1613333918250324</v>
      </c>
      <c r="BB478" s="20">
        <f t="shared" si="225"/>
        <v>18.898223650461361</v>
      </c>
      <c r="BC478" s="4">
        <f t="shared" si="237"/>
        <v>17.498355231908665</v>
      </c>
      <c r="BD478" s="4">
        <f t="shared" si="226"/>
        <v>66.887600000000006</v>
      </c>
      <c r="BE478" s="4">
        <f t="shared" si="227"/>
        <v>463.86144441843601</v>
      </c>
      <c r="BF478" s="20">
        <f t="shared" si="228"/>
        <v>394.90815968325785</v>
      </c>
      <c r="BG478" s="20">
        <f t="shared" si="238"/>
        <v>504.58671526482192</v>
      </c>
      <c r="BH478" s="20">
        <f t="shared" si="229"/>
        <v>1643.0411595822425</v>
      </c>
      <c r="BI478" s="20">
        <f t="shared" si="239"/>
        <v>4440.6517826547097</v>
      </c>
      <c r="BJ478" s="4">
        <f t="shared" si="230"/>
        <v>251.48698106714673</v>
      </c>
      <c r="BK478" s="4">
        <f t="shared" si="240"/>
        <v>2797.6106230724672</v>
      </c>
      <c r="KO478">
        <v>3</v>
      </c>
      <c r="KP478">
        <v>2</v>
      </c>
      <c r="KQ478">
        <v>5</v>
      </c>
      <c r="KR478">
        <v>4</v>
      </c>
      <c r="KS478">
        <v>14</v>
      </c>
      <c r="KT478">
        <v>15</v>
      </c>
      <c r="KU478">
        <v>9</v>
      </c>
      <c r="KV478">
        <v>25</v>
      </c>
      <c r="KW478">
        <v>26</v>
      </c>
      <c r="KX478">
        <v>36</v>
      </c>
      <c r="KY478">
        <v>55</v>
      </c>
      <c r="KZ478">
        <v>38</v>
      </c>
      <c r="LA478">
        <v>90</v>
      </c>
      <c r="LB478">
        <v>94</v>
      </c>
      <c r="LC478">
        <v>113</v>
      </c>
      <c r="LD478">
        <v>166</v>
      </c>
      <c r="LE478">
        <v>145</v>
      </c>
      <c r="LF478">
        <v>165</v>
      </c>
      <c r="LG478">
        <v>181</v>
      </c>
      <c r="LH478">
        <v>165</v>
      </c>
      <c r="LI478">
        <v>178</v>
      </c>
      <c r="LJ478">
        <v>127</v>
      </c>
      <c r="LK478">
        <v>101</v>
      </c>
      <c r="LL478">
        <v>82</v>
      </c>
      <c r="LM478">
        <v>48</v>
      </c>
      <c r="LN478">
        <v>73</v>
      </c>
      <c r="LO478">
        <v>60</v>
      </c>
      <c r="LP478">
        <v>73</v>
      </c>
      <c r="LQ478">
        <v>33</v>
      </c>
      <c r="LR478">
        <v>14</v>
      </c>
      <c r="LS478">
        <v>16</v>
      </c>
      <c r="LT478">
        <v>4</v>
      </c>
    </row>
    <row r="479" spans="1:374" x14ac:dyDescent="0.2">
      <c r="A479" s="15" t="b">
        <v>1</v>
      </c>
      <c r="B479" s="9" t="s">
        <v>862</v>
      </c>
      <c r="C479" s="9"/>
      <c r="D479">
        <v>10446</v>
      </c>
      <c r="E479" s="14" t="s">
        <v>1075</v>
      </c>
      <c r="F479" t="s">
        <v>988</v>
      </c>
      <c r="G479">
        <v>4</v>
      </c>
      <c r="H479" s="15">
        <f t="shared" si="212"/>
        <v>1.2999999999999972</v>
      </c>
      <c r="I479" s="15">
        <v>0.23836085204200838</v>
      </c>
      <c r="J479" s="15">
        <v>0.34138645924960542</v>
      </c>
      <c r="K479" s="15">
        <v>0.19002666982635469</v>
      </c>
      <c r="L479" s="15">
        <f t="shared" si="213"/>
        <v>6.0846400245224643</v>
      </c>
      <c r="M479" s="15">
        <f t="shared" si="214"/>
        <v>5.5</v>
      </c>
      <c r="N479" s="15">
        <f t="shared" si="215"/>
        <v>6.7999999999999972</v>
      </c>
      <c r="O479" s="15">
        <f t="shared" si="216"/>
        <v>6.0773942674263921</v>
      </c>
      <c r="P479" s="15">
        <f t="shared" si="241"/>
        <v>5.6999999999999957</v>
      </c>
      <c r="Q479" s="15">
        <f t="shared" si="231"/>
        <v>5.7999999999999972</v>
      </c>
      <c r="R479" s="15">
        <f t="shared" si="217"/>
        <v>5.8999999999999986</v>
      </c>
      <c r="S479" s="15">
        <f t="shared" si="218"/>
        <v>6.1999999999999957</v>
      </c>
      <c r="T479" s="15">
        <f t="shared" si="219"/>
        <v>6.3999999999999986</v>
      </c>
      <c r="U479" s="15">
        <f t="shared" si="220"/>
        <v>6.6000000000000014</v>
      </c>
      <c r="V479" s="15">
        <f t="shared" si="232"/>
        <v>0.97103721515688191</v>
      </c>
      <c r="W479" s="15">
        <f t="shared" si="221"/>
        <v>2.9826647620749384E-2</v>
      </c>
      <c r="X479" s="15">
        <f t="shared" si="233"/>
        <v>6.3251460512001763E-3</v>
      </c>
      <c r="Y479" s="21">
        <f t="shared" si="234"/>
        <v>33.527066558574084</v>
      </c>
      <c r="Z479" s="4">
        <v>37.684640024522466</v>
      </c>
      <c r="AA479" s="2">
        <v>37.1</v>
      </c>
      <c r="AB479" s="2">
        <v>38.4</v>
      </c>
      <c r="AC479" s="4">
        <v>37.677394267426394</v>
      </c>
      <c r="AD479">
        <v>37.299999999999997</v>
      </c>
      <c r="AE479">
        <v>37.4</v>
      </c>
      <c r="AF479">
        <v>37.5</v>
      </c>
      <c r="AG479">
        <v>37.799999999999997</v>
      </c>
      <c r="AH479">
        <v>38</v>
      </c>
      <c r="AI479">
        <v>38.200000000000003</v>
      </c>
      <c r="AJ479">
        <v>2020</v>
      </c>
      <c r="AK479" s="2">
        <v>10</v>
      </c>
      <c r="AL479" s="2">
        <v>25</v>
      </c>
      <c r="AM479">
        <v>11</v>
      </c>
      <c r="AN479">
        <v>34</v>
      </c>
      <c r="AO479">
        <v>29</v>
      </c>
      <c r="AP479">
        <v>165</v>
      </c>
      <c r="AQ479" s="5">
        <v>0.48194444444444445</v>
      </c>
      <c r="AR479">
        <v>31.6</v>
      </c>
      <c r="AS479">
        <v>31</v>
      </c>
      <c r="AT479">
        <v>693</v>
      </c>
      <c r="AU479">
        <v>2.5</v>
      </c>
      <c r="AV479">
        <v>220</v>
      </c>
      <c r="AW479" s="4">
        <f t="shared" si="222"/>
        <v>38.11529914136581</v>
      </c>
      <c r="AX479" s="4">
        <f t="shared" si="223"/>
        <v>23.245903150058929</v>
      </c>
      <c r="AY479" s="4">
        <f t="shared" si="235"/>
        <v>18.049224054143995</v>
      </c>
      <c r="AZ479" s="20">
        <f t="shared" si="224"/>
        <v>185.04661278488285</v>
      </c>
      <c r="BA479" s="21">
        <f t="shared" si="236"/>
        <v>1.1582847725848027</v>
      </c>
      <c r="BB479" s="20">
        <f t="shared" si="225"/>
        <v>20</v>
      </c>
      <c r="BC479" s="4">
        <f t="shared" si="237"/>
        <v>18.518518518518519</v>
      </c>
      <c r="BD479" s="4">
        <f t="shared" si="226"/>
        <v>66.9452</v>
      </c>
      <c r="BE479" s="4">
        <f t="shared" si="227"/>
        <v>420.20114662264052</v>
      </c>
      <c r="BF479" s="20">
        <f t="shared" si="228"/>
        <v>391.51048034403323</v>
      </c>
      <c r="BG479" s="20">
        <f t="shared" si="238"/>
        <v>518.77933372139273</v>
      </c>
      <c r="BH479" s="20">
        <f t="shared" si="229"/>
        <v>1440.6489011790388</v>
      </c>
      <c r="BI479" s="20">
        <f t="shared" si="239"/>
        <v>4647.2545199323831</v>
      </c>
      <c r="BJ479" s="4">
        <f t="shared" si="230"/>
        <v>261.58289282878604</v>
      </c>
      <c r="BK479" s="4">
        <f t="shared" si="240"/>
        <v>3206.6056187533441</v>
      </c>
      <c r="LV479">
        <v>3</v>
      </c>
      <c r="LW479">
        <v>7</v>
      </c>
      <c r="LX479">
        <v>36</v>
      </c>
      <c r="LY479">
        <v>83</v>
      </c>
      <c r="LZ479">
        <v>157</v>
      </c>
      <c r="MA479">
        <v>159</v>
      </c>
      <c r="MB479">
        <v>178</v>
      </c>
      <c r="MC479">
        <v>129</v>
      </c>
      <c r="MD479">
        <v>115</v>
      </c>
      <c r="ME479">
        <v>77</v>
      </c>
      <c r="MF479">
        <v>46</v>
      </c>
      <c r="MG479">
        <v>17</v>
      </c>
      <c r="MH479">
        <v>10</v>
      </c>
      <c r="MI479">
        <v>7</v>
      </c>
    </row>
    <row r="480" spans="1:374" x14ac:dyDescent="0.2">
      <c r="A480" s="15" t="b">
        <v>1</v>
      </c>
      <c r="B480" s="9" t="s">
        <v>862</v>
      </c>
      <c r="C480" s="9"/>
      <c r="D480">
        <v>10446</v>
      </c>
      <c r="E480" s="14" t="s">
        <v>1075</v>
      </c>
      <c r="F480" t="s">
        <v>989</v>
      </c>
      <c r="G480">
        <v>4</v>
      </c>
      <c r="H480" s="15">
        <f t="shared" si="212"/>
        <v>3.7000000000000028</v>
      </c>
      <c r="I480" s="15">
        <v>0.86661631663025895</v>
      </c>
      <c r="J480" s="15">
        <v>1.0986255488223975</v>
      </c>
      <c r="K480" s="15">
        <v>0.69660775636391292</v>
      </c>
      <c r="L480" s="15">
        <f t="shared" si="213"/>
        <v>4.7654753448440843</v>
      </c>
      <c r="M480" s="15">
        <f t="shared" si="214"/>
        <v>2.7999999999999972</v>
      </c>
      <c r="N480" s="15">
        <f t="shared" si="215"/>
        <v>6.5</v>
      </c>
      <c r="O480" s="15">
        <f t="shared" si="216"/>
        <v>4.7440897894461145</v>
      </c>
      <c r="P480" s="15">
        <f t="shared" si="241"/>
        <v>3.1000000000000014</v>
      </c>
      <c r="Q480" s="15">
        <f t="shared" si="231"/>
        <v>3.6000000000000014</v>
      </c>
      <c r="R480" s="15">
        <f t="shared" si="217"/>
        <v>4.1999999999999957</v>
      </c>
      <c r="S480" s="15">
        <f t="shared" si="218"/>
        <v>5.2999999999999972</v>
      </c>
      <c r="T480" s="15">
        <f t="shared" si="219"/>
        <v>6</v>
      </c>
      <c r="U480" s="15">
        <f t="shared" si="220"/>
        <v>6.3999999999999986</v>
      </c>
      <c r="V480" s="15">
        <f t="shared" si="232"/>
        <v>0.87410563503688332</v>
      </c>
      <c r="W480" s="15">
        <f t="shared" si="221"/>
        <v>0.14402648823766537</v>
      </c>
      <c r="X480" s="15">
        <f t="shared" si="233"/>
        <v>2.3830743539369911E-2</v>
      </c>
      <c r="Y480" s="21">
        <f t="shared" si="234"/>
        <v>6.9431672759378094</v>
      </c>
      <c r="Z480" s="4">
        <v>36.365475344844086</v>
      </c>
      <c r="AA480" s="2">
        <v>34.4</v>
      </c>
      <c r="AB480" s="2">
        <v>38.1</v>
      </c>
      <c r="AC480" s="4">
        <v>36.344089789446116</v>
      </c>
      <c r="AD480">
        <v>34.700000000000003</v>
      </c>
      <c r="AE480">
        <v>35.200000000000003</v>
      </c>
      <c r="AF480">
        <v>35.799999999999997</v>
      </c>
      <c r="AG480">
        <v>36.9</v>
      </c>
      <c r="AH480">
        <v>37.6</v>
      </c>
      <c r="AI480">
        <v>38</v>
      </c>
      <c r="AJ480">
        <v>2020</v>
      </c>
      <c r="AK480" s="2">
        <v>10</v>
      </c>
      <c r="AL480" s="2">
        <v>25</v>
      </c>
      <c r="AM480">
        <v>11</v>
      </c>
      <c r="AN480">
        <v>34</v>
      </c>
      <c r="AO480">
        <v>46</v>
      </c>
      <c r="AP480">
        <v>124</v>
      </c>
      <c r="AQ480" s="5">
        <v>0.48194444444444445</v>
      </c>
      <c r="AR480">
        <v>31.6</v>
      </c>
      <c r="AS480">
        <v>31</v>
      </c>
      <c r="AT480">
        <v>693</v>
      </c>
      <c r="AU480">
        <v>2.5</v>
      </c>
      <c r="AV480">
        <v>220</v>
      </c>
      <c r="AW480" s="4">
        <f t="shared" si="222"/>
        <v>38.250977271857188</v>
      </c>
      <c r="AX480" s="4">
        <f t="shared" si="223"/>
        <v>23.274120066489033</v>
      </c>
      <c r="AY480" s="4">
        <f t="shared" si="235"/>
        <v>18.049224054143995</v>
      </c>
      <c r="AZ480" s="20">
        <f t="shared" si="224"/>
        <v>185.04661278488285</v>
      </c>
      <c r="BA480" s="21">
        <f t="shared" si="236"/>
        <v>1.1582847725848027</v>
      </c>
      <c r="BB480" s="20">
        <f t="shared" si="225"/>
        <v>20</v>
      </c>
      <c r="BC480" s="4">
        <f t="shared" si="237"/>
        <v>18.518518518518519</v>
      </c>
      <c r="BD480" s="4">
        <f t="shared" si="226"/>
        <v>66.9452</v>
      </c>
      <c r="BE480" s="4">
        <f t="shared" si="227"/>
        <v>428.95164368610193</v>
      </c>
      <c r="BF480" s="20">
        <f t="shared" si="228"/>
        <v>391.51048034403323</v>
      </c>
      <c r="BG480" s="20">
        <f t="shared" si="238"/>
        <v>510.02883665793132</v>
      </c>
      <c r="BH480" s="20">
        <f t="shared" si="229"/>
        <v>1440.6489011790388</v>
      </c>
      <c r="BI480" s="20">
        <f t="shared" si="239"/>
        <v>4647.2545199323831</v>
      </c>
      <c r="BJ480" s="4">
        <f t="shared" si="230"/>
        <v>261.58289282878604</v>
      </c>
      <c r="BK480" s="4">
        <f t="shared" si="240"/>
        <v>3206.6056187533441</v>
      </c>
      <c r="KV480">
        <v>14</v>
      </c>
      <c r="KW480">
        <v>14</v>
      </c>
      <c r="KX480">
        <v>16</v>
      </c>
      <c r="KY480">
        <v>36</v>
      </c>
      <c r="KZ480">
        <v>46</v>
      </c>
      <c r="LA480">
        <v>57</v>
      </c>
      <c r="LB480">
        <v>25</v>
      </c>
      <c r="LC480">
        <v>50</v>
      </c>
      <c r="LD480">
        <v>43</v>
      </c>
      <c r="LE480">
        <v>55</v>
      </c>
      <c r="LF480">
        <v>42</v>
      </c>
      <c r="LG480">
        <v>70</v>
      </c>
      <c r="LH480">
        <v>60</v>
      </c>
      <c r="LI480">
        <v>90</v>
      </c>
      <c r="LJ480">
        <v>115</v>
      </c>
      <c r="LK480">
        <v>109</v>
      </c>
      <c r="LL480">
        <v>155</v>
      </c>
      <c r="LM480">
        <v>108</v>
      </c>
      <c r="LN480">
        <v>104</v>
      </c>
      <c r="LO480">
        <v>135</v>
      </c>
      <c r="LP480">
        <v>127</v>
      </c>
      <c r="LQ480">
        <v>109</v>
      </c>
      <c r="LR480">
        <v>117</v>
      </c>
      <c r="LS480">
        <v>126</v>
      </c>
      <c r="LT480">
        <v>101</v>
      </c>
      <c r="LU480">
        <v>99</v>
      </c>
      <c r="LV480">
        <v>54</v>
      </c>
      <c r="LW480">
        <v>52</v>
      </c>
      <c r="LX480">
        <v>48</v>
      </c>
      <c r="LY480">
        <v>36</v>
      </c>
      <c r="LZ480">
        <v>43</v>
      </c>
      <c r="MA480">
        <v>55</v>
      </c>
      <c r="MB480">
        <v>58</v>
      </c>
      <c r="MC480">
        <v>58</v>
      </c>
      <c r="MD480">
        <v>53</v>
      </c>
      <c r="ME480">
        <v>50</v>
      </c>
      <c r="MF480">
        <v>46</v>
      </c>
      <c r="MG480">
        <v>30</v>
      </c>
    </row>
    <row r="481" spans="1:374" x14ac:dyDescent="0.2">
      <c r="A481" s="15" t="b">
        <v>1</v>
      </c>
      <c r="B481" s="9" t="s">
        <v>862</v>
      </c>
      <c r="C481" s="9"/>
      <c r="D481">
        <v>10446</v>
      </c>
      <c r="E481" s="14" t="s">
        <v>1075</v>
      </c>
      <c r="F481" t="s">
        <v>1056</v>
      </c>
      <c r="G481">
        <v>4</v>
      </c>
      <c r="H481" s="15">
        <f t="shared" si="212"/>
        <v>3.3000000000000043</v>
      </c>
      <c r="I481" s="15">
        <v>0.70035912708211601</v>
      </c>
      <c r="J481" s="15">
        <v>1.0589990843298551</v>
      </c>
      <c r="K481" s="15">
        <v>0.57629974729808098</v>
      </c>
      <c r="L481" s="15">
        <f t="shared" si="213"/>
        <v>5.9281504872078052</v>
      </c>
      <c r="M481" s="15">
        <f t="shared" si="214"/>
        <v>3.9999999999999964</v>
      </c>
      <c r="N481" s="15">
        <f t="shared" si="215"/>
        <v>7.3000000000000007</v>
      </c>
      <c r="O481" s="15">
        <f t="shared" si="216"/>
        <v>5.9850022479962028</v>
      </c>
      <c r="P481" s="15">
        <f t="shared" si="241"/>
        <v>4.4000000000000021</v>
      </c>
      <c r="Q481" s="15">
        <f t="shared" si="231"/>
        <v>4.9999999999999964</v>
      </c>
      <c r="R481" s="15">
        <f t="shared" si="217"/>
        <v>5.4000000000000021</v>
      </c>
      <c r="S481" s="15">
        <f t="shared" si="218"/>
        <v>6.4999999999999964</v>
      </c>
      <c r="T481" s="15">
        <f t="shared" si="219"/>
        <v>6.8000000000000007</v>
      </c>
      <c r="U481" s="15">
        <f t="shared" si="220"/>
        <v>7.1999999999999993</v>
      </c>
      <c r="V481" s="15">
        <f t="shared" si="232"/>
        <v>0.89700537871367803</v>
      </c>
      <c r="W481" s="15">
        <f t="shared" si="221"/>
        <v>0.1148205169449688</v>
      </c>
      <c r="X481" s="15">
        <f t="shared" si="233"/>
        <v>1.8563304006104973E-2</v>
      </c>
      <c r="Y481" s="21">
        <f t="shared" si="234"/>
        <v>8.7092448859055409</v>
      </c>
      <c r="Z481" s="4">
        <v>37.728150487207806</v>
      </c>
      <c r="AA481" s="2">
        <v>35.799999999999997</v>
      </c>
      <c r="AB481" s="2">
        <v>39.1</v>
      </c>
      <c r="AC481" s="4">
        <v>37.785002247996204</v>
      </c>
      <c r="AD481">
        <v>36.200000000000003</v>
      </c>
      <c r="AE481">
        <v>36.799999999999997</v>
      </c>
      <c r="AF481">
        <v>37.200000000000003</v>
      </c>
      <c r="AG481">
        <v>38.299999999999997</v>
      </c>
      <c r="AH481">
        <v>38.6</v>
      </c>
      <c r="AI481">
        <v>39</v>
      </c>
      <c r="AJ481">
        <v>2020</v>
      </c>
      <c r="AK481" s="2">
        <v>10</v>
      </c>
      <c r="AL481" s="2">
        <v>25</v>
      </c>
      <c r="AM481">
        <v>11</v>
      </c>
      <c r="AN481">
        <v>35</v>
      </c>
      <c r="AO481">
        <v>12</v>
      </c>
      <c r="AP481">
        <v>45</v>
      </c>
      <c r="AQ481" s="5">
        <v>0.4826388888888889</v>
      </c>
      <c r="AR481">
        <v>31.8</v>
      </c>
      <c r="AS481">
        <v>32</v>
      </c>
      <c r="AT481">
        <v>713</v>
      </c>
      <c r="AU481">
        <v>2</v>
      </c>
      <c r="AV481">
        <v>251</v>
      </c>
      <c r="AW481" s="4">
        <f t="shared" si="222"/>
        <v>39.32854590117546</v>
      </c>
      <c r="AX481" s="4">
        <f t="shared" si="223"/>
        <v>23.789914912683336</v>
      </c>
      <c r="AY481" s="4">
        <f t="shared" si="235"/>
        <v>19.94431408399873</v>
      </c>
      <c r="AZ481" s="20">
        <f t="shared" si="224"/>
        <v>184.56164239770692</v>
      </c>
      <c r="BA481" s="21">
        <f t="shared" si="236"/>
        <v>1.1575251170526926</v>
      </c>
      <c r="BB481" s="20">
        <f t="shared" si="225"/>
        <v>22.360679774997898</v>
      </c>
      <c r="BC481" s="4">
        <f t="shared" si="237"/>
        <v>20.704333124998051</v>
      </c>
      <c r="BD481" s="4">
        <f t="shared" si="226"/>
        <v>66.959599999999995</v>
      </c>
      <c r="BE481" s="4">
        <f t="shared" si="227"/>
        <v>439.12532381340327</v>
      </c>
      <c r="BF481" s="20">
        <f t="shared" si="228"/>
        <v>394.92518297056563</v>
      </c>
      <c r="BG481" s="20">
        <f t="shared" si="238"/>
        <v>519.06985915716234</v>
      </c>
      <c r="BH481" s="20">
        <f t="shared" si="229"/>
        <v>1504.0612545405238</v>
      </c>
      <c r="BI481" s="20">
        <f t="shared" si="239"/>
        <v>4700.1914204391369</v>
      </c>
      <c r="BJ481" s="4">
        <f t="shared" si="230"/>
        <v>264.16957409466926</v>
      </c>
      <c r="BK481" s="4">
        <f t="shared" si="240"/>
        <v>3196.1301658986126</v>
      </c>
      <c r="LI481">
        <v>0</v>
      </c>
      <c r="LJ481">
        <v>8</v>
      </c>
      <c r="LK481">
        <v>12</v>
      </c>
      <c r="LL481">
        <v>7</v>
      </c>
      <c r="LM481">
        <v>29</v>
      </c>
      <c r="LN481">
        <v>21</v>
      </c>
      <c r="LO481">
        <v>36</v>
      </c>
      <c r="LP481">
        <v>40</v>
      </c>
      <c r="LQ481">
        <v>39</v>
      </c>
      <c r="LR481">
        <v>37</v>
      </c>
      <c r="LS481">
        <v>60</v>
      </c>
      <c r="LT481">
        <v>75</v>
      </c>
      <c r="LU481">
        <v>85</v>
      </c>
      <c r="LV481">
        <v>125</v>
      </c>
      <c r="LW481">
        <v>113</v>
      </c>
      <c r="LX481">
        <v>101</v>
      </c>
      <c r="LY481">
        <v>108</v>
      </c>
      <c r="LZ481">
        <v>108</v>
      </c>
      <c r="MA481">
        <v>143</v>
      </c>
      <c r="MB481">
        <v>119</v>
      </c>
      <c r="MC481">
        <v>157</v>
      </c>
      <c r="MD481">
        <v>137</v>
      </c>
      <c r="ME481">
        <v>141</v>
      </c>
      <c r="MF481">
        <v>152</v>
      </c>
      <c r="MG481">
        <v>156</v>
      </c>
      <c r="MH481">
        <v>153</v>
      </c>
      <c r="MI481">
        <v>163</v>
      </c>
      <c r="MJ481">
        <v>114</v>
      </c>
      <c r="MK481">
        <v>99</v>
      </c>
      <c r="ML481">
        <v>71</v>
      </c>
      <c r="MM481">
        <v>69</v>
      </c>
      <c r="MN481">
        <v>42</v>
      </c>
      <c r="MO481">
        <v>34</v>
      </c>
      <c r="MP481">
        <v>36</v>
      </c>
      <c r="MQ481">
        <v>18</v>
      </c>
      <c r="MR481">
        <v>2</v>
      </c>
    </row>
    <row r="482" spans="1:374" x14ac:dyDescent="0.2">
      <c r="A482" s="15" t="b">
        <v>1</v>
      </c>
      <c r="B482" s="9" t="s">
        <v>862</v>
      </c>
      <c r="C482" s="9"/>
      <c r="D482" s="4">
        <v>10446</v>
      </c>
      <c r="E482" s="4" t="s">
        <v>1064</v>
      </c>
      <c r="F482" s="4" t="s">
        <v>919</v>
      </c>
      <c r="G482" s="4">
        <v>5</v>
      </c>
      <c r="H482" s="15">
        <f t="shared" si="212"/>
        <v>4</v>
      </c>
      <c r="I482" s="15">
        <v>0.70427242325912509</v>
      </c>
      <c r="J482" s="15">
        <v>1.0243465560828326</v>
      </c>
      <c r="K482" s="15">
        <v>0.57559392455415603</v>
      </c>
      <c r="L482" s="15">
        <f t="shared" si="213"/>
        <v>9.5131100137988795</v>
      </c>
      <c r="M482" s="15">
        <f t="shared" si="214"/>
        <v>6.8999999999999986</v>
      </c>
      <c r="N482" s="15">
        <f t="shared" si="215"/>
        <v>10.899999999999999</v>
      </c>
      <c r="O482" s="15">
        <f t="shared" si="216"/>
        <v>9.5080342865103589</v>
      </c>
      <c r="P482" s="15">
        <f t="shared" si="241"/>
        <v>7.7999999999999972</v>
      </c>
      <c r="Q482" s="15">
        <f t="shared" si="231"/>
        <v>8.6999999999999957</v>
      </c>
      <c r="R482" s="15">
        <f t="shared" si="217"/>
        <v>9</v>
      </c>
      <c r="S482" s="15">
        <f t="shared" si="218"/>
        <v>10.100000000000001</v>
      </c>
      <c r="T482" s="15">
        <f t="shared" si="219"/>
        <v>10.399999999999999</v>
      </c>
      <c r="U482" s="15">
        <f t="shared" si="220"/>
        <v>10.699999999999996</v>
      </c>
      <c r="V482" s="15">
        <f t="shared" si="232"/>
        <v>0.93074002810802103</v>
      </c>
      <c r="W482" s="15">
        <f t="shared" si="221"/>
        <v>7.4413874766693408E-2</v>
      </c>
      <c r="X482" s="15">
        <f t="shared" si="233"/>
        <v>1.8006045108933087E-2</v>
      </c>
      <c r="Y482" s="21">
        <f t="shared" si="234"/>
        <v>13.438354112526147</v>
      </c>
      <c r="Z482" s="4">
        <v>39.113110013798881</v>
      </c>
      <c r="AA482" s="2">
        <v>36.5</v>
      </c>
      <c r="AB482" s="2">
        <v>40.5</v>
      </c>
      <c r="AC482" s="4">
        <v>39.10803428651036</v>
      </c>
      <c r="AD482" s="4">
        <v>37.4</v>
      </c>
      <c r="AE482" s="4">
        <v>38.299999999999997</v>
      </c>
      <c r="AF482" s="4">
        <v>38.6</v>
      </c>
      <c r="AG482" s="4">
        <v>39.700000000000003</v>
      </c>
      <c r="AH482" s="4">
        <v>40</v>
      </c>
      <c r="AI482" s="4">
        <v>40.299999999999997</v>
      </c>
      <c r="AJ482" s="4">
        <v>2020</v>
      </c>
      <c r="AK482" s="2">
        <v>10</v>
      </c>
      <c r="AL482" s="2">
        <v>26</v>
      </c>
      <c r="AM482" s="4">
        <v>10</v>
      </c>
      <c r="AN482" s="4">
        <v>52</v>
      </c>
      <c r="AO482" s="4">
        <v>43</v>
      </c>
      <c r="AP482" s="4">
        <v>1</v>
      </c>
      <c r="AQ482" s="5">
        <v>0.45277777777777778</v>
      </c>
      <c r="AR482" s="4">
        <v>29.6</v>
      </c>
      <c r="AS482" s="4">
        <v>43</v>
      </c>
      <c r="AT482" s="4">
        <v>751</v>
      </c>
      <c r="AU482" s="4">
        <v>1</v>
      </c>
      <c r="AV482" s="4">
        <v>133</v>
      </c>
      <c r="AW482" s="4">
        <f t="shared" si="222"/>
        <v>40.205553019933951</v>
      </c>
      <c r="AX482" s="4">
        <f t="shared" si="223"/>
        <v>24.432474049603229</v>
      </c>
      <c r="AY482" s="4">
        <f t="shared" si="235"/>
        <v>27.110300261162518</v>
      </c>
      <c r="AZ482" s="20">
        <f t="shared" si="224"/>
        <v>189.98503350917903</v>
      </c>
      <c r="BA482" s="21">
        <f t="shared" si="236"/>
        <v>1.165936529959434</v>
      </c>
      <c r="BB482" s="20">
        <f t="shared" si="225"/>
        <v>31.622776601683793</v>
      </c>
      <c r="BC482" s="4">
        <f t="shared" si="237"/>
        <v>29.280348705262767</v>
      </c>
      <c r="BD482" s="4">
        <f t="shared" si="226"/>
        <v>66.801199999999994</v>
      </c>
      <c r="BE482" s="4">
        <f t="shared" si="227"/>
        <v>458.39509614717588</v>
      </c>
      <c r="BF482" s="20">
        <f t="shared" si="228"/>
        <v>393.48645658586503</v>
      </c>
      <c r="BG482" s="20">
        <f t="shared" si="238"/>
        <v>528.38136043868928</v>
      </c>
      <c r="BH482" s="20">
        <f t="shared" si="229"/>
        <v>1782.6602264648377</v>
      </c>
      <c r="BI482" s="20">
        <f t="shared" si="239"/>
        <v>4145.7214568949712</v>
      </c>
      <c r="BJ482" s="4">
        <f t="shared" si="230"/>
        <v>237.06899645736658</v>
      </c>
      <c r="BK482" s="4">
        <f t="shared" si="240"/>
        <v>2363.0612304301339</v>
      </c>
      <c r="CZ482" s="4"/>
      <c r="DA482" s="4"/>
      <c r="DB482" s="4"/>
      <c r="DC482" s="4"/>
      <c r="DD482" s="4"/>
      <c r="DE482" s="4"/>
      <c r="DF482" s="4"/>
      <c r="DG482" s="4"/>
      <c r="DH482" s="4"/>
      <c r="DI482" s="4"/>
      <c r="DJ482" s="4"/>
      <c r="DK482" s="4"/>
      <c r="DL482" s="4"/>
      <c r="DM482" s="4"/>
      <c r="DN482" s="4"/>
      <c r="DO482" s="4"/>
      <c r="DP482" s="4"/>
      <c r="DQ482" s="4"/>
      <c r="DR482" s="4"/>
      <c r="DS482" s="4"/>
      <c r="DT482" s="4"/>
      <c r="DU482" s="4"/>
      <c r="DV482" s="4"/>
      <c r="DW482" s="4"/>
      <c r="DX482" s="4"/>
      <c r="DY482" s="4"/>
      <c r="DZ482" s="4"/>
      <c r="EA482" s="4"/>
      <c r="EB482" s="4"/>
      <c r="EC482" s="4"/>
      <c r="ED482" s="4"/>
      <c r="EE482" s="4"/>
      <c r="EF482" s="4"/>
      <c r="EG482" s="4"/>
      <c r="EH482" s="4"/>
      <c r="EI482" s="4"/>
      <c r="EJ482" s="4"/>
      <c r="EK482" s="4"/>
      <c r="EL482" s="4"/>
      <c r="EM482" s="4"/>
      <c r="EN482" s="4"/>
      <c r="EO482" s="4"/>
      <c r="EP482" s="4"/>
      <c r="EQ482" s="4"/>
      <c r="ER482" s="4"/>
      <c r="ES482" s="4"/>
      <c r="ET482" s="4"/>
      <c r="EU482" s="4"/>
      <c r="EV482" s="4"/>
      <c r="EW482" s="4"/>
      <c r="EX482" s="4"/>
      <c r="EY482" s="4"/>
      <c r="EZ482" s="4"/>
      <c r="FA482" s="4"/>
      <c r="FB482" s="4"/>
      <c r="FC482" s="4"/>
      <c r="FD482" s="4"/>
      <c r="FE482" s="4"/>
      <c r="FF482" s="4"/>
      <c r="FG482" s="4"/>
      <c r="FH482" s="4"/>
      <c r="FI482" s="4"/>
      <c r="FJ482" s="4"/>
      <c r="FK482" s="4"/>
      <c r="FL482" s="4"/>
      <c r="FM482" s="4"/>
      <c r="FN482" s="4"/>
      <c r="FO482" s="4"/>
      <c r="FP482" s="4"/>
      <c r="FQ482" s="4"/>
      <c r="FR482" s="4"/>
      <c r="FS482" s="4"/>
      <c r="FT482" s="4"/>
      <c r="FU482" s="4"/>
      <c r="FV482" s="4"/>
      <c r="FW482" s="4"/>
      <c r="FX482" s="4"/>
      <c r="FY482" s="4"/>
      <c r="FZ482" s="4"/>
      <c r="GA482" s="4"/>
      <c r="GB482" s="4"/>
      <c r="GC482" s="4"/>
      <c r="GD482" s="4"/>
      <c r="GE482" s="4"/>
      <c r="GF482" s="4"/>
      <c r="GG482" s="4"/>
      <c r="GH482" s="4"/>
      <c r="GI482" s="4"/>
      <c r="GJ482" s="4"/>
      <c r="GK482" s="4"/>
      <c r="GL482" s="4"/>
      <c r="GM482" s="4"/>
      <c r="GN482" s="4"/>
      <c r="GO482" s="4"/>
      <c r="GP482" s="4"/>
      <c r="GQ482" s="4"/>
      <c r="GR482" s="4"/>
      <c r="GS482" s="4"/>
      <c r="GT482" s="4"/>
      <c r="GU482" s="4"/>
      <c r="GV482" s="4"/>
      <c r="GW482" s="4"/>
      <c r="GX482" s="4"/>
      <c r="GY482" s="4"/>
      <c r="GZ482" s="4"/>
      <c r="HA482" s="4"/>
      <c r="HB482" s="4"/>
      <c r="HC482" s="4"/>
      <c r="HD482" s="4"/>
      <c r="HE482" s="4"/>
      <c r="HF482" s="4"/>
      <c r="HG482" s="4"/>
      <c r="HH482" s="4"/>
      <c r="HI482" s="4"/>
      <c r="HJ482" s="4"/>
      <c r="HK482" s="4"/>
      <c r="HL482" s="4"/>
      <c r="HM482" s="4"/>
      <c r="HN482" s="4"/>
      <c r="HO482" s="4"/>
      <c r="HP482" s="4"/>
      <c r="HQ482" s="4"/>
      <c r="HR482" s="4"/>
      <c r="HS482" s="4"/>
      <c r="HT482" s="4"/>
      <c r="HU482" s="4"/>
      <c r="HV482" s="4"/>
      <c r="HW482" s="4"/>
      <c r="HX482" s="4"/>
      <c r="HY482" s="4"/>
      <c r="HZ482" s="4"/>
      <c r="IA482" s="4"/>
      <c r="IB482" s="4"/>
      <c r="IC482" s="4"/>
      <c r="ID482" s="4"/>
      <c r="IE482" s="4"/>
      <c r="IF482" s="4"/>
      <c r="IG482" s="4"/>
      <c r="IH482" s="4"/>
      <c r="II482" s="4"/>
      <c r="IJ482" s="4"/>
      <c r="IK482" s="4"/>
      <c r="IL482" s="4"/>
      <c r="IM482" s="4"/>
      <c r="IN482" s="4"/>
      <c r="IO482" s="4"/>
      <c r="IP482" s="4"/>
      <c r="IQ482" s="4"/>
      <c r="IR482" s="4"/>
      <c r="IS482" s="4"/>
      <c r="IT482" s="4"/>
      <c r="IU482" s="4"/>
      <c r="IV482" s="4"/>
      <c r="IW482" s="4"/>
      <c r="IX482" s="4"/>
      <c r="IY482" s="4"/>
      <c r="IZ482" s="4"/>
      <c r="JA482" s="4"/>
      <c r="JB482" s="4"/>
      <c r="JC482" s="4"/>
      <c r="JD482" s="4"/>
      <c r="JE482" s="4"/>
      <c r="JF482" s="4"/>
      <c r="JG482" s="4"/>
      <c r="JH482" s="4"/>
      <c r="JI482" s="4"/>
      <c r="JJ482" s="4"/>
      <c r="JK482" s="4"/>
      <c r="JL482" s="4"/>
      <c r="JM482" s="4"/>
      <c r="JN482" s="4"/>
      <c r="JO482" s="4"/>
      <c r="JP482" s="4"/>
      <c r="JQ482" s="4"/>
      <c r="JR482" s="4"/>
      <c r="JS482" s="4"/>
      <c r="JT482" s="4"/>
      <c r="JU482" s="4"/>
      <c r="JV482" s="4"/>
      <c r="JW482" s="4"/>
      <c r="JX482" s="4"/>
      <c r="JY482" s="4"/>
      <c r="JZ482" s="4"/>
      <c r="KA482" s="4"/>
      <c r="KB482" s="4"/>
      <c r="KC482" s="4"/>
      <c r="KD482" s="4"/>
      <c r="KE482" s="4"/>
      <c r="KF482" s="4"/>
      <c r="KG482" s="4"/>
      <c r="KH482" s="4"/>
      <c r="KI482" s="4"/>
      <c r="KJ482" s="4"/>
      <c r="KK482" s="4"/>
      <c r="KL482" s="4"/>
      <c r="KM482" s="4"/>
      <c r="KN482" s="4"/>
      <c r="KO482" s="4"/>
      <c r="KP482" s="4"/>
      <c r="KQ482" s="4"/>
      <c r="KR482" s="4"/>
      <c r="KS482" s="4"/>
      <c r="KT482" s="4"/>
      <c r="KU482" s="4"/>
      <c r="KV482" s="4"/>
      <c r="KW482" s="4"/>
      <c r="KX482" s="4"/>
      <c r="KY482" s="4"/>
      <c r="KZ482" s="4"/>
      <c r="LA482" s="4"/>
      <c r="LB482" s="4"/>
      <c r="LC482" s="4"/>
      <c r="LD482" s="4"/>
      <c r="LE482" s="4"/>
      <c r="LF482" s="4"/>
      <c r="LG482" s="4"/>
      <c r="LH482" s="4"/>
      <c r="LI482" s="4"/>
      <c r="LJ482" s="4"/>
      <c r="LK482" s="4"/>
      <c r="LL482" s="4"/>
      <c r="LM482" s="4"/>
      <c r="LN482" s="4"/>
      <c r="LO482" s="4"/>
      <c r="LP482" s="4"/>
      <c r="LQ482" s="4">
        <v>5</v>
      </c>
      <c r="LR482" s="4">
        <v>7</v>
      </c>
      <c r="LS482" s="4">
        <v>3</v>
      </c>
      <c r="LT482" s="4">
        <v>7</v>
      </c>
      <c r="LU482" s="4">
        <v>6</v>
      </c>
      <c r="LV482" s="4">
        <v>5</v>
      </c>
      <c r="LW482" s="4">
        <v>6</v>
      </c>
      <c r="LX482" s="4">
        <v>8</v>
      </c>
      <c r="LY482" s="4">
        <v>12</v>
      </c>
      <c r="LZ482" s="4">
        <v>14</v>
      </c>
      <c r="MA482" s="4">
        <v>12</v>
      </c>
      <c r="MB482" s="4">
        <v>11</v>
      </c>
      <c r="MC482" s="4">
        <v>12</v>
      </c>
      <c r="MD482" s="4">
        <v>10</v>
      </c>
      <c r="ME482" s="4">
        <v>28</v>
      </c>
      <c r="MF482" s="4">
        <v>33</v>
      </c>
      <c r="MG482" s="4">
        <v>33</v>
      </c>
      <c r="MH482" s="4">
        <v>75</v>
      </c>
      <c r="MI482" s="4">
        <v>117</v>
      </c>
      <c r="MJ482" s="4">
        <v>140</v>
      </c>
      <c r="MK482" s="4">
        <v>167</v>
      </c>
      <c r="ML482" s="4">
        <v>178</v>
      </c>
      <c r="MM482" s="4">
        <v>204</v>
      </c>
      <c r="MN482" s="4">
        <v>145</v>
      </c>
      <c r="MO482" s="4">
        <v>135</v>
      </c>
      <c r="MP482" s="4">
        <v>135</v>
      </c>
      <c r="MQ482" s="4">
        <v>118</v>
      </c>
      <c r="MR482" s="4">
        <v>144</v>
      </c>
      <c r="MS482" s="4">
        <v>129</v>
      </c>
      <c r="MT482" s="4">
        <v>148</v>
      </c>
      <c r="MU482" s="4">
        <v>142</v>
      </c>
      <c r="MV482" s="4">
        <v>157</v>
      </c>
      <c r="MW482" s="4">
        <v>139</v>
      </c>
      <c r="MX482" s="4">
        <v>138</v>
      </c>
      <c r="MY482" s="4">
        <v>95</v>
      </c>
      <c r="MZ482" s="4">
        <v>78</v>
      </c>
      <c r="NA482" s="4">
        <v>98</v>
      </c>
      <c r="NB482" s="4">
        <v>67</v>
      </c>
      <c r="NC482" s="4">
        <v>53</v>
      </c>
      <c r="ND482" s="4">
        <v>23</v>
      </c>
      <c r="NE482" s="4">
        <v>6</v>
      </c>
      <c r="NF482" s="4"/>
      <c r="NG482" s="4"/>
      <c r="NH482" s="4"/>
      <c r="NI482" s="4"/>
      <c r="NJ482" s="4"/>
    </row>
    <row r="483" spans="1:374" x14ac:dyDescent="0.2">
      <c r="A483" s="15" t="b">
        <v>1</v>
      </c>
      <c r="B483" s="9" t="s">
        <v>862</v>
      </c>
      <c r="C483" s="9"/>
      <c r="D483">
        <v>10446</v>
      </c>
      <c r="E483" t="s">
        <v>1064</v>
      </c>
      <c r="F483" t="s">
        <v>920</v>
      </c>
      <c r="G483">
        <v>5</v>
      </c>
      <c r="H483" s="15">
        <f t="shared" si="212"/>
        <v>6.6999999999999993</v>
      </c>
      <c r="I483" s="15">
        <v>1.4104767159679186</v>
      </c>
      <c r="J483" s="15">
        <v>1.462854606411554</v>
      </c>
      <c r="K483" s="15">
        <v>1.0468975857500771</v>
      </c>
      <c r="L483" s="15">
        <f t="shared" si="213"/>
        <v>7.1483917241683876</v>
      </c>
      <c r="M483" s="15">
        <f t="shared" si="214"/>
        <v>2</v>
      </c>
      <c r="N483" s="15">
        <f t="shared" si="215"/>
        <v>8.6999999999999993</v>
      </c>
      <c r="O483" s="15">
        <f t="shared" si="216"/>
        <v>7.5516772461849548</v>
      </c>
      <c r="P483" s="15">
        <f t="shared" si="241"/>
        <v>3.3000000000000007</v>
      </c>
      <c r="Q483" s="15">
        <f t="shared" si="231"/>
        <v>5.1999999999999993</v>
      </c>
      <c r="R483" s="15">
        <f t="shared" si="217"/>
        <v>6.6999999999999993</v>
      </c>
      <c r="S483" s="15">
        <f t="shared" si="218"/>
        <v>8.1999999999999993</v>
      </c>
      <c r="T483" s="15">
        <f t="shared" si="219"/>
        <v>8.5000000000000036</v>
      </c>
      <c r="U483" s="15">
        <f t="shared" si="220"/>
        <v>8.5999999999999979</v>
      </c>
      <c r="V483" s="15">
        <f t="shared" si="232"/>
        <v>0.73914534073972993</v>
      </c>
      <c r="W483" s="15">
        <f t="shared" si="221"/>
        <v>0.35291389241418897</v>
      </c>
      <c r="X483" s="15">
        <f t="shared" si="233"/>
        <v>3.82778365613934E-2</v>
      </c>
      <c r="Y483" s="21">
        <f t="shared" si="234"/>
        <v>2.8335523806083942</v>
      </c>
      <c r="Z483" s="4">
        <v>36.848391724168387</v>
      </c>
      <c r="AA483" s="2">
        <v>31.7</v>
      </c>
      <c r="AB483" s="2">
        <v>38.4</v>
      </c>
      <c r="AC483" s="4">
        <v>37.251677246184954</v>
      </c>
      <c r="AD483">
        <v>33</v>
      </c>
      <c r="AE483">
        <v>34.9</v>
      </c>
      <c r="AF483">
        <v>36.4</v>
      </c>
      <c r="AG483">
        <v>37.9</v>
      </c>
      <c r="AH483">
        <v>38.200000000000003</v>
      </c>
      <c r="AI483">
        <v>38.299999999999997</v>
      </c>
      <c r="AJ483">
        <v>2020</v>
      </c>
      <c r="AK483" s="2">
        <v>10</v>
      </c>
      <c r="AL483" s="2">
        <v>26</v>
      </c>
      <c r="AM483">
        <v>10</v>
      </c>
      <c r="AN483">
        <v>53</v>
      </c>
      <c r="AO483">
        <v>2</v>
      </c>
      <c r="AP483">
        <v>201</v>
      </c>
      <c r="AQ483" s="5">
        <v>0.45347222222222222</v>
      </c>
      <c r="AR483">
        <v>29.7</v>
      </c>
      <c r="AS483">
        <v>42</v>
      </c>
      <c r="AT483">
        <v>752</v>
      </c>
      <c r="AU483">
        <v>0.9</v>
      </c>
      <c r="AV483">
        <v>214</v>
      </c>
      <c r="AW483" s="4">
        <f t="shared" si="222"/>
        <v>41.169136000232186</v>
      </c>
      <c r="AX483" s="4">
        <f t="shared" si="223"/>
        <v>24.605336494727716</v>
      </c>
      <c r="AY483" s="4">
        <f t="shared" si="235"/>
        <v>28.352281389335175</v>
      </c>
      <c r="AZ483" s="20">
        <f t="shared" si="224"/>
        <v>189.73422821858478</v>
      </c>
      <c r="BA483" s="21">
        <f t="shared" si="236"/>
        <v>1.1655515418366142</v>
      </c>
      <c r="BB483" s="20">
        <f t="shared" si="225"/>
        <v>33.333333333333336</v>
      </c>
      <c r="BC483" s="4">
        <f t="shared" si="237"/>
        <v>30.864197530864196</v>
      </c>
      <c r="BD483" s="4">
        <f t="shared" si="226"/>
        <v>66.808400000000006</v>
      </c>
      <c r="BE483" s="4">
        <f t="shared" si="227"/>
        <v>473.84929310841926</v>
      </c>
      <c r="BF483" s="20">
        <f t="shared" si="228"/>
        <v>392.9885397478817</v>
      </c>
      <c r="BG483" s="20">
        <f t="shared" si="238"/>
        <v>513.21924663946243</v>
      </c>
      <c r="BH483" s="20">
        <f t="shared" si="229"/>
        <v>1751.2448587806359</v>
      </c>
      <c r="BI483" s="20">
        <f t="shared" si="239"/>
        <v>4169.6306161443717</v>
      </c>
      <c r="BJ483" s="4">
        <f t="shared" si="230"/>
        <v>238.2382499248497</v>
      </c>
      <c r="BK483" s="4">
        <f t="shared" si="240"/>
        <v>2418.385757363736</v>
      </c>
      <c r="JT483">
        <v>2</v>
      </c>
      <c r="JU483">
        <v>5</v>
      </c>
      <c r="JV483">
        <v>3</v>
      </c>
      <c r="JW483">
        <v>1</v>
      </c>
      <c r="JX483">
        <v>3</v>
      </c>
      <c r="JY483">
        <v>1</v>
      </c>
      <c r="JZ483">
        <v>2</v>
      </c>
      <c r="KA483">
        <v>1</v>
      </c>
      <c r="KB483">
        <v>0</v>
      </c>
      <c r="KC483">
        <v>1</v>
      </c>
      <c r="KD483">
        <v>4</v>
      </c>
      <c r="KE483">
        <v>1</v>
      </c>
      <c r="KF483">
        <v>4</v>
      </c>
      <c r="KG483">
        <v>3</v>
      </c>
      <c r="KH483">
        <v>10</v>
      </c>
      <c r="KI483">
        <v>3</v>
      </c>
      <c r="KJ483">
        <v>20</v>
      </c>
      <c r="KK483">
        <v>9</v>
      </c>
      <c r="KL483">
        <v>22</v>
      </c>
      <c r="KM483">
        <v>9</v>
      </c>
      <c r="KN483">
        <v>20</v>
      </c>
      <c r="KO483">
        <v>8</v>
      </c>
      <c r="KP483">
        <v>5</v>
      </c>
      <c r="KQ483">
        <v>5</v>
      </c>
      <c r="KR483">
        <v>8</v>
      </c>
      <c r="KS483">
        <v>5</v>
      </c>
      <c r="KT483">
        <v>5</v>
      </c>
      <c r="KU483">
        <v>3</v>
      </c>
      <c r="KV483">
        <v>2</v>
      </c>
      <c r="KW483">
        <v>7</v>
      </c>
      <c r="KX483">
        <v>5</v>
      </c>
      <c r="KY483">
        <v>4</v>
      </c>
      <c r="KZ483">
        <v>3</v>
      </c>
      <c r="LA483">
        <v>11</v>
      </c>
      <c r="LB483">
        <v>6</v>
      </c>
      <c r="LC483">
        <v>10</v>
      </c>
      <c r="LD483">
        <v>6</v>
      </c>
      <c r="LE483">
        <v>16</v>
      </c>
      <c r="LF483">
        <v>13</v>
      </c>
      <c r="LG483">
        <v>22</v>
      </c>
      <c r="LH483">
        <v>26</v>
      </c>
      <c r="LI483">
        <v>34</v>
      </c>
      <c r="LJ483">
        <v>24</v>
      </c>
      <c r="LK483">
        <v>16</v>
      </c>
      <c r="LL483">
        <v>24</v>
      </c>
      <c r="LM483">
        <v>23</v>
      </c>
      <c r="LN483">
        <v>30</v>
      </c>
      <c r="LO483">
        <v>22</v>
      </c>
      <c r="LP483">
        <v>32</v>
      </c>
      <c r="LQ483">
        <v>30</v>
      </c>
      <c r="LR483">
        <v>56</v>
      </c>
      <c r="LS483">
        <v>63</v>
      </c>
      <c r="LT483">
        <v>69</v>
      </c>
      <c r="LU483">
        <v>85</v>
      </c>
      <c r="LV483">
        <v>62</v>
      </c>
      <c r="LW483">
        <v>51</v>
      </c>
      <c r="LX483">
        <v>62</v>
      </c>
      <c r="LY483">
        <v>69</v>
      </c>
      <c r="LZ483">
        <v>59</v>
      </c>
      <c r="MA483">
        <v>82</v>
      </c>
      <c r="MB483">
        <v>71</v>
      </c>
      <c r="MC483">
        <v>91</v>
      </c>
      <c r="MD483">
        <v>106</v>
      </c>
      <c r="ME483">
        <v>102</v>
      </c>
      <c r="MF483">
        <v>89</v>
      </c>
      <c r="MG483">
        <v>99</v>
      </c>
      <c r="MH483">
        <v>92</v>
      </c>
      <c r="MI483">
        <v>37</v>
      </c>
      <c r="MJ483">
        <v>11</v>
      </c>
      <c r="MK483">
        <v>3</v>
      </c>
    </row>
    <row r="484" spans="1:374" x14ac:dyDescent="0.2">
      <c r="A484" s="15" t="b">
        <v>1</v>
      </c>
      <c r="B484" s="9" t="s">
        <v>862</v>
      </c>
      <c r="C484" s="9"/>
      <c r="D484">
        <v>10446</v>
      </c>
      <c r="E484" t="s">
        <v>1064</v>
      </c>
      <c r="F484" t="s">
        <v>921</v>
      </c>
      <c r="G484">
        <v>5</v>
      </c>
      <c r="H484" s="15">
        <f t="shared" si="212"/>
        <v>3.7999999999999972</v>
      </c>
      <c r="I484" s="15">
        <v>0.85717935815697188</v>
      </c>
      <c r="J484" s="15">
        <v>1.1121194902173102</v>
      </c>
      <c r="K484" s="15">
        <v>0.6861192923183117</v>
      </c>
      <c r="L484" s="15">
        <f t="shared" si="213"/>
        <v>4.9126509509656024</v>
      </c>
      <c r="M484" s="15">
        <f t="shared" si="214"/>
        <v>2.9000000000000021</v>
      </c>
      <c r="N484" s="15">
        <f t="shared" si="215"/>
        <v>6.6999999999999993</v>
      </c>
      <c r="O484" s="15">
        <f t="shared" si="216"/>
        <v>4.9473015530989422</v>
      </c>
      <c r="P484" s="15">
        <f t="shared" si="241"/>
        <v>3.1999999999999993</v>
      </c>
      <c r="Q484" s="15">
        <f t="shared" si="231"/>
        <v>3.6999999999999993</v>
      </c>
      <c r="R484" s="15">
        <f t="shared" si="217"/>
        <v>4.4000000000000021</v>
      </c>
      <c r="S484" s="15">
        <f t="shared" si="218"/>
        <v>5.5000000000000036</v>
      </c>
      <c r="T484" s="15">
        <f t="shared" si="219"/>
        <v>6.0000000000000036</v>
      </c>
      <c r="U484" s="15">
        <f t="shared" si="220"/>
        <v>6.5999999999999979</v>
      </c>
      <c r="V484" s="15">
        <f t="shared" si="232"/>
        <v>0.58949712276785082</v>
      </c>
      <c r="W484" s="15">
        <f t="shared" si="221"/>
        <v>0.69636112099194902</v>
      </c>
      <c r="X484" s="15">
        <f t="shared" si="233"/>
        <v>2.4764914983579401E-2</v>
      </c>
      <c r="Y484" s="21">
        <f t="shared" si="234"/>
        <v>1.4360365187756676</v>
      </c>
      <c r="Z484" s="4">
        <v>34.612650950965602</v>
      </c>
      <c r="AA484" s="2">
        <v>32.6</v>
      </c>
      <c r="AB484" s="2">
        <v>36.4</v>
      </c>
      <c r="AC484" s="4">
        <v>34.647301553098941</v>
      </c>
      <c r="AD484">
        <v>32.9</v>
      </c>
      <c r="AE484">
        <v>33.4</v>
      </c>
      <c r="AF484">
        <v>34.1</v>
      </c>
      <c r="AG484">
        <v>35.200000000000003</v>
      </c>
      <c r="AH484">
        <v>35.700000000000003</v>
      </c>
      <c r="AI484">
        <v>36.299999999999997</v>
      </c>
      <c r="AJ484">
        <v>2020</v>
      </c>
      <c r="AK484" s="2">
        <v>10</v>
      </c>
      <c r="AL484" s="2">
        <v>26</v>
      </c>
      <c r="AM484">
        <v>10</v>
      </c>
      <c r="AN484">
        <v>53</v>
      </c>
      <c r="AO484">
        <v>19</v>
      </c>
      <c r="AP484">
        <v>481</v>
      </c>
      <c r="AQ484" s="5">
        <v>0.45347222222222222</v>
      </c>
      <c r="AR484">
        <v>29.7</v>
      </c>
      <c r="AS484">
        <v>42</v>
      </c>
      <c r="AT484">
        <v>752</v>
      </c>
      <c r="AU484">
        <v>0.9</v>
      </c>
      <c r="AV484">
        <v>214</v>
      </c>
      <c r="AW484" s="4">
        <f t="shared" si="222"/>
        <v>41.523623129586802</v>
      </c>
      <c r="AX484" s="4">
        <f t="shared" si="223"/>
        <v>24.688242522222922</v>
      </c>
      <c r="AY484" s="4">
        <f t="shared" si="235"/>
        <v>28.352281389335175</v>
      </c>
      <c r="AZ484" s="20">
        <f t="shared" si="224"/>
        <v>189.73422821858478</v>
      </c>
      <c r="BA484" s="21">
        <f t="shared" si="236"/>
        <v>1.1655515418366142</v>
      </c>
      <c r="BB484" s="20">
        <f t="shared" si="225"/>
        <v>33.333333333333336</v>
      </c>
      <c r="BC484" s="4">
        <f t="shared" si="237"/>
        <v>30.864197530864196</v>
      </c>
      <c r="BD484" s="4">
        <f t="shared" si="226"/>
        <v>66.808400000000006</v>
      </c>
      <c r="BE484" s="4">
        <f t="shared" si="227"/>
        <v>488.49498879616044</v>
      </c>
      <c r="BF484" s="20">
        <f t="shared" si="228"/>
        <v>392.9885397478817</v>
      </c>
      <c r="BG484" s="20">
        <f t="shared" si="238"/>
        <v>498.57355095172124</v>
      </c>
      <c r="BH484" s="20">
        <f t="shared" si="229"/>
        <v>1751.2448587806359</v>
      </c>
      <c r="BI484" s="20">
        <f t="shared" si="239"/>
        <v>4169.6306161443717</v>
      </c>
      <c r="BJ484" s="4">
        <f t="shared" si="230"/>
        <v>238.2382499248497</v>
      </c>
      <c r="BK484" s="4">
        <f t="shared" si="240"/>
        <v>2418.385757363736</v>
      </c>
      <c r="JY484">
        <v>2</v>
      </c>
      <c r="JZ484">
        <v>4</v>
      </c>
      <c r="KA484">
        <v>3</v>
      </c>
      <c r="KB484">
        <v>2</v>
      </c>
      <c r="KC484">
        <v>1</v>
      </c>
      <c r="KD484">
        <v>15</v>
      </c>
      <c r="KE484">
        <v>5</v>
      </c>
      <c r="KF484">
        <v>12</v>
      </c>
      <c r="KG484">
        <v>22</v>
      </c>
      <c r="KH484">
        <v>14</v>
      </c>
      <c r="KI484">
        <v>23</v>
      </c>
      <c r="KJ484">
        <v>31</v>
      </c>
      <c r="KK484">
        <v>53</v>
      </c>
      <c r="KL484">
        <v>39</v>
      </c>
      <c r="KM484">
        <v>40</v>
      </c>
      <c r="KN484">
        <v>42</v>
      </c>
      <c r="KO484">
        <v>47</v>
      </c>
      <c r="KP484">
        <v>53</v>
      </c>
      <c r="KQ484">
        <v>57</v>
      </c>
      <c r="KR484">
        <v>65</v>
      </c>
      <c r="KS484">
        <v>65</v>
      </c>
      <c r="KT484">
        <v>80</v>
      </c>
      <c r="KU484">
        <v>78</v>
      </c>
      <c r="KV484">
        <v>86</v>
      </c>
      <c r="KW484">
        <v>98</v>
      </c>
      <c r="KX484">
        <v>106</v>
      </c>
      <c r="KY484">
        <v>91</v>
      </c>
      <c r="KZ484">
        <v>83</v>
      </c>
      <c r="LA484">
        <v>105</v>
      </c>
      <c r="LB484">
        <v>91</v>
      </c>
      <c r="LC484">
        <v>76</v>
      </c>
      <c r="LD484">
        <v>65</v>
      </c>
      <c r="LE484">
        <v>62</v>
      </c>
      <c r="LF484">
        <v>33</v>
      </c>
      <c r="LG484">
        <v>57</v>
      </c>
      <c r="LH484">
        <v>43</v>
      </c>
      <c r="LI484">
        <v>39</v>
      </c>
      <c r="LJ484">
        <v>27</v>
      </c>
      <c r="LK484">
        <v>33</v>
      </c>
      <c r="LL484">
        <v>30</v>
      </c>
      <c r="LM484">
        <v>38</v>
      </c>
      <c r="LN484">
        <v>26</v>
      </c>
      <c r="LO484">
        <v>8</v>
      </c>
      <c r="LP484">
        <v>14</v>
      </c>
      <c r="LQ484">
        <v>3</v>
      </c>
    </row>
    <row r="485" spans="1:374" x14ac:dyDescent="0.2">
      <c r="A485" s="15" t="b">
        <v>1</v>
      </c>
      <c r="B485" s="9" t="s">
        <v>862</v>
      </c>
      <c r="C485" s="9"/>
      <c r="D485">
        <v>10446</v>
      </c>
      <c r="E485" t="s">
        <v>1075</v>
      </c>
      <c r="F485" t="s">
        <v>937</v>
      </c>
      <c r="G485">
        <v>5</v>
      </c>
      <c r="H485" s="15">
        <f t="shared" si="212"/>
        <v>2.8000000000000043</v>
      </c>
      <c r="I485" s="15">
        <v>0.47771460208164479</v>
      </c>
      <c r="J485" s="15">
        <v>0.63971408752701109</v>
      </c>
      <c r="K485" s="15">
        <v>0.37661084398834394</v>
      </c>
      <c r="L485" s="15">
        <f t="shared" si="213"/>
        <v>7.4961697478913969</v>
      </c>
      <c r="M485" s="15">
        <f t="shared" si="214"/>
        <v>6.0999999999999979</v>
      </c>
      <c r="N485" s="15">
        <f t="shared" si="215"/>
        <v>8.9000000000000021</v>
      </c>
      <c r="O485" s="15">
        <f t="shared" si="216"/>
        <v>7.468017945493056</v>
      </c>
      <c r="P485" s="15">
        <f t="shared" si="241"/>
        <v>6.5999999999999979</v>
      </c>
      <c r="Q485" s="15">
        <f t="shared" si="231"/>
        <v>6.9000000000000021</v>
      </c>
      <c r="R485" s="15">
        <f t="shared" si="217"/>
        <v>7.1999999999999993</v>
      </c>
      <c r="S485" s="15">
        <f t="shared" si="218"/>
        <v>7.8000000000000007</v>
      </c>
      <c r="T485" s="15">
        <f t="shared" si="219"/>
        <v>8.0999999999999979</v>
      </c>
      <c r="U485" s="15">
        <f t="shared" si="220"/>
        <v>8.4999999999999964</v>
      </c>
      <c r="V485" s="15">
        <f t="shared" si="232"/>
        <v>0.93472720609702009</v>
      </c>
      <c r="W485" s="15">
        <f t="shared" si="221"/>
        <v>6.983084848415641E-2</v>
      </c>
      <c r="X485" s="15">
        <f t="shared" si="233"/>
        <v>1.263923316219882E-2</v>
      </c>
      <c r="Y485" s="21">
        <f t="shared" si="234"/>
        <v>14.32031862289179</v>
      </c>
      <c r="Z485" s="4">
        <v>37.796169747891398</v>
      </c>
      <c r="AA485" s="2">
        <v>36.4</v>
      </c>
      <c r="AB485" s="2">
        <v>39.200000000000003</v>
      </c>
      <c r="AC485" s="4">
        <v>37.768017945493057</v>
      </c>
      <c r="AD485">
        <v>36.9</v>
      </c>
      <c r="AE485">
        <v>37.200000000000003</v>
      </c>
      <c r="AF485">
        <v>37.5</v>
      </c>
      <c r="AG485">
        <v>38.1</v>
      </c>
      <c r="AH485">
        <v>38.4</v>
      </c>
      <c r="AI485">
        <v>38.799999999999997</v>
      </c>
      <c r="AJ485">
        <v>2020</v>
      </c>
      <c r="AK485" s="2">
        <v>10</v>
      </c>
      <c r="AL485" s="2">
        <v>26</v>
      </c>
      <c r="AM485">
        <v>11</v>
      </c>
      <c r="AN485">
        <v>3</v>
      </c>
      <c r="AO485">
        <v>21</v>
      </c>
      <c r="AP485">
        <v>393</v>
      </c>
      <c r="AQ485" s="5">
        <v>0.4604166666666667</v>
      </c>
      <c r="AR485">
        <v>30.3</v>
      </c>
      <c r="AS485">
        <v>42</v>
      </c>
      <c r="AT485">
        <v>765</v>
      </c>
      <c r="AU485">
        <v>1.9</v>
      </c>
      <c r="AV485">
        <v>170</v>
      </c>
      <c r="AW485" s="4">
        <f t="shared" si="222"/>
        <v>38.74476443283281</v>
      </c>
      <c r="AX485" s="4">
        <f t="shared" si="223"/>
        <v>24.211991615548726</v>
      </c>
      <c r="AY485" s="4">
        <f t="shared" si="235"/>
        <v>20.44930748867765</v>
      </c>
      <c r="AZ485" s="20">
        <f t="shared" si="224"/>
        <v>188.23805628893695</v>
      </c>
      <c r="BA485" s="21">
        <f t="shared" si="236"/>
        <v>1.1632469416550293</v>
      </c>
      <c r="BB485" s="20">
        <f t="shared" si="225"/>
        <v>22.941573387056177</v>
      </c>
      <c r="BC485" s="4">
        <f t="shared" si="237"/>
        <v>21.24219758060757</v>
      </c>
      <c r="BD485" s="4">
        <f t="shared" si="226"/>
        <v>66.851600000000005</v>
      </c>
      <c r="BE485" s="4">
        <f t="shared" si="227"/>
        <v>482.77738192129766</v>
      </c>
      <c r="BF485" s="20">
        <f t="shared" si="228"/>
        <v>397.95165964475348</v>
      </c>
      <c r="BG485" s="20">
        <f t="shared" si="238"/>
        <v>519.52427772345584</v>
      </c>
      <c r="BH485" s="20">
        <f t="shared" si="229"/>
        <v>1812.5602728705226</v>
      </c>
      <c r="BI485" s="20">
        <f t="shared" si="239"/>
        <v>4315.6196973107681</v>
      </c>
      <c r="BJ485" s="4">
        <f t="shared" si="230"/>
        <v>245.37587610385839</v>
      </c>
      <c r="BK485" s="4">
        <f t="shared" si="240"/>
        <v>2503.0594244402459</v>
      </c>
      <c r="LM485">
        <v>0</v>
      </c>
      <c r="LN485">
        <v>0</v>
      </c>
      <c r="LO485">
        <v>2</v>
      </c>
      <c r="LP485">
        <v>7</v>
      </c>
      <c r="LQ485">
        <v>6</v>
      </c>
      <c r="LR485">
        <v>4</v>
      </c>
      <c r="LS485">
        <v>5</v>
      </c>
      <c r="LT485">
        <v>2</v>
      </c>
      <c r="LU485">
        <v>19</v>
      </c>
      <c r="LV485">
        <v>31</v>
      </c>
      <c r="LW485">
        <v>46</v>
      </c>
      <c r="LX485">
        <v>75</v>
      </c>
      <c r="LY485">
        <v>92</v>
      </c>
      <c r="LZ485">
        <v>109</v>
      </c>
      <c r="MA485">
        <v>80</v>
      </c>
      <c r="MB485">
        <v>124</v>
      </c>
      <c r="MC485">
        <v>135</v>
      </c>
      <c r="MD485">
        <v>108</v>
      </c>
      <c r="ME485">
        <v>95</v>
      </c>
      <c r="MF485">
        <v>110</v>
      </c>
      <c r="MG485">
        <v>94</v>
      </c>
      <c r="MH485">
        <v>58</v>
      </c>
      <c r="MI485">
        <v>63</v>
      </c>
      <c r="MJ485">
        <v>45</v>
      </c>
      <c r="MK485">
        <v>43</v>
      </c>
      <c r="ML485">
        <v>19</v>
      </c>
      <c r="MM485">
        <v>6</v>
      </c>
      <c r="MN485">
        <v>8</v>
      </c>
      <c r="MO485">
        <v>2</v>
      </c>
      <c r="MP485">
        <v>7</v>
      </c>
      <c r="MQ485">
        <v>5</v>
      </c>
      <c r="MR485">
        <v>6</v>
      </c>
      <c r="MS485">
        <v>3</v>
      </c>
    </row>
    <row r="486" spans="1:374" x14ac:dyDescent="0.2">
      <c r="A486" s="15" t="b">
        <v>1</v>
      </c>
      <c r="B486" s="9" t="s">
        <v>862</v>
      </c>
      <c r="C486" s="9"/>
      <c r="D486">
        <v>10446</v>
      </c>
      <c r="E486" t="s">
        <v>1075</v>
      </c>
      <c r="F486" t="s">
        <v>938</v>
      </c>
      <c r="G486">
        <v>5</v>
      </c>
      <c r="H486" s="15">
        <f t="shared" si="212"/>
        <v>2.3999999999999986</v>
      </c>
      <c r="I486" s="15">
        <v>0.46861976044269704</v>
      </c>
      <c r="J486" s="15">
        <v>0.56221447419221704</v>
      </c>
      <c r="K486" s="15">
        <v>0.36325600096419497</v>
      </c>
      <c r="L486" s="15">
        <f t="shared" si="213"/>
        <v>7.0913970001365705</v>
      </c>
      <c r="M486" s="15">
        <f t="shared" si="214"/>
        <v>5.8000000000000007</v>
      </c>
      <c r="N486" s="15">
        <f t="shared" si="215"/>
        <v>8.1999999999999993</v>
      </c>
      <c r="O486" s="15">
        <f t="shared" si="216"/>
        <v>7.1164678901501581</v>
      </c>
      <c r="P486" s="15">
        <f t="shared" si="241"/>
        <v>5.9999999999999964</v>
      </c>
      <c r="Q486" s="15">
        <f t="shared" si="231"/>
        <v>6.4000000000000021</v>
      </c>
      <c r="R486" s="15">
        <f t="shared" si="217"/>
        <v>6.8000000000000007</v>
      </c>
      <c r="S486" s="15">
        <f t="shared" si="218"/>
        <v>7.4000000000000021</v>
      </c>
      <c r="T486" s="15">
        <f t="shared" si="219"/>
        <v>7.5999999999999979</v>
      </c>
      <c r="U486" s="15">
        <f t="shared" si="220"/>
        <v>7.9999999999999964</v>
      </c>
      <c r="V486" s="15">
        <f t="shared" si="232"/>
        <v>0.90386873166149384</v>
      </c>
      <c r="W486" s="15">
        <f t="shared" si="221"/>
        <v>0.10635534228714547</v>
      </c>
      <c r="X486" s="15">
        <f t="shared" si="233"/>
        <v>1.2532823003135867E-2</v>
      </c>
      <c r="Y486" s="21">
        <f t="shared" si="234"/>
        <v>9.4024425900499775</v>
      </c>
      <c r="Z486" s="4">
        <v>37.391397000136571</v>
      </c>
      <c r="AA486" s="2">
        <v>36.1</v>
      </c>
      <c r="AB486" s="2">
        <v>38.5</v>
      </c>
      <c r="AC486" s="4">
        <v>37.416467890150159</v>
      </c>
      <c r="AD486">
        <v>36.299999999999997</v>
      </c>
      <c r="AE486">
        <v>36.700000000000003</v>
      </c>
      <c r="AF486">
        <v>37.1</v>
      </c>
      <c r="AG486">
        <v>37.700000000000003</v>
      </c>
      <c r="AH486">
        <v>37.9</v>
      </c>
      <c r="AI486">
        <v>38.299999999999997</v>
      </c>
      <c r="AJ486">
        <v>2020</v>
      </c>
      <c r="AK486" s="2">
        <v>10</v>
      </c>
      <c r="AL486" s="2">
        <v>26</v>
      </c>
      <c r="AM486">
        <v>11</v>
      </c>
      <c r="AN486">
        <v>3</v>
      </c>
      <c r="AO486">
        <v>30</v>
      </c>
      <c r="AP486">
        <v>353</v>
      </c>
      <c r="AQ486" s="5">
        <v>0.4604166666666667</v>
      </c>
      <c r="AR486">
        <v>30.3</v>
      </c>
      <c r="AS486">
        <v>42</v>
      </c>
      <c r="AT486">
        <v>765</v>
      </c>
      <c r="AU486">
        <v>1.9</v>
      </c>
      <c r="AV486">
        <v>170</v>
      </c>
      <c r="AW486" s="4">
        <f t="shared" si="222"/>
        <v>38.791989270492238</v>
      </c>
      <c r="AX486" s="4">
        <f t="shared" si="223"/>
        <v>24.22240858604966</v>
      </c>
      <c r="AY486" s="4">
        <f t="shared" si="235"/>
        <v>20.44930748867765</v>
      </c>
      <c r="AZ486" s="20">
        <f t="shared" si="224"/>
        <v>188.23805628893695</v>
      </c>
      <c r="BA486" s="21">
        <f t="shared" si="236"/>
        <v>1.1632469416550293</v>
      </c>
      <c r="BB486" s="20">
        <f t="shared" si="225"/>
        <v>22.941573387056177</v>
      </c>
      <c r="BC486" s="4">
        <f t="shared" si="237"/>
        <v>21.24219758060757</v>
      </c>
      <c r="BD486" s="4">
        <f t="shared" si="226"/>
        <v>66.851600000000005</v>
      </c>
      <c r="BE486" s="4">
        <f t="shared" si="227"/>
        <v>485.47717108276152</v>
      </c>
      <c r="BF486" s="20">
        <f t="shared" si="228"/>
        <v>397.95165964475348</v>
      </c>
      <c r="BG486" s="20">
        <f t="shared" si="238"/>
        <v>516.82448856199198</v>
      </c>
      <c r="BH486" s="20">
        <f t="shared" si="229"/>
        <v>1812.5602728705226</v>
      </c>
      <c r="BI486" s="20">
        <f t="shared" si="239"/>
        <v>4315.6196973107681</v>
      </c>
      <c r="BJ486" s="4">
        <f t="shared" si="230"/>
        <v>245.37587610385839</v>
      </c>
      <c r="BK486" s="4">
        <f t="shared" si="240"/>
        <v>2503.0594244402459</v>
      </c>
      <c r="LM486">
        <v>22</v>
      </c>
      <c r="LN486">
        <v>31</v>
      </c>
      <c r="LO486">
        <v>32</v>
      </c>
      <c r="LP486">
        <v>26</v>
      </c>
      <c r="LQ486">
        <v>49</v>
      </c>
      <c r="LR486">
        <v>47</v>
      </c>
      <c r="LS486">
        <v>59</v>
      </c>
      <c r="LT486">
        <v>61</v>
      </c>
      <c r="LU486">
        <v>86</v>
      </c>
      <c r="LV486">
        <v>138</v>
      </c>
      <c r="LW486">
        <v>155</v>
      </c>
      <c r="LX486">
        <v>222</v>
      </c>
      <c r="LY486">
        <v>218</v>
      </c>
      <c r="LZ486">
        <v>219</v>
      </c>
      <c r="MA486">
        <v>218</v>
      </c>
      <c r="MB486">
        <v>209</v>
      </c>
      <c r="MC486">
        <v>162</v>
      </c>
      <c r="MD486">
        <v>133</v>
      </c>
      <c r="ME486">
        <v>82</v>
      </c>
      <c r="MF486">
        <v>64</v>
      </c>
      <c r="MG486">
        <v>41</v>
      </c>
      <c r="MH486">
        <v>46</v>
      </c>
      <c r="MI486">
        <v>19</v>
      </c>
      <c r="MJ486">
        <v>14</v>
      </c>
      <c r="MK486">
        <v>10</v>
      </c>
      <c r="ML486">
        <v>4</v>
      </c>
      <c r="MM486">
        <v>3</v>
      </c>
    </row>
    <row r="487" spans="1:374" x14ac:dyDescent="0.2">
      <c r="A487" s="15" t="b">
        <v>1</v>
      </c>
      <c r="B487" s="9" t="s">
        <v>862</v>
      </c>
      <c r="C487" s="9"/>
      <c r="D487">
        <v>10446</v>
      </c>
      <c r="E487" t="s">
        <v>1075</v>
      </c>
      <c r="F487" t="s">
        <v>939</v>
      </c>
      <c r="G487">
        <v>5</v>
      </c>
      <c r="H487" s="15">
        <f t="shared" si="212"/>
        <v>4.2999999999999972</v>
      </c>
      <c r="I487" s="15">
        <v>0.78439531388946171</v>
      </c>
      <c r="J487" s="15">
        <v>1.0833492584773126</v>
      </c>
      <c r="K487" s="15">
        <v>0.62730920326644579</v>
      </c>
      <c r="L487" s="15">
        <f t="shared" si="213"/>
        <v>7.892690989304068</v>
      </c>
      <c r="M487" s="15">
        <f t="shared" si="214"/>
        <v>5.6999999999999993</v>
      </c>
      <c r="N487" s="15">
        <f t="shared" si="215"/>
        <v>9.9999999999999964</v>
      </c>
      <c r="O487" s="15">
        <f t="shared" si="216"/>
        <v>7.8467617533422747</v>
      </c>
      <c r="P487" s="15">
        <f t="shared" si="241"/>
        <v>6.4000000000000021</v>
      </c>
      <c r="Q487" s="15">
        <f t="shared" si="231"/>
        <v>6.9999999999999964</v>
      </c>
      <c r="R487" s="15">
        <f t="shared" si="217"/>
        <v>7.3000000000000007</v>
      </c>
      <c r="S487" s="15">
        <f t="shared" si="218"/>
        <v>8.4000000000000021</v>
      </c>
      <c r="T487" s="15">
        <f t="shared" si="219"/>
        <v>8.9000000000000021</v>
      </c>
      <c r="U487" s="15">
        <f t="shared" si="220"/>
        <v>9.6999999999999993</v>
      </c>
      <c r="V487" s="15">
        <f t="shared" si="232"/>
        <v>0.96512058037455795</v>
      </c>
      <c r="W487" s="15">
        <f t="shared" si="221"/>
        <v>3.6139960471991583E-2</v>
      </c>
      <c r="X487" s="15">
        <f t="shared" si="233"/>
        <v>2.0537838355227E-2</v>
      </c>
      <c r="Y487" s="21">
        <f t="shared" si="234"/>
        <v>27.67020181925762</v>
      </c>
      <c r="Z487" s="4">
        <v>38.192690989304069</v>
      </c>
      <c r="AA487" s="2">
        <v>36</v>
      </c>
      <c r="AB487" s="2">
        <v>40.299999999999997</v>
      </c>
      <c r="AC487" s="4">
        <v>38.146761753342275</v>
      </c>
      <c r="AD487">
        <v>36.700000000000003</v>
      </c>
      <c r="AE487">
        <v>37.299999999999997</v>
      </c>
      <c r="AF487">
        <v>37.6</v>
      </c>
      <c r="AG487">
        <v>38.700000000000003</v>
      </c>
      <c r="AH487">
        <v>39.200000000000003</v>
      </c>
      <c r="AI487">
        <v>40</v>
      </c>
      <c r="AJ487">
        <v>2020</v>
      </c>
      <c r="AK487" s="2">
        <v>10</v>
      </c>
      <c r="AL487" s="2">
        <v>26</v>
      </c>
      <c r="AM487">
        <v>11</v>
      </c>
      <c r="AN487">
        <v>3</v>
      </c>
      <c r="AO487">
        <v>44</v>
      </c>
      <c r="AP487">
        <v>114</v>
      </c>
      <c r="AQ487" s="5">
        <v>0.4604166666666667</v>
      </c>
      <c r="AR487">
        <v>30.3</v>
      </c>
      <c r="AS487">
        <v>42</v>
      </c>
      <c r="AT487">
        <v>765</v>
      </c>
      <c r="AU487">
        <v>1.9</v>
      </c>
      <c r="AV487">
        <v>170</v>
      </c>
      <c r="AW487" s="4">
        <f t="shared" si="222"/>
        <v>38.698323134691982</v>
      </c>
      <c r="AX487" s="4">
        <f t="shared" si="223"/>
        <v>24.201747480116289</v>
      </c>
      <c r="AY487" s="4">
        <f t="shared" si="235"/>
        <v>20.44930748867765</v>
      </c>
      <c r="AZ487" s="20">
        <f t="shared" si="224"/>
        <v>188.23805628893695</v>
      </c>
      <c r="BA487" s="21">
        <f t="shared" si="236"/>
        <v>1.1632469416550293</v>
      </c>
      <c r="BB487" s="20">
        <f t="shared" si="225"/>
        <v>22.941573387056177</v>
      </c>
      <c r="BC487" s="4">
        <f t="shared" si="237"/>
        <v>21.24219758060757</v>
      </c>
      <c r="BD487" s="4">
        <f t="shared" si="226"/>
        <v>66.851600000000005</v>
      </c>
      <c r="BE487" s="4">
        <f t="shared" si="227"/>
        <v>480.12238680476321</v>
      </c>
      <c r="BF487" s="20">
        <f t="shared" si="228"/>
        <v>397.95165964475348</v>
      </c>
      <c r="BG487" s="20">
        <f t="shared" si="238"/>
        <v>522.17927283999029</v>
      </c>
      <c r="BH487" s="20">
        <f t="shared" si="229"/>
        <v>1812.5602728705226</v>
      </c>
      <c r="BI487" s="20">
        <f t="shared" si="239"/>
        <v>4315.6196973107681</v>
      </c>
      <c r="BJ487" s="4">
        <f t="shared" si="230"/>
        <v>245.37587610385839</v>
      </c>
      <c r="BK487" s="4">
        <f t="shared" si="240"/>
        <v>2503.0594244402459</v>
      </c>
      <c r="LL487">
        <v>11</v>
      </c>
      <c r="LM487">
        <v>2</v>
      </c>
      <c r="LN487">
        <v>8</v>
      </c>
      <c r="LO487">
        <v>11</v>
      </c>
      <c r="LP487">
        <v>6</v>
      </c>
      <c r="LQ487">
        <v>7</v>
      </c>
      <c r="LR487">
        <v>11</v>
      </c>
      <c r="LS487">
        <v>22</v>
      </c>
      <c r="LT487">
        <v>26</v>
      </c>
      <c r="LU487">
        <v>36</v>
      </c>
      <c r="LV487">
        <v>48</v>
      </c>
      <c r="LW487">
        <v>59</v>
      </c>
      <c r="LX487">
        <v>58</v>
      </c>
      <c r="LY487">
        <v>103</v>
      </c>
      <c r="LZ487">
        <v>99</v>
      </c>
      <c r="MA487">
        <v>146</v>
      </c>
      <c r="MB487">
        <v>134</v>
      </c>
      <c r="MC487">
        <v>152</v>
      </c>
      <c r="MD487">
        <v>129</v>
      </c>
      <c r="ME487">
        <v>135</v>
      </c>
      <c r="MF487">
        <v>142</v>
      </c>
      <c r="MG487">
        <v>136</v>
      </c>
      <c r="MH487">
        <v>142</v>
      </c>
      <c r="MI487">
        <v>110</v>
      </c>
      <c r="MJ487">
        <v>144</v>
      </c>
      <c r="MK487">
        <v>115</v>
      </c>
      <c r="ML487">
        <v>103</v>
      </c>
      <c r="MM487">
        <v>136</v>
      </c>
      <c r="MN487">
        <v>96</v>
      </c>
      <c r="MO487">
        <v>63</v>
      </c>
      <c r="MP487">
        <v>74</v>
      </c>
      <c r="MQ487">
        <v>62</v>
      </c>
      <c r="MR487">
        <v>65</v>
      </c>
      <c r="MS487">
        <v>44</v>
      </c>
      <c r="MT487">
        <v>28</v>
      </c>
      <c r="MU487">
        <v>23</v>
      </c>
      <c r="MV487">
        <v>23</v>
      </c>
      <c r="MW487">
        <v>13</v>
      </c>
      <c r="MX487">
        <v>28</v>
      </c>
      <c r="MY487">
        <v>18</v>
      </c>
      <c r="MZ487">
        <v>16</v>
      </c>
      <c r="NA487">
        <v>21</v>
      </c>
      <c r="NB487">
        <v>14</v>
      </c>
      <c r="NC487">
        <v>5</v>
      </c>
    </row>
    <row r="488" spans="1:374" x14ac:dyDescent="0.2">
      <c r="A488" s="15" t="b">
        <v>1</v>
      </c>
      <c r="B488" s="9" t="s">
        <v>862</v>
      </c>
      <c r="C488" s="9"/>
      <c r="D488">
        <v>10446</v>
      </c>
      <c r="E488" t="s">
        <v>1075</v>
      </c>
      <c r="F488" t="s">
        <v>1076</v>
      </c>
      <c r="G488">
        <v>6</v>
      </c>
      <c r="H488" s="15">
        <f t="shared" si="212"/>
        <v>3.6000000000000014</v>
      </c>
      <c r="I488" s="15">
        <v>0.78893860463436771</v>
      </c>
      <c r="J488" s="15">
        <v>1.2122017973265997</v>
      </c>
      <c r="K488" s="15">
        <v>0.65561422526072366</v>
      </c>
      <c r="L488" s="15">
        <f t="shared" si="213"/>
        <v>3.2094406287220636</v>
      </c>
      <c r="M488" s="15">
        <f t="shared" si="214"/>
        <v>1.5</v>
      </c>
      <c r="N488" s="15">
        <f t="shared" si="215"/>
        <v>5.1000000000000014</v>
      </c>
      <c r="O488" s="15">
        <f t="shared" si="216"/>
        <v>3.254215864842763</v>
      </c>
      <c r="P488" s="15">
        <f t="shared" si="241"/>
        <v>1.8000000000000007</v>
      </c>
      <c r="Q488" s="15">
        <f t="shared" si="231"/>
        <v>2.1000000000000014</v>
      </c>
      <c r="R488" s="15">
        <f t="shared" si="217"/>
        <v>2.6000000000000014</v>
      </c>
      <c r="S488" s="15">
        <f t="shared" si="218"/>
        <v>3.7999999999999972</v>
      </c>
      <c r="T488" s="15">
        <f t="shared" si="219"/>
        <v>4.2999999999999972</v>
      </c>
      <c r="U488" s="15">
        <f t="shared" si="220"/>
        <v>4.7000000000000028</v>
      </c>
      <c r="V488" s="15">
        <f t="shared" si="232"/>
        <v>0.48521226768908038</v>
      </c>
      <c r="W488" s="15">
        <f t="shared" si="221"/>
        <v>1.0609536621213189</v>
      </c>
      <c r="X488" s="15">
        <f t="shared" si="233"/>
        <v>2.4119599402186141E-2</v>
      </c>
      <c r="Y488" s="21">
        <f t="shared" si="234"/>
        <v>0.94254823344551597</v>
      </c>
      <c r="Z488" s="4">
        <v>32.709440628722064</v>
      </c>
      <c r="AA488" s="2">
        <v>31</v>
      </c>
      <c r="AB488" s="2">
        <v>34.6</v>
      </c>
      <c r="AC488" s="4">
        <v>32.754215864842763</v>
      </c>
      <c r="AD488">
        <v>31.3</v>
      </c>
      <c r="AE488">
        <v>31.6</v>
      </c>
      <c r="AF488">
        <v>32.1</v>
      </c>
      <c r="AG488">
        <v>33.299999999999997</v>
      </c>
      <c r="AH488">
        <v>33.799999999999997</v>
      </c>
      <c r="AI488">
        <v>34.200000000000003</v>
      </c>
      <c r="AJ488">
        <v>2020</v>
      </c>
      <c r="AK488" s="2">
        <v>10</v>
      </c>
      <c r="AL488" s="2">
        <v>27</v>
      </c>
      <c r="AM488">
        <v>10</v>
      </c>
      <c r="AN488">
        <v>42</v>
      </c>
      <c r="AO488">
        <v>49</v>
      </c>
      <c r="AP488">
        <v>876</v>
      </c>
      <c r="AQ488" s="5">
        <v>0.4458333333333333</v>
      </c>
      <c r="AR488">
        <v>29.5</v>
      </c>
      <c r="AS488">
        <v>47</v>
      </c>
      <c r="AT488">
        <v>785</v>
      </c>
      <c r="AU488">
        <v>1.2</v>
      </c>
      <c r="AV488">
        <v>350</v>
      </c>
      <c r="AW488" s="4">
        <f t="shared" si="222"/>
        <v>40.864600736674362</v>
      </c>
      <c r="AX488" s="4">
        <f t="shared" si="223"/>
        <v>25.022808875506282</v>
      </c>
      <c r="AY488" s="4">
        <f t="shared" si="235"/>
        <v>25.064140539639631</v>
      </c>
      <c r="AZ488" s="20">
        <f t="shared" si="224"/>
        <v>190.2362533539048</v>
      </c>
      <c r="BA488" s="21">
        <f t="shared" si="236"/>
        <v>1.1663217724937009</v>
      </c>
      <c r="BB488" s="20">
        <f t="shared" si="225"/>
        <v>28.867513459481291</v>
      </c>
      <c r="BC488" s="4">
        <f t="shared" si="237"/>
        <v>26.72917912914934</v>
      </c>
      <c r="BD488" s="4">
        <f t="shared" si="226"/>
        <v>66.793999999999997</v>
      </c>
      <c r="BE488" s="4">
        <f t="shared" si="227"/>
        <v>531.47863419406121</v>
      </c>
      <c r="BF488" s="20">
        <f t="shared" si="228"/>
        <v>397.68375175462234</v>
      </c>
      <c r="BG488" s="20">
        <f t="shared" si="238"/>
        <v>486.3551175605611</v>
      </c>
      <c r="BH488" s="20">
        <f t="shared" si="229"/>
        <v>1937.3078645527605</v>
      </c>
      <c r="BI488" s="20">
        <f t="shared" si="239"/>
        <v>4121.9316267080012</v>
      </c>
      <c r="BJ488" s="4">
        <f t="shared" si="230"/>
        <v>235.9054815884152</v>
      </c>
      <c r="BK488" s="4">
        <f t="shared" si="240"/>
        <v>2184.6237621552409</v>
      </c>
      <c r="JN488">
        <v>6</v>
      </c>
      <c r="JO488">
        <v>21</v>
      </c>
      <c r="JP488">
        <v>35</v>
      </c>
      <c r="JQ488">
        <v>62</v>
      </c>
      <c r="JR488">
        <v>64</v>
      </c>
      <c r="JS488">
        <v>68</v>
      </c>
      <c r="JT488">
        <v>73</v>
      </c>
      <c r="JU488">
        <v>79</v>
      </c>
      <c r="JV488">
        <v>87</v>
      </c>
      <c r="JW488">
        <v>94</v>
      </c>
      <c r="JX488">
        <v>81</v>
      </c>
      <c r="JY488">
        <v>72</v>
      </c>
      <c r="JZ488">
        <v>83</v>
      </c>
      <c r="KA488">
        <v>97</v>
      </c>
      <c r="KB488">
        <v>99</v>
      </c>
      <c r="KC488">
        <v>100</v>
      </c>
      <c r="KD488">
        <v>127</v>
      </c>
      <c r="KE488">
        <v>121</v>
      </c>
      <c r="KF488">
        <v>99</v>
      </c>
      <c r="KG488">
        <v>123</v>
      </c>
      <c r="KH488">
        <v>130</v>
      </c>
      <c r="KI488">
        <v>132</v>
      </c>
      <c r="KJ488">
        <v>113</v>
      </c>
      <c r="KK488">
        <v>126</v>
      </c>
      <c r="KL488">
        <v>87</v>
      </c>
      <c r="KM488">
        <v>80</v>
      </c>
      <c r="KN488">
        <v>56</v>
      </c>
      <c r="KO488">
        <v>55</v>
      </c>
      <c r="KP488">
        <v>51</v>
      </c>
      <c r="KQ488">
        <v>51</v>
      </c>
      <c r="KR488">
        <v>38</v>
      </c>
      <c r="KS488">
        <v>32</v>
      </c>
      <c r="KT488">
        <v>11</v>
      </c>
      <c r="KU488">
        <v>19</v>
      </c>
      <c r="KV488">
        <v>17</v>
      </c>
      <c r="KW488">
        <v>2</v>
      </c>
      <c r="KX488">
        <v>5</v>
      </c>
      <c r="KY488">
        <v>2</v>
      </c>
      <c r="KZ488">
        <v>1</v>
      </c>
      <c r="LA488">
        <v>1</v>
      </c>
    </row>
    <row r="489" spans="1:374" x14ac:dyDescent="0.2">
      <c r="A489" s="15" t="b">
        <v>1</v>
      </c>
      <c r="B489" s="9" t="s">
        <v>862</v>
      </c>
      <c r="C489" s="9"/>
      <c r="D489">
        <v>10446</v>
      </c>
      <c r="E489" t="s">
        <v>1075</v>
      </c>
      <c r="F489" t="s">
        <v>1077</v>
      </c>
      <c r="G489">
        <v>6</v>
      </c>
      <c r="H489" s="15">
        <f t="shared" si="212"/>
        <v>4.6000000000000014</v>
      </c>
      <c r="I489" s="15">
        <v>0.94912363445033487</v>
      </c>
      <c r="J489" s="15">
        <v>1.2375579024005674</v>
      </c>
      <c r="K489" s="15">
        <v>0.75894650294063659</v>
      </c>
      <c r="L489" s="15">
        <f t="shared" si="213"/>
        <v>5.699726876523286</v>
      </c>
      <c r="M489" s="15">
        <f t="shared" si="214"/>
        <v>3</v>
      </c>
      <c r="N489" s="15">
        <f t="shared" si="215"/>
        <v>7.6000000000000014</v>
      </c>
      <c r="O489" s="15">
        <f t="shared" si="216"/>
        <v>5.8659462471686084</v>
      </c>
      <c r="P489" s="15">
        <f t="shared" si="241"/>
        <v>3.3999999999999986</v>
      </c>
      <c r="Q489" s="15">
        <f t="shared" si="231"/>
        <v>4.3999999999999986</v>
      </c>
      <c r="R489" s="15">
        <f t="shared" si="217"/>
        <v>5.1000000000000014</v>
      </c>
      <c r="S489" s="15">
        <f t="shared" si="218"/>
        <v>6.3999999999999986</v>
      </c>
      <c r="T489" s="15">
        <f t="shared" si="219"/>
        <v>6.7000000000000028</v>
      </c>
      <c r="U489" s="15">
        <f t="shared" si="220"/>
        <v>7.2999999999999972</v>
      </c>
      <c r="V489" s="15">
        <f t="shared" si="232"/>
        <v>0.61955942745526549</v>
      </c>
      <c r="W489" s="15">
        <f t="shared" si="221"/>
        <v>0.61405017127627159</v>
      </c>
      <c r="X489" s="15">
        <f t="shared" si="233"/>
        <v>2.6963948833459834E-2</v>
      </c>
      <c r="Y489" s="21">
        <f t="shared" si="234"/>
        <v>1.6285314242670947</v>
      </c>
      <c r="Z489" s="4">
        <v>35.199726876523286</v>
      </c>
      <c r="AA489" s="2">
        <v>32.5</v>
      </c>
      <c r="AB489" s="2">
        <v>37.1</v>
      </c>
      <c r="AC489" s="4">
        <v>35.365946247168608</v>
      </c>
      <c r="AD489">
        <v>32.9</v>
      </c>
      <c r="AE489">
        <v>33.9</v>
      </c>
      <c r="AF489">
        <v>34.6</v>
      </c>
      <c r="AG489">
        <v>35.9</v>
      </c>
      <c r="AH489">
        <v>36.200000000000003</v>
      </c>
      <c r="AI489">
        <v>36.799999999999997</v>
      </c>
      <c r="AJ489">
        <v>2020</v>
      </c>
      <c r="AK489" s="2">
        <v>10</v>
      </c>
      <c r="AL489" s="2">
        <v>27</v>
      </c>
      <c r="AM489">
        <v>10</v>
      </c>
      <c r="AN489">
        <v>43</v>
      </c>
      <c r="AO489">
        <v>16</v>
      </c>
      <c r="AP489">
        <v>755</v>
      </c>
      <c r="AQ489" s="5">
        <v>0.4465277777777778</v>
      </c>
      <c r="AR489">
        <v>29.5</v>
      </c>
      <c r="AS489">
        <v>47</v>
      </c>
      <c r="AT489">
        <v>781</v>
      </c>
      <c r="AU489">
        <v>1</v>
      </c>
      <c r="AV489">
        <v>212</v>
      </c>
      <c r="AW489" s="4">
        <f t="shared" si="222"/>
        <v>41.350687045376567</v>
      </c>
      <c r="AX489" s="4">
        <f t="shared" si="223"/>
        <v>25.182694952130483</v>
      </c>
      <c r="AY489" s="4">
        <f t="shared" si="235"/>
        <v>27.11540991843372</v>
      </c>
      <c r="AZ489" s="20">
        <f t="shared" si="224"/>
        <v>190.2362533539048</v>
      </c>
      <c r="BA489" s="21">
        <f t="shared" si="236"/>
        <v>1.1663217724937009</v>
      </c>
      <c r="BB489" s="20">
        <f t="shared" si="225"/>
        <v>31.622776601683793</v>
      </c>
      <c r="BC489" s="4">
        <f t="shared" si="237"/>
        <v>29.280348705262767</v>
      </c>
      <c r="BD489" s="4">
        <f t="shared" si="226"/>
        <v>66.793999999999997</v>
      </c>
      <c r="BE489" s="4">
        <f t="shared" si="227"/>
        <v>512.28518888031158</v>
      </c>
      <c r="BF489" s="20">
        <f t="shared" si="228"/>
        <v>397.68375175462234</v>
      </c>
      <c r="BG489" s="20">
        <f t="shared" si="238"/>
        <v>502.38856287431076</v>
      </c>
      <c r="BH489" s="20">
        <f t="shared" si="229"/>
        <v>1937.3078645527605</v>
      </c>
      <c r="BI489" s="20">
        <f t="shared" si="239"/>
        <v>4121.9316267080012</v>
      </c>
      <c r="BJ489" s="4">
        <f t="shared" si="230"/>
        <v>235.9054815884152</v>
      </c>
      <c r="BK489" s="4">
        <f t="shared" si="240"/>
        <v>2184.6237621552409</v>
      </c>
      <c r="JZ489">
        <v>0</v>
      </c>
      <c r="KA489">
        <v>1</v>
      </c>
      <c r="KB489">
        <v>3</v>
      </c>
      <c r="KC489">
        <v>8</v>
      </c>
      <c r="KD489">
        <v>12</v>
      </c>
      <c r="KE489">
        <v>16</v>
      </c>
      <c r="KF489">
        <v>19</v>
      </c>
      <c r="KG489">
        <v>25</v>
      </c>
      <c r="KH489">
        <v>20</v>
      </c>
      <c r="KI489">
        <v>27</v>
      </c>
      <c r="KJ489">
        <v>32</v>
      </c>
      <c r="KK489">
        <v>28</v>
      </c>
      <c r="KL489">
        <v>18</v>
      </c>
      <c r="KM489">
        <v>21</v>
      </c>
      <c r="KN489">
        <v>28</v>
      </c>
      <c r="KO489">
        <v>21</v>
      </c>
      <c r="KP489">
        <v>29</v>
      </c>
      <c r="KQ489">
        <v>53</v>
      </c>
      <c r="KR489">
        <v>44</v>
      </c>
      <c r="KS489">
        <v>39</v>
      </c>
      <c r="KT489">
        <v>65</v>
      </c>
      <c r="KU489">
        <v>73</v>
      </c>
      <c r="KV489">
        <v>73</v>
      </c>
      <c r="KW489">
        <v>55</v>
      </c>
      <c r="KX489">
        <v>60</v>
      </c>
      <c r="KY489">
        <v>102</v>
      </c>
      <c r="KZ489">
        <v>84</v>
      </c>
      <c r="LA489">
        <v>96</v>
      </c>
      <c r="LB489">
        <v>126</v>
      </c>
      <c r="LC489">
        <v>91</v>
      </c>
      <c r="LD489">
        <v>133</v>
      </c>
      <c r="LE489">
        <v>125</v>
      </c>
      <c r="LF489">
        <v>126</v>
      </c>
      <c r="LG489">
        <v>106</v>
      </c>
      <c r="LH489">
        <v>169</v>
      </c>
      <c r="LI489">
        <v>176</v>
      </c>
      <c r="LJ489">
        <v>141</v>
      </c>
      <c r="LK489">
        <v>114</v>
      </c>
      <c r="LL489">
        <v>139</v>
      </c>
      <c r="LM489">
        <v>130</v>
      </c>
      <c r="LN489">
        <v>94</v>
      </c>
      <c r="LO489">
        <v>62</v>
      </c>
      <c r="LP489">
        <v>45</v>
      </c>
      <c r="LQ489">
        <v>32</v>
      </c>
      <c r="LR489">
        <v>33</v>
      </c>
      <c r="LS489">
        <v>25</v>
      </c>
      <c r="LT489">
        <v>23</v>
      </c>
      <c r="LU489">
        <v>12</v>
      </c>
      <c r="LV489">
        <v>7</v>
      </c>
      <c r="LW489">
        <v>5</v>
      </c>
      <c r="LX489">
        <v>2</v>
      </c>
    </row>
    <row r="490" spans="1:374" x14ac:dyDescent="0.2">
      <c r="A490" s="15" t="b">
        <v>1</v>
      </c>
      <c r="B490" s="9" t="s">
        <v>862</v>
      </c>
      <c r="C490" s="9"/>
      <c r="D490">
        <v>10446</v>
      </c>
      <c r="E490" t="s">
        <v>1075</v>
      </c>
      <c r="F490" t="s">
        <v>1078</v>
      </c>
      <c r="G490">
        <v>6</v>
      </c>
      <c r="H490" s="15">
        <f t="shared" si="212"/>
        <v>2.5</v>
      </c>
      <c r="I490" s="15">
        <v>0.50579675833830051</v>
      </c>
      <c r="J490" s="15">
        <v>0.6679074419263884</v>
      </c>
      <c r="K490" s="15">
        <v>0.40573158063872006</v>
      </c>
      <c r="L490" s="15">
        <f t="shared" si="213"/>
        <v>3.237507586663547</v>
      </c>
      <c r="M490" s="15">
        <f t="shared" si="214"/>
        <v>1.8999999999999986</v>
      </c>
      <c r="N490" s="15">
        <f t="shared" si="215"/>
        <v>4.3999999999999986</v>
      </c>
      <c r="O490" s="15">
        <f t="shared" si="216"/>
        <v>3.206931797288064</v>
      </c>
      <c r="P490" s="15">
        <f t="shared" si="241"/>
        <v>2.1999999999999993</v>
      </c>
      <c r="Q490" s="15">
        <f t="shared" si="231"/>
        <v>2.6000000000000014</v>
      </c>
      <c r="R490" s="15">
        <f t="shared" si="217"/>
        <v>2.8999999999999986</v>
      </c>
      <c r="S490" s="15">
        <f t="shared" si="218"/>
        <v>3.6000000000000014</v>
      </c>
      <c r="T490" s="15">
        <f t="shared" si="219"/>
        <v>4</v>
      </c>
      <c r="U490" s="15">
        <f t="shared" si="220"/>
        <v>4.2999999999999972</v>
      </c>
      <c r="V490" s="15">
        <f t="shared" si="232"/>
        <v>0.45406924871317672</v>
      </c>
      <c r="W490" s="15">
        <f t="shared" si="221"/>
        <v>1.2023072534288113</v>
      </c>
      <c r="X490" s="15">
        <f t="shared" si="233"/>
        <v>1.5450069221040811E-2</v>
      </c>
      <c r="Y490" s="21">
        <f t="shared" si="234"/>
        <v>0.83173414877781082</v>
      </c>
      <c r="Z490" s="4">
        <v>32.737507586663547</v>
      </c>
      <c r="AA490" s="2">
        <v>31.4</v>
      </c>
      <c r="AB490" s="2">
        <v>33.9</v>
      </c>
      <c r="AC490" s="4">
        <v>32.706931797288064</v>
      </c>
      <c r="AD490">
        <v>31.7</v>
      </c>
      <c r="AE490">
        <v>32.1</v>
      </c>
      <c r="AF490">
        <v>32.4</v>
      </c>
      <c r="AG490">
        <v>33.1</v>
      </c>
      <c r="AH490">
        <v>33.5</v>
      </c>
      <c r="AI490">
        <v>33.799999999999997</v>
      </c>
      <c r="AJ490">
        <v>2020</v>
      </c>
      <c r="AK490" s="2">
        <v>10</v>
      </c>
      <c r="AL490" s="2">
        <v>27</v>
      </c>
      <c r="AM490">
        <v>10</v>
      </c>
      <c r="AN490">
        <v>43</v>
      </c>
      <c r="AO490">
        <v>29</v>
      </c>
      <c r="AP490">
        <v>877</v>
      </c>
      <c r="AQ490" s="5">
        <v>0.4465277777777778</v>
      </c>
      <c r="AR490">
        <v>29.5</v>
      </c>
      <c r="AS490">
        <v>47</v>
      </c>
      <c r="AT490">
        <v>781</v>
      </c>
      <c r="AU490">
        <v>1</v>
      </c>
      <c r="AV490">
        <v>212</v>
      </c>
      <c r="AW490" s="4">
        <f t="shared" si="222"/>
        <v>41.717458405912396</v>
      </c>
      <c r="AX490" s="4">
        <f t="shared" si="223"/>
        <v>25.268575835949001</v>
      </c>
      <c r="AY490" s="4">
        <f t="shared" si="235"/>
        <v>27.11540991843372</v>
      </c>
      <c r="AZ490" s="20">
        <f t="shared" si="224"/>
        <v>190.2362533539048</v>
      </c>
      <c r="BA490" s="21">
        <f t="shared" si="236"/>
        <v>1.1663217724937009</v>
      </c>
      <c r="BB490" s="20">
        <f t="shared" si="225"/>
        <v>31.622776601683793</v>
      </c>
      <c r="BC490" s="4">
        <f t="shared" si="237"/>
        <v>29.280348705262767</v>
      </c>
      <c r="BD490" s="4">
        <f t="shared" si="226"/>
        <v>66.793999999999997</v>
      </c>
      <c r="BE490" s="4">
        <f t="shared" si="227"/>
        <v>528.14009543455154</v>
      </c>
      <c r="BF490" s="20">
        <f t="shared" si="228"/>
        <v>397.68375175462234</v>
      </c>
      <c r="BG490" s="20">
        <f t="shared" si="238"/>
        <v>486.53365632007075</v>
      </c>
      <c r="BH490" s="20">
        <f t="shared" si="229"/>
        <v>1937.3078645527605</v>
      </c>
      <c r="BI490" s="20">
        <f t="shared" si="239"/>
        <v>4121.9316267080012</v>
      </c>
      <c r="BJ490" s="4">
        <f t="shared" si="230"/>
        <v>235.9054815884152</v>
      </c>
      <c r="BK490" s="4">
        <f t="shared" si="240"/>
        <v>2184.6237621552409</v>
      </c>
      <c r="JO490">
        <v>1</v>
      </c>
      <c r="JP490">
        <v>1</v>
      </c>
      <c r="JQ490">
        <v>6</v>
      </c>
      <c r="JR490">
        <v>13</v>
      </c>
      <c r="JS490">
        <v>25</v>
      </c>
      <c r="JT490">
        <v>50</v>
      </c>
      <c r="JU490">
        <v>26</v>
      </c>
      <c r="JV490">
        <v>83</v>
      </c>
      <c r="JW490">
        <v>76</v>
      </c>
      <c r="JX490">
        <v>118</v>
      </c>
      <c r="JY490">
        <v>161</v>
      </c>
      <c r="JZ490">
        <v>194</v>
      </c>
      <c r="KA490">
        <v>255</v>
      </c>
      <c r="KB490">
        <v>209</v>
      </c>
      <c r="KC490">
        <v>226</v>
      </c>
      <c r="KD490">
        <v>245</v>
      </c>
      <c r="KE490">
        <v>224</v>
      </c>
      <c r="KF490">
        <v>186</v>
      </c>
      <c r="KG490">
        <v>151</v>
      </c>
      <c r="KH490">
        <v>130</v>
      </c>
      <c r="KI490">
        <v>117</v>
      </c>
      <c r="KJ490">
        <v>103</v>
      </c>
      <c r="KK490">
        <v>89</v>
      </c>
      <c r="KL490">
        <v>75</v>
      </c>
      <c r="KM490">
        <v>55</v>
      </c>
      <c r="KN490">
        <v>77</v>
      </c>
      <c r="KO490">
        <v>39</v>
      </c>
      <c r="KP490">
        <v>8</v>
      </c>
    </row>
    <row r="491" spans="1:374" x14ac:dyDescent="0.2">
      <c r="A491" s="15" t="b">
        <v>1</v>
      </c>
      <c r="B491" s="9" t="s">
        <v>862</v>
      </c>
      <c r="C491" s="9"/>
      <c r="D491">
        <v>10446</v>
      </c>
      <c r="E491" t="s">
        <v>1064</v>
      </c>
      <c r="F491" t="s">
        <v>1065</v>
      </c>
      <c r="G491">
        <v>6</v>
      </c>
      <c r="H491" s="15">
        <f t="shared" si="212"/>
        <v>3</v>
      </c>
      <c r="I491" s="15">
        <v>0.46398225082732297</v>
      </c>
      <c r="J491" s="15">
        <v>0.57405440713853295</v>
      </c>
      <c r="K491" s="15">
        <v>0.35282552954903418</v>
      </c>
      <c r="L491" s="15">
        <f t="shared" si="213"/>
        <v>4.7113108397167629</v>
      </c>
      <c r="M491" s="15">
        <f t="shared" si="214"/>
        <v>2.5000000000000036</v>
      </c>
      <c r="N491" s="15">
        <f t="shared" si="215"/>
        <v>5.5000000000000036</v>
      </c>
      <c r="O491" s="15">
        <f t="shared" si="216"/>
        <v>4.720211068314871</v>
      </c>
      <c r="P491" s="15">
        <f t="shared" si="241"/>
        <v>3.5999999999999979</v>
      </c>
      <c r="Q491" s="15">
        <f t="shared" si="231"/>
        <v>4.1999999999999993</v>
      </c>
      <c r="R491" s="15">
        <f t="shared" si="217"/>
        <v>4.5000000000000036</v>
      </c>
      <c r="S491" s="15">
        <f t="shared" si="218"/>
        <v>5.0000000000000036</v>
      </c>
      <c r="T491" s="15">
        <f t="shared" si="219"/>
        <v>5.3000000000000007</v>
      </c>
      <c r="U491" s="15">
        <f t="shared" si="220"/>
        <v>5.5000000000000036</v>
      </c>
      <c r="V491" s="15">
        <f t="shared" si="232"/>
        <v>0.63922213752902346</v>
      </c>
      <c r="W491" s="15">
        <f t="shared" si="221"/>
        <v>0.56440138926602113</v>
      </c>
      <c r="X491" s="15">
        <f t="shared" si="233"/>
        <v>1.3290313072388985E-2</v>
      </c>
      <c r="Y491" s="21">
        <f t="shared" si="234"/>
        <v>1.7717886933277316</v>
      </c>
      <c r="Z491" s="4">
        <v>34.911310839716762</v>
      </c>
      <c r="AA491" s="2">
        <v>32.700000000000003</v>
      </c>
      <c r="AB491" s="2">
        <v>35.700000000000003</v>
      </c>
      <c r="AC491" s="4">
        <v>34.92021106831487</v>
      </c>
      <c r="AD491">
        <v>33.799999999999997</v>
      </c>
      <c r="AE491">
        <v>34.4</v>
      </c>
      <c r="AF491">
        <v>34.700000000000003</v>
      </c>
      <c r="AG491">
        <v>35.200000000000003</v>
      </c>
      <c r="AH491">
        <v>35.5</v>
      </c>
      <c r="AI491">
        <v>35.700000000000003</v>
      </c>
      <c r="AJ491">
        <v>2020</v>
      </c>
      <c r="AK491" s="2">
        <v>10</v>
      </c>
      <c r="AL491" s="2">
        <v>27</v>
      </c>
      <c r="AM491">
        <v>10</v>
      </c>
      <c r="AN491">
        <v>55</v>
      </c>
      <c r="AO491">
        <v>54</v>
      </c>
      <c r="AP491">
        <v>829.00000000000011</v>
      </c>
      <c r="AQ491" s="5">
        <v>0.4548611111111111</v>
      </c>
      <c r="AR491">
        <v>30.2</v>
      </c>
      <c r="AS491">
        <v>43</v>
      </c>
      <c r="AT491">
        <v>789</v>
      </c>
      <c r="AU491">
        <v>1.4</v>
      </c>
      <c r="AV491">
        <v>168</v>
      </c>
      <c r="AW491" s="4">
        <f t="shared" si="222"/>
        <v>40.633235273860393</v>
      </c>
      <c r="AX491" s="4">
        <f t="shared" si="223"/>
        <v>24.773269823225398</v>
      </c>
      <c r="AY491" s="4">
        <f t="shared" si="235"/>
        <v>23.407145681786158</v>
      </c>
      <c r="AZ491" s="20">
        <f t="shared" si="224"/>
        <v>188.48639142180056</v>
      </c>
      <c r="BA491" s="21">
        <f t="shared" si="236"/>
        <v>1.163630408588161</v>
      </c>
      <c r="BB491" s="20">
        <f t="shared" si="225"/>
        <v>26.726124191242441</v>
      </c>
      <c r="BC491" s="4">
        <f t="shared" si="237"/>
        <v>24.746411288187442</v>
      </c>
      <c r="BD491" s="4">
        <f t="shared" si="226"/>
        <v>66.844400000000007</v>
      </c>
      <c r="BE491" s="4">
        <f t="shared" si="227"/>
        <v>521.25671961941816</v>
      </c>
      <c r="BF491" s="20">
        <f t="shared" si="228"/>
        <v>398.45833496569622</v>
      </c>
      <c r="BG491" s="20">
        <f t="shared" si="238"/>
        <v>500.51161534627823</v>
      </c>
      <c r="BH491" s="20">
        <f t="shared" si="229"/>
        <v>1845.1231063947487</v>
      </c>
      <c r="BI491" s="20">
        <f t="shared" si="239"/>
        <v>4290.9839683598802</v>
      </c>
      <c r="BJ491" s="4">
        <f t="shared" si="230"/>
        <v>244.17159176218931</v>
      </c>
      <c r="BK491" s="4">
        <f t="shared" si="240"/>
        <v>2445.8608619651318</v>
      </c>
      <c r="KC491">
        <v>1</v>
      </c>
      <c r="KD491">
        <v>1</v>
      </c>
      <c r="KE491">
        <v>6</v>
      </c>
      <c r="KF491">
        <v>2</v>
      </c>
      <c r="KG491">
        <v>0</v>
      </c>
      <c r="KH491">
        <v>4</v>
      </c>
      <c r="KI491">
        <v>3</v>
      </c>
      <c r="KJ491">
        <v>5</v>
      </c>
      <c r="KK491">
        <v>4</v>
      </c>
      <c r="KL491">
        <v>5</v>
      </c>
      <c r="KM491">
        <v>4</v>
      </c>
      <c r="KN491">
        <v>9</v>
      </c>
      <c r="KO491">
        <v>9</v>
      </c>
      <c r="KP491">
        <v>11</v>
      </c>
      <c r="KQ491">
        <v>25</v>
      </c>
      <c r="KR491">
        <v>32</v>
      </c>
      <c r="KS491">
        <v>40</v>
      </c>
      <c r="KT491">
        <v>44</v>
      </c>
      <c r="KU491">
        <v>100</v>
      </c>
      <c r="KV491">
        <v>99</v>
      </c>
      <c r="KW491">
        <v>154</v>
      </c>
      <c r="KX491">
        <v>201</v>
      </c>
      <c r="KY491">
        <v>246</v>
      </c>
      <c r="KZ491">
        <v>261</v>
      </c>
      <c r="LA491">
        <v>268</v>
      </c>
      <c r="LB491">
        <v>195</v>
      </c>
      <c r="LC491">
        <v>217</v>
      </c>
      <c r="LD491">
        <v>186</v>
      </c>
      <c r="LE491">
        <v>141</v>
      </c>
      <c r="LF491">
        <v>157</v>
      </c>
      <c r="LG491">
        <v>113</v>
      </c>
      <c r="LH491">
        <v>83</v>
      </c>
      <c r="LI491">
        <v>39</v>
      </c>
    </row>
    <row r="492" spans="1:374" x14ac:dyDescent="0.2">
      <c r="A492" s="15" t="b">
        <v>1</v>
      </c>
      <c r="B492" s="9" t="s">
        <v>862</v>
      </c>
      <c r="C492" s="9"/>
      <c r="D492">
        <v>10446</v>
      </c>
      <c r="E492" t="s">
        <v>1064</v>
      </c>
      <c r="F492" t="s">
        <v>1066</v>
      </c>
      <c r="G492">
        <v>6</v>
      </c>
      <c r="H492" s="15">
        <f t="shared" si="212"/>
        <v>2.5</v>
      </c>
      <c r="I492" s="15">
        <v>0.46400355532946863</v>
      </c>
      <c r="J492" s="15">
        <v>0.63060294155235397</v>
      </c>
      <c r="K492" s="15">
        <v>0.37410261821093588</v>
      </c>
      <c r="L492" s="15">
        <f t="shared" si="213"/>
        <v>5.2627370192561713</v>
      </c>
      <c r="M492" s="15">
        <f t="shared" si="214"/>
        <v>3.6000000000000014</v>
      </c>
      <c r="N492" s="15">
        <f t="shared" si="215"/>
        <v>6.1000000000000014</v>
      </c>
      <c r="O492" s="15">
        <f t="shared" si="216"/>
        <v>5.3214129141593176</v>
      </c>
      <c r="P492" s="15">
        <f t="shared" si="241"/>
        <v>4.1000000000000014</v>
      </c>
      <c r="Q492" s="15">
        <f t="shared" si="231"/>
        <v>4.7000000000000028</v>
      </c>
      <c r="R492" s="15">
        <f t="shared" si="217"/>
        <v>5</v>
      </c>
      <c r="S492" s="15">
        <f t="shared" si="218"/>
        <v>5.6000000000000014</v>
      </c>
      <c r="T492" s="15">
        <f t="shared" si="219"/>
        <v>5.8000000000000043</v>
      </c>
      <c r="U492" s="15">
        <f t="shared" si="220"/>
        <v>6</v>
      </c>
      <c r="V492" s="15">
        <f t="shared" si="232"/>
        <v>0.55091594342561645</v>
      </c>
      <c r="W492" s="15">
        <f t="shared" si="221"/>
        <v>0.81515894018597757</v>
      </c>
      <c r="X492" s="15">
        <f t="shared" si="233"/>
        <v>1.3195888450758721E-2</v>
      </c>
      <c r="Y492" s="21">
        <f t="shared" si="234"/>
        <v>1.2267546250205525</v>
      </c>
      <c r="Z492" s="4">
        <v>35.16273701925617</v>
      </c>
      <c r="AA492" s="2">
        <v>33.5</v>
      </c>
      <c r="AB492" s="2">
        <v>36</v>
      </c>
      <c r="AC492" s="4">
        <v>35.221412914159316</v>
      </c>
      <c r="AD492">
        <v>34</v>
      </c>
      <c r="AE492">
        <v>34.6</v>
      </c>
      <c r="AF492">
        <v>34.9</v>
      </c>
      <c r="AG492">
        <v>35.5</v>
      </c>
      <c r="AH492">
        <v>35.700000000000003</v>
      </c>
      <c r="AI492">
        <v>35.9</v>
      </c>
      <c r="AJ492">
        <v>2020</v>
      </c>
      <c r="AK492" s="2">
        <v>10</v>
      </c>
      <c r="AL492" s="2">
        <v>27</v>
      </c>
      <c r="AM492">
        <v>10</v>
      </c>
      <c r="AN492">
        <v>56</v>
      </c>
      <c r="AO492">
        <v>13</v>
      </c>
      <c r="AP492">
        <v>708</v>
      </c>
      <c r="AQ492" s="5">
        <v>0.45555555555555555</v>
      </c>
      <c r="AR492">
        <v>29.9</v>
      </c>
      <c r="AS492">
        <v>44</v>
      </c>
      <c r="AT492">
        <v>788</v>
      </c>
      <c r="AU492">
        <v>0.8</v>
      </c>
      <c r="AV492">
        <v>14</v>
      </c>
      <c r="AW492" s="4">
        <f t="shared" si="222"/>
        <v>43.072955078618229</v>
      </c>
      <c r="AX492" s="4">
        <f t="shared" si="223"/>
        <v>25.458840430012664</v>
      </c>
      <c r="AY492" s="4">
        <f t="shared" si="235"/>
        <v>29.789621668374263</v>
      </c>
      <c r="AZ492" s="20">
        <f t="shared" si="224"/>
        <v>189.23385801917189</v>
      </c>
      <c r="BA492" s="21">
        <f t="shared" si="236"/>
        <v>1.1647823278179135</v>
      </c>
      <c r="BB492" s="20">
        <f t="shared" si="225"/>
        <v>35.355339059327378</v>
      </c>
      <c r="BC492" s="4">
        <f t="shared" si="237"/>
        <v>32.736425054932752</v>
      </c>
      <c r="BD492" s="4">
        <f t="shared" si="226"/>
        <v>66.822800000000001</v>
      </c>
      <c r="BE492" s="4">
        <f t="shared" si="227"/>
        <v>517.64146516463177</v>
      </c>
      <c r="BF492" s="20">
        <f t="shared" si="228"/>
        <v>397.26901164031568</v>
      </c>
      <c r="BG492" s="20">
        <f t="shared" si="238"/>
        <v>502.14754647568395</v>
      </c>
      <c r="BH492" s="20">
        <f t="shared" si="229"/>
        <v>1855.8359294476531</v>
      </c>
      <c r="BI492" s="20">
        <f t="shared" si="239"/>
        <v>4217.8089305628482</v>
      </c>
      <c r="BJ492" s="4">
        <f t="shared" si="230"/>
        <v>240.59408600890421</v>
      </c>
      <c r="BK492" s="4">
        <f t="shared" si="240"/>
        <v>2361.9730011151951</v>
      </c>
      <c r="KM492">
        <v>5</v>
      </c>
      <c r="KN492">
        <v>8</v>
      </c>
      <c r="KO492">
        <v>13</v>
      </c>
      <c r="KP492">
        <v>7</v>
      </c>
      <c r="KQ492">
        <v>22</v>
      </c>
      <c r="KR492">
        <v>13</v>
      </c>
      <c r="KS492">
        <v>27</v>
      </c>
      <c r="KT492">
        <v>29</v>
      </c>
      <c r="KU492">
        <v>35</v>
      </c>
      <c r="KV492">
        <v>45</v>
      </c>
      <c r="KW492">
        <v>69</v>
      </c>
      <c r="KX492">
        <v>88</v>
      </c>
      <c r="KY492">
        <v>95</v>
      </c>
      <c r="KZ492">
        <v>151</v>
      </c>
      <c r="LA492">
        <v>213</v>
      </c>
      <c r="LB492">
        <v>215</v>
      </c>
      <c r="LC492">
        <v>145</v>
      </c>
      <c r="LD492">
        <v>155</v>
      </c>
      <c r="LE492">
        <v>183</v>
      </c>
      <c r="LF492">
        <v>229</v>
      </c>
      <c r="LG492">
        <v>215</v>
      </c>
      <c r="LH492">
        <v>213</v>
      </c>
      <c r="LI492">
        <v>133</v>
      </c>
      <c r="LJ492">
        <v>49</v>
      </c>
      <c r="LK492">
        <v>33</v>
      </c>
      <c r="LL492">
        <v>6</v>
      </c>
      <c r="LM492">
        <v>3</v>
      </c>
    </row>
    <row r="493" spans="1:374" x14ac:dyDescent="0.2">
      <c r="A493" s="15" t="b">
        <v>1</v>
      </c>
      <c r="B493" s="9" t="s">
        <v>862</v>
      </c>
      <c r="C493" s="9"/>
      <c r="D493">
        <v>10446</v>
      </c>
      <c r="E493" t="s">
        <v>1064</v>
      </c>
      <c r="F493" t="s">
        <v>1067</v>
      </c>
      <c r="G493">
        <v>6</v>
      </c>
      <c r="H493" s="15">
        <f t="shared" si="212"/>
        <v>2.1000000000000014</v>
      </c>
      <c r="I493" s="15">
        <v>0.45245956559014655</v>
      </c>
      <c r="J493" s="15">
        <v>0.60656355225813741</v>
      </c>
      <c r="K493" s="15">
        <v>0.36186842618905091</v>
      </c>
      <c r="L493" s="15">
        <f t="shared" si="213"/>
        <v>5.4398476460140941</v>
      </c>
      <c r="M493" s="15">
        <f t="shared" si="214"/>
        <v>4.1000000000000014</v>
      </c>
      <c r="N493" s="15">
        <f t="shared" si="215"/>
        <v>6.2000000000000028</v>
      </c>
      <c r="O493" s="15">
        <f t="shared" si="216"/>
        <v>5.5006077600191716</v>
      </c>
      <c r="P493" s="15">
        <f t="shared" si="241"/>
        <v>4.3999999999999986</v>
      </c>
      <c r="Q493" s="15">
        <f t="shared" si="231"/>
        <v>4.8000000000000043</v>
      </c>
      <c r="R493" s="15">
        <f t="shared" si="217"/>
        <v>5.2000000000000028</v>
      </c>
      <c r="S493" s="15">
        <f t="shared" si="218"/>
        <v>5.8000000000000043</v>
      </c>
      <c r="T493" s="15">
        <f t="shared" si="219"/>
        <v>6</v>
      </c>
      <c r="U493" s="15">
        <f t="shared" si="220"/>
        <v>6.1000000000000014</v>
      </c>
      <c r="V493" s="15">
        <f t="shared" si="232"/>
        <v>0.56207960293459702</v>
      </c>
      <c r="W493" s="15">
        <f t="shared" si="221"/>
        <v>0.77910743385640879</v>
      </c>
      <c r="X493" s="15">
        <f t="shared" si="233"/>
        <v>1.280309893020092E-2</v>
      </c>
      <c r="Y493" s="21">
        <f t="shared" si="234"/>
        <v>1.2835200340089454</v>
      </c>
      <c r="Z493" s="4">
        <v>35.339847646014093</v>
      </c>
      <c r="AA493" s="2">
        <v>34</v>
      </c>
      <c r="AB493" s="2">
        <v>36.1</v>
      </c>
      <c r="AC493" s="4">
        <v>35.40060776001917</v>
      </c>
      <c r="AD493">
        <v>34.299999999999997</v>
      </c>
      <c r="AE493">
        <v>34.700000000000003</v>
      </c>
      <c r="AF493">
        <v>35.1</v>
      </c>
      <c r="AG493">
        <v>35.700000000000003</v>
      </c>
      <c r="AH493">
        <v>35.9</v>
      </c>
      <c r="AI493">
        <v>36</v>
      </c>
      <c r="AJ493">
        <v>2020</v>
      </c>
      <c r="AK493" s="2">
        <v>10</v>
      </c>
      <c r="AL493" s="2">
        <v>27</v>
      </c>
      <c r="AM493">
        <v>10</v>
      </c>
      <c r="AN493">
        <v>56</v>
      </c>
      <c r="AO493">
        <v>43</v>
      </c>
      <c r="AP493">
        <v>146</v>
      </c>
      <c r="AQ493" s="5">
        <v>0.45555555555555555</v>
      </c>
      <c r="AR493">
        <v>29.9</v>
      </c>
      <c r="AS493">
        <v>44</v>
      </c>
      <c r="AT493">
        <v>788</v>
      </c>
      <c r="AU493">
        <v>0.8</v>
      </c>
      <c r="AV493">
        <v>14</v>
      </c>
      <c r="AW493" s="4">
        <f t="shared" si="222"/>
        <v>43.043567842111258</v>
      </c>
      <c r="AX493" s="4">
        <f t="shared" si="223"/>
        <v>25.451968437924059</v>
      </c>
      <c r="AY493" s="4">
        <f t="shared" si="235"/>
        <v>29.789621668374263</v>
      </c>
      <c r="AZ493" s="20">
        <f t="shared" si="224"/>
        <v>189.23385801917189</v>
      </c>
      <c r="BA493" s="21">
        <f t="shared" si="236"/>
        <v>1.1647823278179135</v>
      </c>
      <c r="BB493" s="20">
        <f t="shared" si="225"/>
        <v>35.355339059327378</v>
      </c>
      <c r="BC493" s="4">
        <f t="shared" si="237"/>
        <v>32.736425054932752</v>
      </c>
      <c r="BD493" s="4">
        <f t="shared" si="226"/>
        <v>66.822800000000001</v>
      </c>
      <c r="BE493" s="4">
        <f t="shared" si="227"/>
        <v>516.48667096152246</v>
      </c>
      <c r="BF493" s="20">
        <f t="shared" si="228"/>
        <v>397.26901164031568</v>
      </c>
      <c r="BG493" s="20">
        <f t="shared" si="238"/>
        <v>503.30234067879326</v>
      </c>
      <c r="BH493" s="20">
        <f t="shared" si="229"/>
        <v>1855.8359294476531</v>
      </c>
      <c r="BI493" s="20">
        <f t="shared" si="239"/>
        <v>4217.8089305628482</v>
      </c>
      <c r="BJ493" s="4">
        <f t="shared" si="230"/>
        <v>240.59408600890421</v>
      </c>
      <c r="BK493" s="4">
        <f t="shared" si="240"/>
        <v>2361.9730011151951</v>
      </c>
      <c r="KM493">
        <v>1</v>
      </c>
      <c r="KN493">
        <v>0</v>
      </c>
      <c r="KO493">
        <v>2</v>
      </c>
      <c r="KP493">
        <v>2</v>
      </c>
      <c r="KQ493">
        <v>2</v>
      </c>
      <c r="KR493">
        <v>11</v>
      </c>
      <c r="KS493">
        <v>5</v>
      </c>
      <c r="KT493">
        <v>21</v>
      </c>
      <c r="KU493">
        <v>10</v>
      </c>
      <c r="KV493">
        <v>37</v>
      </c>
      <c r="KW493">
        <v>32</v>
      </c>
      <c r="KX493">
        <v>51</v>
      </c>
      <c r="KY493">
        <v>43</v>
      </c>
      <c r="KZ493">
        <v>50</v>
      </c>
      <c r="LA493">
        <v>62</v>
      </c>
      <c r="LB493">
        <v>106</v>
      </c>
      <c r="LC493">
        <v>111</v>
      </c>
      <c r="LD493">
        <v>121</v>
      </c>
      <c r="LE493">
        <v>135</v>
      </c>
      <c r="LF493">
        <v>160</v>
      </c>
      <c r="LG493">
        <v>133</v>
      </c>
      <c r="LH493">
        <v>138</v>
      </c>
      <c r="LI493">
        <v>139</v>
      </c>
      <c r="LJ493">
        <v>115</v>
      </c>
      <c r="LK493">
        <v>87</v>
      </c>
      <c r="LL493">
        <v>36</v>
      </c>
      <c r="LM493">
        <v>7</v>
      </c>
      <c r="LN493">
        <v>2</v>
      </c>
    </row>
    <row r="494" spans="1:374" x14ac:dyDescent="0.2">
      <c r="A494" s="15" t="b">
        <v>1</v>
      </c>
      <c r="B494" s="9" t="s">
        <v>862</v>
      </c>
      <c r="C494" s="9"/>
      <c r="D494">
        <v>10446</v>
      </c>
      <c r="E494" t="s">
        <v>1064</v>
      </c>
      <c r="F494" t="s">
        <v>947</v>
      </c>
      <c r="G494">
        <v>7</v>
      </c>
      <c r="H494" s="15">
        <f t="shared" si="212"/>
        <v>2.5</v>
      </c>
      <c r="I494" s="15">
        <v>0.44790238105815616</v>
      </c>
      <c r="J494" s="15">
        <v>0.53531301200189318</v>
      </c>
      <c r="K494" s="15">
        <v>0.34817798912263537</v>
      </c>
      <c r="L494" s="15">
        <f t="shared" si="213"/>
        <v>2.8603467754685354</v>
      </c>
      <c r="M494" s="15">
        <f t="shared" si="214"/>
        <v>1.5</v>
      </c>
      <c r="N494" s="15">
        <f t="shared" si="215"/>
        <v>4</v>
      </c>
      <c r="O494" s="15">
        <f t="shared" si="216"/>
        <v>2.9083513969861556</v>
      </c>
      <c r="P494" s="15">
        <f t="shared" si="241"/>
        <v>1.8999999999999986</v>
      </c>
      <c r="Q494" s="15">
        <f t="shared" si="231"/>
        <v>2.2000000000000028</v>
      </c>
      <c r="R494" s="15">
        <f t="shared" si="217"/>
        <v>2.6000000000000014</v>
      </c>
      <c r="S494" s="15">
        <f t="shared" si="218"/>
        <v>3.1000000000000014</v>
      </c>
      <c r="T494" s="15">
        <f t="shared" si="219"/>
        <v>3.3999999999999986</v>
      </c>
      <c r="U494" s="15">
        <f t="shared" si="220"/>
        <v>3.7000000000000028</v>
      </c>
      <c r="V494" s="15">
        <f t="shared" si="232"/>
        <v>0.63565888989767672</v>
      </c>
      <c r="W494" s="15">
        <f t="shared" si="221"/>
        <v>0.57317079316073449</v>
      </c>
      <c r="X494" s="15">
        <f t="shared" si="233"/>
        <v>1.3466557762666221E-2</v>
      </c>
      <c r="Y494" s="21">
        <f t="shared" si="234"/>
        <v>1.7446806640050998</v>
      </c>
      <c r="Z494" s="4">
        <v>33.260346775468534</v>
      </c>
      <c r="AA494" s="2">
        <v>31.9</v>
      </c>
      <c r="AB494" s="2">
        <v>34.4</v>
      </c>
      <c r="AC494" s="4">
        <v>33.308351396986154</v>
      </c>
      <c r="AD494">
        <v>32.299999999999997</v>
      </c>
      <c r="AE494">
        <v>32.6</v>
      </c>
      <c r="AF494">
        <v>33</v>
      </c>
      <c r="AG494">
        <v>33.5</v>
      </c>
      <c r="AH494">
        <v>33.799999999999997</v>
      </c>
      <c r="AI494">
        <v>34.1</v>
      </c>
      <c r="AJ494">
        <v>2020</v>
      </c>
      <c r="AK494" s="2">
        <v>10</v>
      </c>
      <c r="AL494" s="2">
        <v>28</v>
      </c>
      <c r="AM494">
        <v>11</v>
      </c>
      <c r="AN494">
        <v>42</v>
      </c>
      <c r="AO494">
        <v>30</v>
      </c>
      <c r="AP494">
        <v>529</v>
      </c>
      <c r="AQ494" s="5">
        <v>0.48749999999999999</v>
      </c>
      <c r="AR494">
        <v>30.4</v>
      </c>
      <c r="AS494">
        <v>47</v>
      </c>
      <c r="AT494">
        <v>703</v>
      </c>
      <c r="AU494">
        <v>2.2000000000000002</v>
      </c>
      <c r="AV494">
        <v>356</v>
      </c>
      <c r="AW494" s="4">
        <f t="shared" si="222"/>
        <v>38.113005888221522</v>
      </c>
      <c r="AX494" s="4">
        <f t="shared" si="223"/>
        <v>24.794006252440251</v>
      </c>
      <c r="AY494" s="4">
        <f t="shared" si="235"/>
        <v>19.148436182621605</v>
      </c>
      <c r="AZ494" s="20">
        <f t="shared" si="224"/>
        <v>187.99013000541893</v>
      </c>
      <c r="BA494" s="21">
        <f t="shared" si="236"/>
        <v>1.1628637273767704</v>
      </c>
      <c r="BB494" s="20">
        <f t="shared" si="225"/>
        <v>21.320071635561042</v>
      </c>
      <c r="BC494" s="4">
        <f t="shared" si="237"/>
        <v>19.740807069963928</v>
      </c>
      <c r="BD494" s="4">
        <f t="shared" si="226"/>
        <v>66.858800000000002</v>
      </c>
      <c r="BE494" s="4">
        <f t="shared" si="227"/>
        <v>470.74448087407387</v>
      </c>
      <c r="BF494" s="20">
        <f t="shared" si="228"/>
        <v>405.24300295552291</v>
      </c>
      <c r="BG494" s="20">
        <f t="shared" si="238"/>
        <v>489.86852208144904</v>
      </c>
      <c r="BH494" s="20">
        <f t="shared" si="229"/>
        <v>2039.9778022546534</v>
      </c>
      <c r="BI494" s="20">
        <f t="shared" si="239"/>
        <v>4340.3783026694755</v>
      </c>
      <c r="BJ494" s="4">
        <f t="shared" si="230"/>
        <v>246.58610012411623</v>
      </c>
      <c r="BK494" s="4">
        <f t="shared" si="240"/>
        <v>2300.4005004148221</v>
      </c>
      <c r="JV494">
        <v>0</v>
      </c>
      <c r="JW494">
        <v>8</v>
      </c>
      <c r="JX494">
        <v>14</v>
      </c>
      <c r="JY494">
        <v>11</v>
      </c>
      <c r="JZ494">
        <v>22</v>
      </c>
      <c r="KA494">
        <v>54</v>
      </c>
      <c r="KB494">
        <v>95</v>
      </c>
      <c r="KC494">
        <v>73</v>
      </c>
      <c r="KD494">
        <v>62</v>
      </c>
      <c r="KE494">
        <v>80</v>
      </c>
      <c r="KF494">
        <v>91</v>
      </c>
      <c r="KG494">
        <v>143</v>
      </c>
      <c r="KH494">
        <v>129</v>
      </c>
      <c r="KI494">
        <v>249</v>
      </c>
      <c r="KJ494">
        <v>268</v>
      </c>
      <c r="KK494">
        <v>277</v>
      </c>
      <c r="KL494">
        <v>292</v>
      </c>
      <c r="KM494">
        <v>233</v>
      </c>
      <c r="KN494">
        <v>162</v>
      </c>
      <c r="KO494">
        <v>121</v>
      </c>
      <c r="KP494">
        <v>103</v>
      </c>
      <c r="KQ494">
        <v>54</v>
      </c>
      <c r="KR494">
        <v>36</v>
      </c>
      <c r="KS494">
        <v>23</v>
      </c>
      <c r="KT494">
        <v>24</v>
      </c>
      <c r="KU494">
        <v>6</v>
      </c>
      <c r="KV494">
        <v>9</v>
      </c>
      <c r="KW494">
        <v>2</v>
      </c>
    </row>
    <row r="495" spans="1:374" x14ac:dyDescent="0.2">
      <c r="A495" s="15" t="b">
        <v>1</v>
      </c>
      <c r="B495" s="9" t="s">
        <v>862</v>
      </c>
      <c r="C495" s="9"/>
      <c r="D495">
        <v>10446</v>
      </c>
      <c r="E495" t="s">
        <v>1064</v>
      </c>
      <c r="F495" t="s">
        <v>948</v>
      </c>
      <c r="G495">
        <v>7</v>
      </c>
      <c r="H495" s="15">
        <f t="shared" si="212"/>
        <v>1.6999999999999957</v>
      </c>
      <c r="I495" s="15">
        <v>0.31399901836489075</v>
      </c>
      <c r="J495" s="15">
        <v>0.37458608290125994</v>
      </c>
      <c r="K495" s="15">
        <v>0.23917931872985601</v>
      </c>
      <c r="L495" s="15">
        <f t="shared" si="213"/>
        <v>3.4232152320932983</v>
      </c>
      <c r="M495" s="15">
        <f t="shared" si="214"/>
        <v>2.3000000000000043</v>
      </c>
      <c r="N495" s="15">
        <f t="shared" si="215"/>
        <v>4</v>
      </c>
      <c r="O495" s="15">
        <f t="shared" si="216"/>
        <v>3.4539835779075716</v>
      </c>
      <c r="P495" s="15">
        <f t="shared" si="241"/>
        <v>2.6000000000000014</v>
      </c>
      <c r="Q495" s="15">
        <f t="shared" si="231"/>
        <v>3</v>
      </c>
      <c r="R495" s="15">
        <f t="shared" si="217"/>
        <v>3.3000000000000043</v>
      </c>
      <c r="S495" s="15">
        <f t="shared" si="218"/>
        <v>3.6000000000000014</v>
      </c>
      <c r="T495" s="15">
        <f t="shared" si="219"/>
        <v>3.8000000000000043</v>
      </c>
      <c r="U495" s="15">
        <f t="shared" si="220"/>
        <v>3.8999999999999986</v>
      </c>
      <c r="V495" s="15">
        <f t="shared" si="232"/>
        <v>0.68125346362623684</v>
      </c>
      <c r="W495" s="15">
        <f t="shared" si="221"/>
        <v>0.46788244521666073</v>
      </c>
      <c r="X495" s="15">
        <f t="shared" si="233"/>
        <v>9.28353547142826E-3</v>
      </c>
      <c r="Y495" s="21">
        <f t="shared" si="234"/>
        <v>2.1372889926163685</v>
      </c>
      <c r="Z495" s="4">
        <v>33.823215232093297</v>
      </c>
      <c r="AA495" s="2">
        <v>32.700000000000003</v>
      </c>
      <c r="AB495" s="2">
        <v>34.4</v>
      </c>
      <c r="AC495" s="4">
        <v>33.85398357790757</v>
      </c>
      <c r="AD495">
        <v>33</v>
      </c>
      <c r="AE495">
        <v>33.4</v>
      </c>
      <c r="AF495">
        <v>33.700000000000003</v>
      </c>
      <c r="AG495">
        <v>34</v>
      </c>
      <c r="AH495">
        <v>34.200000000000003</v>
      </c>
      <c r="AI495">
        <v>34.299999999999997</v>
      </c>
      <c r="AJ495">
        <v>2020</v>
      </c>
      <c r="AK495" s="2">
        <v>10</v>
      </c>
      <c r="AL495" s="2">
        <v>28</v>
      </c>
      <c r="AM495">
        <v>11</v>
      </c>
      <c r="AN495">
        <v>42</v>
      </c>
      <c r="AO495">
        <v>44</v>
      </c>
      <c r="AP495">
        <v>929</v>
      </c>
      <c r="AQ495" s="5">
        <v>0.48749999999999999</v>
      </c>
      <c r="AR495">
        <v>30.4</v>
      </c>
      <c r="AS495">
        <v>47</v>
      </c>
      <c r="AT495">
        <v>703</v>
      </c>
      <c r="AU495">
        <v>2.2000000000000002</v>
      </c>
      <c r="AV495">
        <v>356</v>
      </c>
      <c r="AW495" s="4">
        <f t="shared" si="222"/>
        <v>38.053868284519268</v>
      </c>
      <c r="AX495" s="4">
        <f t="shared" si="223"/>
        <v>24.781087031564429</v>
      </c>
      <c r="AY495" s="4">
        <f t="shared" si="235"/>
        <v>19.148436182621605</v>
      </c>
      <c r="AZ495" s="20">
        <f t="shared" si="224"/>
        <v>187.99013000541893</v>
      </c>
      <c r="BA495" s="21">
        <f t="shared" si="236"/>
        <v>1.1628637273767704</v>
      </c>
      <c r="BB495" s="20">
        <f t="shared" si="225"/>
        <v>21.320071635561042</v>
      </c>
      <c r="BC495" s="4">
        <f t="shared" si="237"/>
        <v>19.740807069963928</v>
      </c>
      <c r="BD495" s="4">
        <f t="shared" si="226"/>
        <v>66.858800000000002</v>
      </c>
      <c r="BE495" s="4">
        <f t="shared" si="227"/>
        <v>467.13516163350823</v>
      </c>
      <c r="BF495" s="20">
        <f t="shared" si="228"/>
        <v>405.24300295552291</v>
      </c>
      <c r="BG495" s="20">
        <f t="shared" si="238"/>
        <v>493.47784132201468</v>
      </c>
      <c r="BH495" s="20">
        <f t="shared" si="229"/>
        <v>2039.9778022546534</v>
      </c>
      <c r="BI495" s="20">
        <f t="shared" si="239"/>
        <v>4340.3783026694755</v>
      </c>
      <c r="BJ495" s="4">
        <f t="shared" si="230"/>
        <v>246.58610012411623</v>
      </c>
      <c r="BK495" s="4">
        <f t="shared" si="240"/>
        <v>2300.4005004148221</v>
      </c>
      <c r="JY495">
        <v>1</v>
      </c>
      <c r="JZ495">
        <v>1</v>
      </c>
      <c r="KA495">
        <v>1</v>
      </c>
      <c r="KB495">
        <v>2</v>
      </c>
      <c r="KC495">
        <v>1</v>
      </c>
      <c r="KD495">
        <v>3</v>
      </c>
      <c r="KE495">
        <v>8</v>
      </c>
      <c r="KF495">
        <v>4</v>
      </c>
      <c r="KG495">
        <v>9</v>
      </c>
      <c r="KH495">
        <v>8</v>
      </c>
      <c r="KI495">
        <v>24</v>
      </c>
      <c r="KJ495">
        <v>18</v>
      </c>
      <c r="KK495">
        <v>38</v>
      </c>
      <c r="KL495">
        <v>82</v>
      </c>
      <c r="KM495">
        <v>65</v>
      </c>
      <c r="KN495">
        <v>156</v>
      </c>
      <c r="KO495">
        <v>215</v>
      </c>
      <c r="KP495">
        <v>159</v>
      </c>
      <c r="KQ495">
        <v>168</v>
      </c>
      <c r="KR495">
        <v>252</v>
      </c>
      <c r="KS495">
        <v>128</v>
      </c>
      <c r="KT495">
        <v>62</v>
      </c>
      <c r="KU495">
        <v>36</v>
      </c>
      <c r="KV495">
        <v>9</v>
      </c>
      <c r="KW495">
        <v>0</v>
      </c>
    </row>
    <row r="496" spans="1:374" x14ac:dyDescent="0.2">
      <c r="A496" s="15" t="b">
        <v>1</v>
      </c>
      <c r="B496" s="9" t="s">
        <v>862</v>
      </c>
      <c r="C496" s="9"/>
      <c r="D496">
        <v>10446</v>
      </c>
      <c r="E496" t="s">
        <v>1064</v>
      </c>
      <c r="F496" t="s">
        <v>949</v>
      </c>
      <c r="G496">
        <v>7</v>
      </c>
      <c r="H496" s="15">
        <f t="shared" si="212"/>
        <v>3.6999999999999993</v>
      </c>
      <c r="I496" s="15">
        <v>0.85222689854979872</v>
      </c>
      <c r="J496" s="15">
        <v>1.177997844719755</v>
      </c>
      <c r="K496" s="15">
        <v>0.69904153151947857</v>
      </c>
      <c r="L496" s="15">
        <f t="shared" si="213"/>
        <v>2.2100496294558276</v>
      </c>
      <c r="M496" s="15">
        <f t="shared" si="214"/>
        <v>0</v>
      </c>
      <c r="N496" s="15">
        <f t="shared" si="215"/>
        <v>3.6999999999999993</v>
      </c>
      <c r="O496" s="15">
        <f t="shared" si="216"/>
        <v>2.4128433714539703</v>
      </c>
      <c r="P496" s="15">
        <f t="shared" si="241"/>
        <v>0.30000000000000071</v>
      </c>
      <c r="Q496" s="15">
        <f t="shared" si="231"/>
        <v>0.89999999999999858</v>
      </c>
      <c r="R496" s="15">
        <f t="shared" si="217"/>
        <v>1.6999999999999993</v>
      </c>
      <c r="S496" s="15">
        <f t="shared" si="218"/>
        <v>2.8000000000000007</v>
      </c>
      <c r="T496" s="15">
        <f t="shared" si="219"/>
        <v>3.1999999999999993</v>
      </c>
      <c r="U496" s="15">
        <f t="shared" si="220"/>
        <v>3.4999999999999964</v>
      </c>
      <c r="V496" s="15">
        <f t="shared" si="232"/>
        <v>0.57967658688335133</v>
      </c>
      <c r="W496" s="15">
        <f t="shared" si="221"/>
        <v>0.72509986193599807</v>
      </c>
      <c r="X496" s="15">
        <f t="shared" si="233"/>
        <v>2.6214260152271067E-2</v>
      </c>
      <c r="Y496" s="21">
        <f t="shared" si="234"/>
        <v>1.3791203839565291</v>
      </c>
      <c r="Z496" s="4">
        <v>32.510049629455828</v>
      </c>
      <c r="AA496" s="2">
        <v>30.3</v>
      </c>
      <c r="AB496" s="2">
        <v>34</v>
      </c>
      <c r="AC496" s="4">
        <v>32.712843371453971</v>
      </c>
      <c r="AD496">
        <v>30.6</v>
      </c>
      <c r="AE496">
        <v>31.2</v>
      </c>
      <c r="AF496">
        <v>32</v>
      </c>
      <c r="AG496">
        <v>33.1</v>
      </c>
      <c r="AH496">
        <v>33.5</v>
      </c>
      <c r="AI496">
        <v>33.799999999999997</v>
      </c>
      <c r="AJ496">
        <v>2020</v>
      </c>
      <c r="AK496" s="2">
        <v>10</v>
      </c>
      <c r="AL496" s="2">
        <v>28</v>
      </c>
      <c r="AM496">
        <v>11</v>
      </c>
      <c r="AN496">
        <v>43</v>
      </c>
      <c r="AO496">
        <v>2</v>
      </c>
      <c r="AP496">
        <v>848</v>
      </c>
      <c r="AQ496" s="5">
        <v>0.48819444444444443</v>
      </c>
      <c r="AR496">
        <v>30.3</v>
      </c>
      <c r="AS496">
        <v>48</v>
      </c>
      <c r="AT496">
        <v>538</v>
      </c>
      <c r="AU496">
        <v>1.1000000000000001</v>
      </c>
      <c r="AV496">
        <v>232</v>
      </c>
      <c r="AW496" s="4">
        <f t="shared" si="222"/>
        <v>37.981568507169534</v>
      </c>
      <c r="AX496" s="4">
        <f t="shared" si="223"/>
        <v>24.964166413997905</v>
      </c>
      <c r="AY496" s="4">
        <f t="shared" si="235"/>
        <v>25.988424270598333</v>
      </c>
      <c r="AZ496" s="20">
        <f t="shared" si="224"/>
        <v>188.23805628893695</v>
      </c>
      <c r="BA496" s="21">
        <f t="shared" si="236"/>
        <v>1.1632469416550293</v>
      </c>
      <c r="BB496" s="20">
        <f t="shared" si="225"/>
        <v>30.151134457776362</v>
      </c>
      <c r="BC496" s="4">
        <f t="shared" si="237"/>
        <v>27.917717090533667</v>
      </c>
      <c r="BD496" s="4">
        <f t="shared" si="226"/>
        <v>66.851600000000005</v>
      </c>
      <c r="BE496" s="4">
        <f t="shared" si="227"/>
        <v>345.54764786580847</v>
      </c>
      <c r="BF496" s="20">
        <f t="shared" si="228"/>
        <v>405.61581898585757</v>
      </c>
      <c r="BG496" s="20">
        <f t="shared" si="238"/>
        <v>485.0881711200492</v>
      </c>
      <c r="BH496" s="20">
        <f t="shared" si="229"/>
        <v>2071.4974547091683</v>
      </c>
      <c r="BI496" s="20">
        <f t="shared" si="239"/>
        <v>4315.6196973107681</v>
      </c>
      <c r="BJ496" s="4">
        <f t="shared" si="230"/>
        <v>245.37587610385839</v>
      </c>
      <c r="BK496" s="4">
        <f t="shared" si="240"/>
        <v>2244.1222426015993</v>
      </c>
      <c r="JG496">
        <v>5</v>
      </c>
      <c r="JH496">
        <v>16</v>
      </c>
      <c r="JI496">
        <v>9</v>
      </c>
      <c r="JJ496">
        <v>18</v>
      </c>
      <c r="JK496">
        <v>14</v>
      </c>
      <c r="JL496">
        <v>11</v>
      </c>
      <c r="JM496">
        <v>33</v>
      </c>
      <c r="JN496">
        <v>27</v>
      </c>
      <c r="JO496">
        <v>37</v>
      </c>
      <c r="JP496">
        <v>38</v>
      </c>
      <c r="JQ496">
        <v>31</v>
      </c>
      <c r="JR496">
        <v>24</v>
      </c>
      <c r="JS496">
        <v>31</v>
      </c>
      <c r="JT496">
        <v>18</v>
      </c>
      <c r="JU496">
        <v>27</v>
      </c>
      <c r="JV496">
        <v>30</v>
      </c>
      <c r="JW496">
        <v>27</v>
      </c>
      <c r="JX496">
        <v>24</v>
      </c>
      <c r="JY496">
        <v>34</v>
      </c>
      <c r="JZ496">
        <v>68</v>
      </c>
      <c r="KA496">
        <v>74</v>
      </c>
      <c r="KB496">
        <v>46</v>
      </c>
      <c r="KC496">
        <v>52</v>
      </c>
      <c r="KD496">
        <v>77</v>
      </c>
      <c r="KE496">
        <v>70</v>
      </c>
      <c r="KF496">
        <v>79</v>
      </c>
      <c r="KG496">
        <v>126</v>
      </c>
      <c r="KH496">
        <v>90</v>
      </c>
      <c r="KI496">
        <v>72</v>
      </c>
      <c r="KJ496">
        <v>73</v>
      </c>
      <c r="KK496">
        <v>70</v>
      </c>
      <c r="KL496">
        <v>71</v>
      </c>
      <c r="KM496">
        <v>58</v>
      </c>
      <c r="KN496">
        <v>27</v>
      </c>
      <c r="KO496">
        <v>15</v>
      </c>
      <c r="KP496">
        <v>18</v>
      </c>
      <c r="KQ496">
        <v>9</v>
      </c>
      <c r="KR496">
        <v>8</v>
      </c>
      <c r="KS496">
        <v>0</v>
      </c>
      <c r="KT496">
        <v>1</v>
      </c>
    </row>
    <row r="497" spans="1:374" x14ac:dyDescent="0.2">
      <c r="A497" s="15" t="b">
        <v>1</v>
      </c>
      <c r="B497" s="9" t="s">
        <v>862</v>
      </c>
      <c r="C497" s="9"/>
      <c r="D497">
        <v>10446</v>
      </c>
      <c r="E497" t="s">
        <v>1075</v>
      </c>
      <c r="F497" t="s">
        <v>991</v>
      </c>
      <c r="G497">
        <v>7</v>
      </c>
      <c r="H497" s="15">
        <f t="shared" si="212"/>
        <v>3.6999999999999957</v>
      </c>
      <c r="I497" s="15">
        <v>0.84140822870965648</v>
      </c>
      <c r="J497" s="15">
        <v>1.2403765003401759</v>
      </c>
      <c r="K497" s="15">
        <v>0.69007596782671121</v>
      </c>
      <c r="L497" s="15">
        <f t="shared" si="213"/>
        <v>5.0439411063902995</v>
      </c>
      <c r="M497" s="15">
        <f t="shared" si="214"/>
        <v>3.1000000000000014</v>
      </c>
      <c r="N497" s="15">
        <f t="shared" si="215"/>
        <v>6.7999999999999972</v>
      </c>
      <c r="O497" s="15">
        <f t="shared" si="216"/>
        <v>5.1025962283317767</v>
      </c>
      <c r="P497" s="15">
        <f t="shared" si="241"/>
        <v>3.3999999999999986</v>
      </c>
      <c r="Q497" s="15">
        <f t="shared" si="231"/>
        <v>3.8999999999999986</v>
      </c>
      <c r="R497" s="15">
        <f t="shared" si="217"/>
        <v>4.3999999999999986</v>
      </c>
      <c r="S497" s="15">
        <f t="shared" si="218"/>
        <v>5.7000000000000028</v>
      </c>
      <c r="T497" s="15">
        <f t="shared" si="219"/>
        <v>6.2000000000000028</v>
      </c>
      <c r="U497" s="15">
        <f t="shared" si="220"/>
        <v>6.5</v>
      </c>
      <c r="V497" s="15">
        <f t="shared" si="232"/>
        <v>0.54233260735195465</v>
      </c>
      <c r="W497" s="15">
        <f t="shared" si="221"/>
        <v>0.84388691818236072</v>
      </c>
      <c r="X497" s="15">
        <f t="shared" si="233"/>
        <v>2.3672339153138624E-2</v>
      </c>
      <c r="Y497" s="21">
        <f t="shared" si="234"/>
        <v>1.1849928923580064</v>
      </c>
      <c r="Z497" s="4">
        <v>35.543941106390299</v>
      </c>
      <c r="AA497" s="2">
        <v>33.6</v>
      </c>
      <c r="AB497" s="2">
        <v>37.299999999999997</v>
      </c>
      <c r="AC497" s="4">
        <v>35.602596228331777</v>
      </c>
      <c r="AD497">
        <v>33.9</v>
      </c>
      <c r="AE497">
        <v>34.4</v>
      </c>
      <c r="AF497">
        <v>34.9</v>
      </c>
      <c r="AG497">
        <v>36.200000000000003</v>
      </c>
      <c r="AH497">
        <v>36.700000000000003</v>
      </c>
      <c r="AI497">
        <v>37</v>
      </c>
      <c r="AJ497">
        <v>2020</v>
      </c>
      <c r="AK497" s="2">
        <v>10</v>
      </c>
      <c r="AL497" s="2">
        <v>28</v>
      </c>
      <c r="AM497">
        <v>11</v>
      </c>
      <c r="AN497">
        <v>54</v>
      </c>
      <c r="AO497">
        <v>58</v>
      </c>
      <c r="AP497">
        <v>519</v>
      </c>
      <c r="AQ497" s="5">
        <v>0.49583333333333335</v>
      </c>
      <c r="AR497">
        <v>30.5</v>
      </c>
      <c r="AS497">
        <v>47</v>
      </c>
      <c r="AT497">
        <v>862</v>
      </c>
      <c r="AU497">
        <v>1.1000000000000001</v>
      </c>
      <c r="AV497">
        <v>244</v>
      </c>
      <c r="AW497" s="4">
        <f t="shared" si="222"/>
        <v>43.451399796185605</v>
      </c>
      <c r="AX497" s="4">
        <f t="shared" si="223"/>
        <v>26.173658762368309</v>
      </c>
      <c r="AY497" s="4">
        <f t="shared" si="235"/>
        <v>25.978959143636988</v>
      </c>
      <c r="AZ497" s="20">
        <f t="shared" si="224"/>
        <v>187.7426117637757</v>
      </c>
      <c r="BA497" s="21">
        <f t="shared" si="236"/>
        <v>1.1624807655037661</v>
      </c>
      <c r="BB497" s="20">
        <f t="shared" si="225"/>
        <v>30.151134457776362</v>
      </c>
      <c r="BC497" s="4">
        <f t="shared" si="237"/>
        <v>27.917717090533667</v>
      </c>
      <c r="BD497" s="4">
        <f t="shared" si="226"/>
        <v>66.866</v>
      </c>
      <c r="BE497" s="4">
        <f t="shared" si="227"/>
        <v>582.43410875328595</v>
      </c>
      <c r="BF497" s="20">
        <f t="shared" si="228"/>
        <v>406.08964550461553</v>
      </c>
      <c r="BG497" s="20">
        <f t="shared" si="238"/>
        <v>504.63553675132943</v>
      </c>
      <c r="BH497" s="20">
        <f t="shared" si="229"/>
        <v>2051.6723400105343</v>
      </c>
      <c r="BI497" s="20">
        <f t="shared" si="239"/>
        <v>4365.2602978947534</v>
      </c>
      <c r="BJ497" s="4">
        <f t="shared" si="230"/>
        <v>247.80229311818883</v>
      </c>
      <c r="BK497" s="4">
        <f t="shared" si="240"/>
        <v>2313.5879578842196</v>
      </c>
      <c r="KG497">
        <v>0</v>
      </c>
      <c r="KH497">
        <v>0</v>
      </c>
      <c r="KI497">
        <v>0</v>
      </c>
      <c r="KJ497">
        <v>2</v>
      </c>
      <c r="KK497">
        <v>3</v>
      </c>
      <c r="KL497">
        <v>1</v>
      </c>
      <c r="KM497">
        <v>1</v>
      </c>
      <c r="KN497">
        <v>7</v>
      </c>
      <c r="KO497">
        <v>5</v>
      </c>
      <c r="KP497">
        <v>23</v>
      </c>
      <c r="KQ497">
        <v>28</v>
      </c>
      <c r="KR497">
        <v>23</v>
      </c>
      <c r="KS497">
        <v>33</v>
      </c>
      <c r="KT497">
        <v>36</v>
      </c>
      <c r="KU497">
        <v>23</v>
      </c>
      <c r="KV497">
        <v>41</v>
      </c>
      <c r="KW497">
        <v>43</v>
      </c>
      <c r="KX497">
        <v>53</v>
      </c>
      <c r="KY497">
        <v>48</v>
      </c>
      <c r="KZ497">
        <v>75</v>
      </c>
      <c r="LA497">
        <v>66</v>
      </c>
      <c r="LB497">
        <v>56</v>
      </c>
      <c r="LC497">
        <v>64</v>
      </c>
      <c r="LD497">
        <v>57</v>
      </c>
      <c r="LE497">
        <v>57</v>
      </c>
      <c r="LF497">
        <v>72</v>
      </c>
      <c r="LG497">
        <v>92</v>
      </c>
      <c r="LH497">
        <v>93</v>
      </c>
      <c r="LI497">
        <v>101</v>
      </c>
      <c r="LJ497">
        <v>85</v>
      </c>
      <c r="LK497">
        <v>78</v>
      </c>
      <c r="LL497">
        <v>62</v>
      </c>
      <c r="LM497">
        <v>57</v>
      </c>
      <c r="LN497">
        <v>63</v>
      </c>
      <c r="LO497">
        <v>52</v>
      </c>
      <c r="LP497">
        <v>54</v>
      </c>
      <c r="LQ497">
        <v>44</v>
      </c>
      <c r="LR497">
        <v>73</v>
      </c>
      <c r="LS497">
        <v>38</v>
      </c>
      <c r="LT497">
        <v>49</v>
      </c>
      <c r="LU497">
        <v>23</v>
      </c>
      <c r="LV497">
        <v>17</v>
      </c>
      <c r="LW497">
        <v>5</v>
      </c>
      <c r="LX497">
        <v>8</v>
      </c>
      <c r="LY497">
        <v>13</v>
      </c>
    </row>
    <row r="498" spans="1:374" x14ac:dyDescent="0.2">
      <c r="A498" s="15" t="b">
        <v>1</v>
      </c>
      <c r="B498" s="9" t="s">
        <v>862</v>
      </c>
      <c r="C498" s="9"/>
      <c r="D498">
        <v>10446</v>
      </c>
      <c r="E498" t="s">
        <v>1075</v>
      </c>
      <c r="F498" t="s">
        <v>992</v>
      </c>
      <c r="G498">
        <v>7</v>
      </c>
      <c r="H498" s="15">
        <f t="shared" si="212"/>
        <v>2.8999999999999986</v>
      </c>
      <c r="I498" s="15">
        <v>0.51696876984453821</v>
      </c>
      <c r="J498" s="15">
        <v>0.68267434560056017</v>
      </c>
      <c r="K498" s="15">
        <v>0.4128061021864744</v>
      </c>
      <c r="L498" s="15">
        <f t="shared" si="213"/>
        <v>2.8092475194040532</v>
      </c>
      <c r="M498" s="15">
        <f t="shared" si="214"/>
        <v>1</v>
      </c>
      <c r="N498" s="15">
        <f t="shared" si="215"/>
        <v>3.8999999999999986</v>
      </c>
      <c r="O498" s="15">
        <f t="shared" si="216"/>
        <v>2.8554111933267805</v>
      </c>
      <c r="P498" s="15">
        <f t="shared" si="241"/>
        <v>1.6000000000000014</v>
      </c>
      <c r="Q498" s="15">
        <f t="shared" si="231"/>
        <v>2.1000000000000014</v>
      </c>
      <c r="R498" s="15">
        <f t="shared" si="217"/>
        <v>2.5</v>
      </c>
      <c r="S498" s="15">
        <f t="shared" si="218"/>
        <v>3.2000000000000028</v>
      </c>
      <c r="T498" s="15">
        <f t="shared" si="219"/>
        <v>3.5</v>
      </c>
      <c r="U498" s="15">
        <f t="shared" si="220"/>
        <v>3.8000000000000043</v>
      </c>
      <c r="V498" s="15">
        <f t="shared" si="232"/>
        <v>0.38252986886310442</v>
      </c>
      <c r="W498" s="15">
        <f t="shared" si="221"/>
        <v>1.614174947885884</v>
      </c>
      <c r="X498" s="15">
        <f t="shared" si="233"/>
        <v>1.5567012457673878E-2</v>
      </c>
      <c r="Y498" s="21">
        <f t="shared" si="234"/>
        <v>0.6195115351714009</v>
      </c>
      <c r="Z498" s="4">
        <v>33.209247519404052</v>
      </c>
      <c r="AA498" s="2">
        <v>31.4</v>
      </c>
      <c r="AB498" s="2">
        <v>34.299999999999997</v>
      </c>
      <c r="AC498" s="4">
        <v>33.255411193326779</v>
      </c>
      <c r="AD498">
        <v>32</v>
      </c>
      <c r="AE498">
        <v>32.5</v>
      </c>
      <c r="AF498">
        <v>32.9</v>
      </c>
      <c r="AG498">
        <v>33.6</v>
      </c>
      <c r="AH498">
        <v>33.9</v>
      </c>
      <c r="AI498">
        <v>34.200000000000003</v>
      </c>
      <c r="AJ498">
        <v>2020</v>
      </c>
      <c r="AK498" s="2">
        <v>10</v>
      </c>
      <c r="AL498" s="2">
        <v>28</v>
      </c>
      <c r="AM498">
        <v>11</v>
      </c>
      <c r="AN498">
        <v>55</v>
      </c>
      <c r="AO498">
        <v>18</v>
      </c>
      <c r="AP498">
        <v>358</v>
      </c>
      <c r="AQ498" s="5">
        <v>0.49652777777777773</v>
      </c>
      <c r="AR498">
        <v>30.4</v>
      </c>
      <c r="AS498">
        <v>47</v>
      </c>
      <c r="AT498">
        <v>831</v>
      </c>
      <c r="AU498">
        <v>0.9</v>
      </c>
      <c r="AV498">
        <v>306</v>
      </c>
      <c r="AW498" s="4">
        <f t="shared" si="222"/>
        <v>44.262213960408303</v>
      </c>
      <c r="AX498" s="4">
        <f t="shared" si="223"/>
        <v>26.361807311339533</v>
      </c>
      <c r="AY498" s="4">
        <f t="shared" si="235"/>
        <v>28.313029139871155</v>
      </c>
      <c r="AZ498" s="20">
        <f t="shared" si="224"/>
        <v>187.99013000541893</v>
      </c>
      <c r="BA498" s="21">
        <f t="shared" si="236"/>
        <v>1.1628637273767704</v>
      </c>
      <c r="BB498" s="20">
        <f t="shared" si="225"/>
        <v>33.333333333333336</v>
      </c>
      <c r="BC498" s="4">
        <f t="shared" si="237"/>
        <v>30.864197530864196</v>
      </c>
      <c r="BD498" s="4">
        <f t="shared" si="226"/>
        <v>66.858800000000002</v>
      </c>
      <c r="BE498" s="4">
        <f t="shared" si="227"/>
        <v>572.19116487466385</v>
      </c>
      <c r="BF498" s="20">
        <f t="shared" si="228"/>
        <v>405.24300295552291</v>
      </c>
      <c r="BG498" s="20">
        <f t="shared" si="238"/>
        <v>489.54183808085895</v>
      </c>
      <c r="BH498" s="20">
        <f t="shared" si="229"/>
        <v>2039.9778022546534</v>
      </c>
      <c r="BI498" s="20">
        <f t="shared" si="239"/>
        <v>4340.3783026694755</v>
      </c>
      <c r="BJ498" s="4">
        <f t="shared" si="230"/>
        <v>246.58610012411623</v>
      </c>
      <c r="BK498" s="4">
        <f t="shared" si="240"/>
        <v>2300.4005004148221</v>
      </c>
      <c r="JR498">
        <v>5</v>
      </c>
      <c r="JS498">
        <v>1</v>
      </c>
      <c r="JT498">
        <v>3</v>
      </c>
      <c r="JU498">
        <v>9</v>
      </c>
      <c r="JV498">
        <v>3</v>
      </c>
      <c r="JW498">
        <v>17</v>
      </c>
      <c r="JX498">
        <v>20</v>
      </c>
      <c r="JY498">
        <v>20</v>
      </c>
      <c r="JZ498">
        <v>31</v>
      </c>
      <c r="KA498">
        <v>49</v>
      </c>
      <c r="KB498">
        <v>55</v>
      </c>
      <c r="KC498">
        <v>39</v>
      </c>
      <c r="KD498">
        <v>61</v>
      </c>
      <c r="KE498">
        <v>87</v>
      </c>
      <c r="KF498">
        <v>161</v>
      </c>
      <c r="KG498">
        <v>154</v>
      </c>
      <c r="KH498">
        <v>147</v>
      </c>
      <c r="KI498">
        <v>143</v>
      </c>
      <c r="KJ498">
        <v>134</v>
      </c>
      <c r="KK498">
        <v>198</v>
      </c>
      <c r="KL498">
        <v>173</v>
      </c>
      <c r="KM498">
        <v>144</v>
      </c>
      <c r="KN498">
        <v>115</v>
      </c>
      <c r="KO498">
        <v>96</v>
      </c>
      <c r="KP498">
        <v>88</v>
      </c>
      <c r="KQ498">
        <v>67</v>
      </c>
      <c r="KR498">
        <v>51</v>
      </c>
      <c r="KS498">
        <v>29</v>
      </c>
      <c r="KT498">
        <v>27</v>
      </c>
      <c r="KU498">
        <v>9</v>
      </c>
    </row>
    <row r="499" spans="1:374" x14ac:dyDescent="0.2">
      <c r="A499" s="15" t="b">
        <v>1</v>
      </c>
      <c r="B499" s="9" t="s">
        <v>862</v>
      </c>
      <c r="C499" s="9"/>
      <c r="D499" s="4">
        <v>10446</v>
      </c>
      <c r="E499" t="s">
        <v>1075</v>
      </c>
      <c r="F499" s="4" t="s">
        <v>1011</v>
      </c>
      <c r="G499" s="4">
        <v>7</v>
      </c>
      <c r="H499" s="15">
        <f t="shared" si="212"/>
        <v>3.8000000000000043</v>
      </c>
      <c r="I499" s="15">
        <v>0.61103511621310436</v>
      </c>
      <c r="J499" s="15">
        <v>0.72445821897707674</v>
      </c>
      <c r="K499" s="15">
        <v>0.46531080511111439</v>
      </c>
      <c r="L499" s="15">
        <f t="shared" si="213"/>
        <v>4.6495510432716181</v>
      </c>
      <c r="M499" s="15">
        <f t="shared" si="214"/>
        <v>2.0999999999999979</v>
      </c>
      <c r="N499" s="15">
        <f t="shared" si="215"/>
        <v>5.9000000000000021</v>
      </c>
      <c r="O499" s="15">
        <f t="shared" si="216"/>
        <v>4.695584251673278</v>
      </c>
      <c r="P499" s="15">
        <f t="shared" si="241"/>
        <v>3.0999999999999979</v>
      </c>
      <c r="Q499" s="15">
        <f t="shared" si="231"/>
        <v>3.9000000000000021</v>
      </c>
      <c r="R499" s="15">
        <f t="shared" si="217"/>
        <v>4.3000000000000007</v>
      </c>
      <c r="S499" s="15">
        <f t="shared" si="218"/>
        <v>5.0999999999999979</v>
      </c>
      <c r="T499" s="15">
        <f t="shared" si="219"/>
        <v>5.4000000000000021</v>
      </c>
      <c r="U499" s="15">
        <f t="shared" si="220"/>
        <v>5.6999999999999993</v>
      </c>
      <c r="V499" s="15">
        <f t="shared" si="232"/>
        <v>0.77072398944714771</v>
      </c>
      <c r="W499" s="15">
        <f t="shared" si="221"/>
        <v>0.29748134700895401</v>
      </c>
      <c r="X499" s="15">
        <f t="shared" si="233"/>
        <v>1.7483346651765902E-2</v>
      </c>
      <c r="Y499" s="21">
        <f t="shared" si="234"/>
        <v>3.3615553044067017</v>
      </c>
      <c r="Z499" s="4">
        <v>34.949551043271619</v>
      </c>
      <c r="AA499" s="2">
        <v>32.4</v>
      </c>
      <c r="AB499" s="2">
        <v>36.200000000000003</v>
      </c>
      <c r="AC499" s="4">
        <v>34.995584251673279</v>
      </c>
      <c r="AD499">
        <v>33.4</v>
      </c>
      <c r="AE499">
        <v>34.200000000000003</v>
      </c>
      <c r="AF499">
        <v>34.6</v>
      </c>
      <c r="AG499">
        <v>35.4</v>
      </c>
      <c r="AH499">
        <v>35.700000000000003</v>
      </c>
      <c r="AI499">
        <v>36</v>
      </c>
      <c r="AJ499" s="4">
        <v>2020</v>
      </c>
      <c r="AK499" s="2">
        <v>10</v>
      </c>
      <c r="AL499" s="2">
        <v>28</v>
      </c>
      <c r="AM499" s="4">
        <v>11</v>
      </c>
      <c r="AN499" s="4">
        <v>58</v>
      </c>
      <c r="AO499" s="4">
        <v>58</v>
      </c>
      <c r="AP499" s="4">
        <v>516</v>
      </c>
      <c r="AQ499" s="5">
        <v>0.49861111111111112</v>
      </c>
      <c r="AR499">
        <v>30.3</v>
      </c>
      <c r="AS499">
        <v>47</v>
      </c>
      <c r="AT499">
        <v>828</v>
      </c>
      <c r="AU499">
        <v>3.2</v>
      </c>
      <c r="AV499">
        <v>345</v>
      </c>
      <c r="AW499" s="4">
        <f t="shared" si="222"/>
        <v>38.009929254912109</v>
      </c>
      <c r="AX499" s="4">
        <f t="shared" si="223"/>
        <v>24.661920432440834</v>
      </c>
      <c r="AY499" s="4">
        <f t="shared" si="235"/>
        <v>16.160058386766842</v>
      </c>
      <c r="AZ499" s="20">
        <f t="shared" si="224"/>
        <v>188.23805628893695</v>
      </c>
      <c r="BA499" s="21">
        <f t="shared" si="236"/>
        <v>1.1632469416550293</v>
      </c>
      <c r="BB499" s="20">
        <f t="shared" si="225"/>
        <v>17.677669529663689</v>
      </c>
      <c r="BC499" s="4">
        <f t="shared" si="237"/>
        <v>16.368212527466376</v>
      </c>
      <c r="BD499" s="4">
        <f t="shared" si="226"/>
        <v>66.851600000000005</v>
      </c>
      <c r="BE499" s="4">
        <f t="shared" si="227"/>
        <v>557.75753828122333</v>
      </c>
      <c r="BF499" s="20">
        <f t="shared" si="228"/>
        <v>404.39770945623025</v>
      </c>
      <c r="BG499" s="20">
        <f t="shared" si="238"/>
        <v>500.76017117500686</v>
      </c>
      <c r="BH499" s="20">
        <f t="shared" si="229"/>
        <v>2028.3412577360609</v>
      </c>
      <c r="BI499" s="20">
        <f t="shared" si="239"/>
        <v>4315.6196973107681</v>
      </c>
      <c r="BJ499" s="4">
        <f t="shared" si="230"/>
        <v>245.37587610385839</v>
      </c>
      <c r="BK499" s="4">
        <f t="shared" si="240"/>
        <v>2287.2784395747071</v>
      </c>
      <c r="KB499" t="s">
        <v>1079</v>
      </c>
      <c r="KC499">
        <v>9</v>
      </c>
      <c r="KD499">
        <v>5</v>
      </c>
      <c r="KE499">
        <v>12</v>
      </c>
      <c r="KF499">
        <v>6</v>
      </c>
      <c r="KG499">
        <v>9</v>
      </c>
      <c r="KH499">
        <v>9</v>
      </c>
      <c r="KI499">
        <v>4</v>
      </c>
      <c r="KJ499">
        <v>17</v>
      </c>
      <c r="KK499">
        <v>8</v>
      </c>
      <c r="KL499">
        <v>33</v>
      </c>
      <c r="KM499">
        <v>26</v>
      </c>
      <c r="KN499">
        <v>28</v>
      </c>
      <c r="KO499">
        <v>33</v>
      </c>
      <c r="KP499">
        <v>42</v>
      </c>
      <c r="KQ499">
        <v>51</v>
      </c>
      <c r="KR499">
        <v>56</v>
      </c>
      <c r="KS499">
        <v>66</v>
      </c>
      <c r="KT499">
        <v>94</v>
      </c>
      <c r="KU499">
        <v>128</v>
      </c>
      <c r="KV499">
        <v>163</v>
      </c>
      <c r="KW499">
        <v>166</v>
      </c>
      <c r="KX499">
        <v>280</v>
      </c>
      <c r="KY499">
        <v>305</v>
      </c>
      <c r="KZ499">
        <v>312</v>
      </c>
      <c r="LA499">
        <v>284</v>
      </c>
      <c r="LB499">
        <v>334</v>
      </c>
      <c r="LC499">
        <v>274</v>
      </c>
      <c r="LD499">
        <v>285</v>
      </c>
      <c r="LE499">
        <v>227</v>
      </c>
      <c r="LF499">
        <v>260</v>
      </c>
      <c r="LG499">
        <v>201</v>
      </c>
      <c r="LH499">
        <v>160</v>
      </c>
      <c r="LI499">
        <v>157</v>
      </c>
      <c r="LJ499">
        <v>92</v>
      </c>
      <c r="LK499">
        <v>69</v>
      </c>
      <c r="LL499">
        <v>46</v>
      </c>
      <c r="LM499">
        <v>18</v>
      </c>
      <c r="LN499">
        <v>13</v>
      </c>
      <c r="LO499">
        <v>1</v>
      </c>
    </row>
    <row r="500" spans="1:374" x14ac:dyDescent="0.2">
      <c r="A500" s="15" t="b">
        <v>0</v>
      </c>
      <c r="B500" s="12"/>
      <c r="C500" s="12"/>
      <c r="D500" s="2">
        <v>9848</v>
      </c>
      <c r="E500" s="2">
        <v>72</v>
      </c>
      <c r="F500" s="2" t="s">
        <v>798</v>
      </c>
      <c r="G500" s="2">
        <v>0</v>
      </c>
      <c r="H500" s="15">
        <f t="shared" si="212"/>
        <v>3.4000000000000021</v>
      </c>
      <c r="I500" s="15">
        <v>0.56832278514660128</v>
      </c>
      <c r="J500" s="15">
        <v>0.78811096470070652</v>
      </c>
      <c r="K500" s="15">
        <v>0.45609569039814268</v>
      </c>
      <c r="L500" s="15">
        <f t="shared" si="213"/>
        <v>-4.4049109524498071</v>
      </c>
      <c r="M500" s="15">
        <f t="shared" si="214"/>
        <v>-5.6000000000000014</v>
      </c>
      <c r="N500" s="15">
        <f t="shared" si="215"/>
        <v>-2.1999999999999993</v>
      </c>
      <c r="O500" s="15">
        <f t="shared" si="216"/>
        <v>-4.3302477959474466</v>
      </c>
      <c r="P500" s="15">
        <f t="shared" si="241"/>
        <v>-5.4</v>
      </c>
      <c r="Q500" s="15">
        <f t="shared" si="231"/>
        <v>-5.2000000000000011</v>
      </c>
      <c r="R500" s="15">
        <f t="shared" si="217"/>
        <v>-4.8000000000000007</v>
      </c>
      <c r="S500" s="15">
        <f t="shared" si="218"/>
        <v>-4</v>
      </c>
      <c r="T500" s="15">
        <f t="shared" si="219"/>
        <v>-3.8000000000000007</v>
      </c>
      <c r="U500" s="15">
        <f t="shared" si="220"/>
        <v>-3.1000000000000014</v>
      </c>
      <c r="V500" s="15">
        <f t="shared" si="232"/>
        <v>0.14235377739838431</v>
      </c>
      <c r="W500" s="15">
        <f t="shared" si="221"/>
        <v>6.0247521230255021</v>
      </c>
      <c r="X500" s="15">
        <f t="shared" si="233"/>
        <v>3.9480324384886002E-2</v>
      </c>
      <c r="Y500" s="21">
        <f t="shared" si="234"/>
        <v>0.16598193246460424</v>
      </c>
      <c r="Z500" s="4">
        <v>14.395089047550194</v>
      </c>
      <c r="AA500" s="2">
        <v>13.2</v>
      </c>
      <c r="AB500" s="2">
        <v>16.600000000000001</v>
      </c>
      <c r="AC500" s="4">
        <v>14.469752204052554</v>
      </c>
      <c r="AD500" s="2">
        <v>13.4</v>
      </c>
      <c r="AE500" s="2">
        <v>13.6</v>
      </c>
      <c r="AF500" s="2">
        <v>14</v>
      </c>
      <c r="AG500" s="2">
        <v>14.8</v>
      </c>
      <c r="AH500" s="2">
        <v>15</v>
      </c>
      <c r="AI500" s="2">
        <v>15.7</v>
      </c>
      <c r="AJ500" s="2">
        <v>2019</v>
      </c>
      <c r="AK500" s="2">
        <v>12</v>
      </c>
      <c r="AL500" s="2">
        <v>30</v>
      </c>
      <c r="AM500" s="2">
        <v>13</v>
      </c>
      <c r="AN500" s="2">
        <v>3</v>
      </c>
      <c r="AO500" s="2">
        <v>3</v>
      </c>
      <c r="AP500" s="2">
        <v>287.00000000000006</v>
      </c>
      <c r="AQ500" s="7">
        <v>0.54375000000000007</v>
      </c>
      <c r="AR500" s="2">
        <v>18.8</v>
      </c>
      <c r="AS500" s="2">
        <v>46</v>
      </c>
      <c r="AT500" s="2">
        <v>130</v>
      </c>
      <c r="AU500" s="2">
        <v>0.9</v>
      </c>
      <c r="AV500" s="2">
        <v>19</v>
      </c>
      <c r="AW500" s="4">
        <f t="shared" si="222"/>
        <v>19.696107836866904</v>
      </c>
      <c r="AX500" s="4">
        <f t="shared" si="223"/>
        <v>13.515215704868229</v>
      </c>
      <c r="AY500" s="4">
        <f t="shared" si="235"/>
        <v>28.942098315591039</v>
      </c>
      <c r="AZ500" s="20">
        <f t="shared" si="224"/>
        <v>219.69596403330516</v>
      </c>
      <c r="BA500" s="21">
        <f t="shared" si="236"/>
        <v>1.2090675952910381</v>
      </c>
      <c r="BB500" s="20">
        <f t="shared" si="225"/>
        <v>33.333333333333336</v>
      </c>
      <c r="BC500" s="4">
        <f t="shared" si="237"/>
        <v>30.864197530864196</v>
      </c>
      <c r="BD500" s="4">
        <f t="shared" si="226"/>
        <v>66.023600000000002</v>
      </c>
      <c r="BE500" s="4">
        <f t="shared" si="227"/>
        <v>37.622435329533687</v>
      </c>
      <c r="BF500" s="20">
        <f t="shared" si="228"/>
        <v>314.84349381462414</v>
      </c>
      <c r="BG500" s="20">
        <f t="shared" si="238"/>
        <v>379.92105848509044</v>
      </c>
      <c r="BH500" s="20">
        <f t="shared" si="229"/>
        <v>998.04916758084539</v>
      </c>
      <c r="BI500" s="20">
        <f t="shared" si="239"/>
        <v>2169.6721034366205</v>
      </c>
      <c r="BJ500" s="4">
        <f t="shared" si="230"/>
        <v>139.35034407388619</v>
      </c>
      <c r="BK500" s="4">
        <f t="shared" si="240"/>
        <v>1171.6229358557753</v>
      </c>
      <c r="BL500" s="2"/>
      <c r="BM500" s="2"/>
      <c r="BN500" s="2"/>
      <c r="BO500" s="2"/>
      <c r="BP500" s="2"/>
      <c r="BQ500" s="2"/>
      <c r="BR500" s="2"/>
      <c r="BS500" s="2"/>
      <c r="BT500" s="2"/>
      <c r="BU500" s="2"/>
      <c r="BV500" s="2"/>
      <c r="BW500" s="2"/>
      <c r="BX500" s="2"/>
      <c r="BY500" s="2"/>
      <c r="BZ500" s="2"/>
      <c r="CA500" s="2"/>
      <c r="CB500" s="2"/>
      <c r="CC500" s="2"/>
      <c r="CD500" s="2"/>
      <c r="CE500" s="2"/>
      <c r="CF500" s="2"/>
      <c r="CG500" s="2"/>
      <c r="CH500" s="2"/>
      <c r="CI500" s="2"/>
      <c r="CJ500" s="2"/>
      <c r="CK500" s="2"/>
      <c r="CL500" s="2"/>
      <c r="CM500" s="2"/>
      <c r="CN500" s="2"/>
      <c r="CO500" s="2"/>
      <c r="CP500" s="2"/>
      <c r="CQ500" s="2"/>
      <c r="CR500" s="2"/>
      <c r="CS500" s="2"/>
      <c r="CT500" s="2"/>
      <c r="CU500" s="2"/>
      <c r="CV500" s="2"/>
      <c r="CW500" s="2"/>
      <c r="CX500" s="2"/>
      <c r="CY500" s="2"/>
      <c r="CZ500" s="2"/>
      <c r="DA500" s="2"/>
      <c r="DB500" s="2"/>
      <c r="DC500" s="2"/>
      <c r="DD500" s="2"/>
      <c r="DE500" s="2"/>
      <c r="DF500" s="2"/>
      <c r="DG500" s="2"/>
      <c r="DH500" s="2"/>
      <c r="DI500" s="2"/>
      <c r="DJ500" s="2"/>
      <c r="DK500" s="2"/>
      <c r="DL500" s="2"/>
      <c r="DM500" s="2"/>
      <c r="DN500" s="2"/>
      <c r="DO500" s="2"/>
      <c r="DP500" s="2"/>
      <c r="DQ500" s="2"/>
      <c r="DR500" s="2"/>
      <c r="DS500" s="2"/>
      <c r="DT500" s="2"/>
      <c r="DU500" s="2"/>
      <c r="DV500" s="2"/>
      <c r="DW500" s="2"/>
      <c r="DX500" s="2"/>
      <c r="DY500" s="2"/>
      <c r="DZ500" s="2"/>
      <c r="EA500" s="2"/>
      <c r="EB500" s="2"/>
      <c r="EC500" s="2"/>
      <c r="ED500" s="2"/>
      <c r="EE500" s="2"/>
      <c r="EF500" s="2"/>
      <c r="EG500" s="2"/>
      <c r="EH500" s="2"/>
      <c r="EI500" s="2"/>
      <c r="EJ500" s="2"/>
      <c r="EK500" s="2"/>
      <c r="EL500" s="2"/>
      <c r="EM500" s="2"/>
      <c r="EN500" s="2"/>
      <c r="EO500" s="2"/>
      <c r="EP500" s="2"/>
      <c r="EQ500" s="2"/>
      <c r="ER500" s="2"/>
      <c r="ES500" s="2"/>
      <c r="ET500" s="2"/>
      <c r="EU500" s="2"/>
      <c r="EV500" s="2"/>
      <c r="EW500" s="2"/>
      <c r="EX500" s="2"/>
      <c r="EY500" s="2"/>
      <c r="EZ500" s="2"/>
      <c r="FA500" s="2"/>
      <c r="FB500" s="2"/>
      <c r="FC500" s="2"/>
      <c r="FD500" s="2"/>
      <c r="FE500" s="2"/>
      <c r="FF500" s="2"/>
      <c r="FG500" s="2"/>
      <c r="FH500" s="2"/>
      <c r="FI500" s="2"/>
      <c r="FJ500" s="2"/>
      <c r="FK500" s="2"/>
      <c r="FL500" s="2"/>
      <c r="FM500" s="2"/>
      <c r="FN500" s="2"/>
      <c r="FO500" s="2"/>
      <c r="FP500" s="2"/>
      <c r="FQ500" s="2"/>
      <c r="FR500" s="2"/>
      <c r="FS500" s="2"/>
      <c r="FT500" s="2"/>
      <c r="FU500" s="2"/>
      <c r="FV500" s="2"/>
      <c r="FW500" s="2"/>
      <c r="FX500" s="2"/>
      <c r="FY500" s="2"/>
      <c r="FZ500" s="2"/>
      <c r="GA500" s="2"/>
      <c r="GB500" s="2"/>
      <c r="GC500" s="2"/>
      <c r="GD500" s="2"/>
      <c r="GE500" s="2"/>
      <c r="GF500" s="2"/>
      <c r="GG500" s="2"/>
      <c r="GH500" s="2"/>
      <c r="GI500" s="2"/>
      <c r="GJ500" s="2"/>
      <c r="GK500" s="2"/>
      <c r="GL500" s="2"/>
      <c r="GM500" s="2"/>
      <c r="GN500" s="2"/>
      <c r="GO500" s="2"/>
      <c r="GP500" s="2"/>
      <c r="GQ500" s="2"/>
      <c r="GR500" s="2"/>
      <c r="GS500" s="2"/>
      <c r="GT500" s="2"/>
      <c r="GU500" s="2"/>
      <c r="GV500" s="2"/>
      <c r="GW500" s="2"/>
      <c r="GX500" s="2"/>
      <c r="GY500" s="2"/>
      <c r="GZ500" s="2"/>
      <c r="HA500" s="2"/>
      <c r="HB500" s="2"/>
      <c r="HC500" s="2"/>
      <c r="HD500" s="2"/>
      <c r="HE500" s="2"/>
      <c r="HF500" s="2"/>
      <c r="HG500" s="2"/>
      <c r="HH500" s="2"/>
      <c r="HI500" s="2"/>
      <c r="HJ500" s="2"/>
      <c r="HK500" s="2"/>
      <c r="HL500" s="2"/>
      <c r="HM500" s="2"/>
      <c r="HN500" s="2"/>
      <c r="HO500" s="2"/>
      <c r="HP500" s="2"/>
      <c r="HQ500" s="2"/>
      <c r="HR500" s="2"/>
      <c r="HS500" s="2"/>
      <c r="HT500" s="2"/>
      <c r="HU500" s="2"/>
      <c r="HV500" s="2"/>
      <c r="HW500" s="2"/>
      <c r="HX500" s="2"/>
      <c r="HY500" s="2"/>
      <c r="HZ500" s="2"/>
      <c r="IA500" s="2"/>
      <c r="IB500" s="2"/>
      <c r="IC500" s="2"/>
      <c r="ID500" s="2"/>
      <c r="IE500" s="2"/>
      <c r="IF500" s="2"/>
      <c r="IG500" s="2"/>
      <c r="IH500" s="2"/>
      <c r="II500" s="2"/>
      <c r="IJ500" s="2"/>
      <c r="IK500" s="2"/>
      <c r="IL500" s="2"/>
      <c r="IM500" s="2"/>
      <c r="IN500" s="2"/>
      <c r="IO500" s="2"/>
      <c r="IP500" s="2"/>
      <c r="IQ500" s="2"/>
      <c r="IR500" s="2"/>
      <c r="IS500" s="2"/>
      <c r="IT500" s="2"/>
      <c r="IU500" s="2"/>
      <c r="IV500" s="2"/>
      <c r="IW500" s="2"/>
      <c r="IX500" s="2"/>
      <c r="IY500" s="2"/>
      <c r="IZ500" s="2"/>
      <c r="JA500" s="2"/>
      <c r="JB500" s="2"/>
      <c r="JC500" s="2"/>
      <c r="JD500" s="2"/>
      <c r="JE500" s="2"/>
      <c r="JF500" s="2"/>
      <c r="JG500" s="2"/>
      <c r="JH500" s="2"/>
      <c r="JI500" s="2"/>
      <c r="JJ500" s="2"/>
      <c r="JK500" s="2"/>
      <c r="JL500" s="2"/>
      <c r="JM500" s="2"/>
      <c r="JN500" s="2"/>
      <c r="JO500" s="2"/>
      <c r="JP500" s="2"/>
      <c r="JQ500" s="2"/>
      <c r="JR500" s="2"/>
      <c r="JS500" s="2"/>
      <c r="JT500" s="2"/>
      <c r="JU500" s="2"/>
      <c r="JV500" s="2"/>
      <c r="JW500" s="2"/>
      <c r="JX500" s="2"/>
      <c r="JY500" s="2"/>
      <c r="JZ500" s="2"/>
      <c r="KA500" s="2"/>
      <c r="KB500" s="2"/>
      <c r="KC500" s="2"/>
      <c r="KD500" s="2"/>
      <c r="KE500" s="2"/>
      <c r="KF500" s="2"/>
      <c r="KG500" s="2"/>
      <c r="KH500" s="2"/>
      <c r="KI500" s="2"/>
      <c r="KJ500" s="2"/>
      <c r="KK500" s="2"/>
      <c r="KL500" s="2"/>
      <c r="KM500" s="2"/>
      <c r="KN500" s="2"/>
      <c r="KO500" s="2"/>
      <c r="KP500" s="2"/>
      <c r="KQ500" s="2"/>
      <c r="KR500" s="2"/>
      <c r="KS500" s="2"/>
      <c r="KT500" s="2"/>
      <c r="KU500" s="2"/>
      <c r="KV500" s="2"/>
      <c r="KW500" s="2"/>
      <c r="KX500" s="2"/>
      <c r="KY500" s="2"/>
      <c r="KZ500" s="2"/>
      <c r="LA500" s="2"/>
      <c r="LB500" s="2"/>
      <c r="LC500" s="2"/>
      <c r="LD500" s="2"/>
      <c r="LE500" s="2"/>
      <c r="LF500" s="2"/>
      <c r="LG500" s="2"/>
      <c r="LH500" s="2"/>
      <c r="LI500" s="2"/>
      <c r="LJ500" s="2"/>
      <c r="LK500" s="2"/>
      <c r="LL500" s="2"/>
      <c r="LM500" s="2"/>
      <c r="LN500" s="2"/>
      <c r="LO500" s="2"/>
      <c r="LP500" s="2"/>
      <c r="LQ500" s="2"/>
      <c r="LR500" s="2"/>
      <c r="LS500" s="2"/>
      <c r="LT500" s="2"/>
      <c r="LU500" s="2"/>
      <c r="LV500" s="2"/>
      <c r="LW500" s="2"/>
      <c r="LX500" s="2"/>
      <c r="LY500" s="2"/>
      <c r="LZ500" s="2"/>
      <c r="MA500" s="2"/>
      <c r="MB500" s="2"/>
      <c r="MC500" s="2"/>
      <c r="MD500" s="2"/>
      <c r="ME500" s="2"/>
      <c r="MF500" s="2"/>
      <c r="MG500" s="2"/>
      <c r="MH500" s="2"/>
      <c r="MI500" s="2"/>
      <c r="MJ500" s="2"/>
      <c r="MK500" s="2"/>
      <c r="ML500" s="2"/>
      <c r="MM500" s="2"/>
      <c r="MN500" s="2"/>
      <c r="MO500" s="2"/>
      <c r="MP500" s="2"/>
      <c r="MQ500" s="2"/>
      <c r="MR500" s="2"/>
      <c r="MS500" s="2"/>
      <c r="MT500" s="2"/>
      <c r="MU500" s="2"/>
      <c r="MV500" s="2"/>
      <c r="MW500" s="2"/>
      <c r="MX500" s="2"/>
      <c r="MY500" s="2"/>
      <c r="MZ500" s="2"/>
      <c r="NA500" s="2"/>
      <c r="NB500" s="2"/>
      <c r="NC500" s="2"/>
      <c r="ND500" s="2"/>
      <c r="NE500" s="2"/>
      <c r="NF500" s="2"/>
      <c r="NG500" s="2"/>
      <c r="NH500" s="2"/>
      <c r="NI500" s="2"/>
      <c r="NJ500" s="2"/>
    </row>
    <row r="501" spans="1:374" x14ac:dyDescent="0.2">
      <c r="A501" s="15" t="b">
        <v>0</v>
      </c>
      <c r="B501" s="12"/>
      <c r="C501" s="12"/>
      <c r="D501">
        <v>9848</v>
      </c>
      <c r="E501">
        <v>72</v>
      </c>
      <c r="F501" t="s">
        <v>799</v>
      </c>
      <c r="G501">
        <v>0</v>
      </c>
      <c r="H501" s="15">
        <f t="shared" si="212"/>
        <v>2.0999999999999996</v>
      </c>
      <c r="I501" s="15">
        <v>0.23131999344919985</v>
      </c>
      <c r="J501" s="15">
        <v>0.20185760247994722</v>
      </c>
      <c r="K501" s="15">
        <v>0.14389850264113466</v>
      </c>
      <c r="L501" s="15">
        <f t="shared" si="213"/>
        <v>-3.6894302977900573</v>
      </c>
      <c r="M501" s="15">
        <f t="shared" si="214"/>
        <v>-4.2000000000000011</v>
      </c>
      <c r="N501" s="15">
        <f t="shared" si="215"/>
        <v>-2.1000000000000014</v>
      </c>
      <c r="O501" s="15">
        <f t="shared" si="216"/>
        <v>-3.714294367214098</v>
      </c>
      <c r="P501" s="15">
        <f t="shared" si="241"/>
        <v>-4</v>
      </c>
      <c r="Q501" s="15">
        <f t="shared" si="231"/>
        <v>-3.9000000000000004</v>
      </c>
      <c r="R501" s="15">
        <f t="shared" si="217"/>
        <v>-3.8000000000000007</v>
      </c>
      <c r="S501" s="15">
        <f t="shared" si="218"/>
        <v>-3.6000000000000014</v>
      </c>
      <c r="T501" s="15">
        <f t="shared" si="219"/>
        <v>-3.5</v>
      </c>
      <c r="U501" s="15">
        <f t="shared" si="220"/>
        <v>-2.9000000000000004</v>
      </c>
      <c r="V501" s="15">
        <f t="shared" si="232"/>
        <v>0.2656005637517545</v>
      </c>
      <c r="W501" s="15">
        <f t="shared" si="221"/>
        <v>2.7650522494171255</v>
      </c>
      <c r="X501" s="15">
        <f t="shared" si="233"/>
        <v>1.5308489223630593E-2</v>
      </c>
      <c r="Y501" s="21">
        <f t="shared" si="234"/>
        <v>0.36165681867704325</v>
      </c>
      <c r="Z501" s="4">
        <v>15.110569702209943</v>
      </c>
      <c r="AA501" s="2">
        <v>14.6</v>
      </c>
      <c r="AB501" s="2">
        <v>16.7</v>
      </c>
      <c r="AC501" s="4">
        <v>15.085705632785903</v>
      </c>
      <c r="AD501">
        <v>14.8</v>
      </c>
      <c r="AE501">
        <v>14.9</v>
      </c>
      <c r="AF501">
        <v>15</v>
      </c>
      <c r="AG501">
        <v>15.2</v>
      </c>
      <c r="AH501">
        <v>15.3</v>
      </c>
      <c r="AI501">
        <v>15.9</v>
      </c>
      <c r="AJ501">
        <v>2019</v>
      </c>
      <c r="AK501" s="2">
        <v>12</v>
      </c>
      <c r="AL501" s="2">
        <v>30</v>
      </c>
      <c r="AM501">
        <v>13</v>
      </c>
      <c r="AN501">
        <v>3</v>
      </c>
      <c r="AO501">
        <v>9</v>
      </c>
      <c r="AP501">
        <v>752</v>
      </c>
      <c r="AQ501" s="5">
        <v>0.54375000000000007</v>
      </c>
      <c r="AR501">
        <v>18.8</v>
      </c>
      <c r="AS501">
        <v>46</v>
      </c>
      <c r="AT501">
        <v>130</v>
      </c>
      <c r="AU501">
        <v>0.9</v>
      </c>
      <c r="AV501">
        <v>19</v>
      </c>
      <c r="AW501" s="4">
        <f t="shared" si="222"/>
        <v>19.605708735035616</v>
      </c>
      <c r="AX501" s="4">
        <f t="shared" si="223"/>
        <v>13.484872020087209</v>
      </c>
      <c r="AY501" s="4">
        <f t="shared" si="235"/>
        <v>28.942098315591039</v>
      </c>
      <c r="AZ501" s="20">
        <f t="shared" si="224"/>
        <v>219.69596403330516</v>
      </c>
      <c r="BA501" s="21">
        <f t="shared" si="236"/>
        <v>1.2090675952910381</v>
      </c>
      <c r="BB501" s="20">
        <f t="shared" si="225"/>
        <v>33.333333333333336</v>
      </c>
      <c r="BC501" s="4">
        <f t="shared" si="237"/>
        <v>30.864197530864196</v>
      </c>
      <c r="BD501" s="4">
        <f t="shared" si="226"/>
        <v>66.023600000000002</v>
      </c>
      <c r="BE501" s="4">
        <f t="shared" si="227"/>
        <v>33.827094833029719</v>
      </c>
      <c r="BF501" s="20">
        <f t="shared" si="228"/>
        <v>314.84349381462414</v>
      </c>
      <c r="BG501" s="20">
        <f t="shared" si="238"/>
        <v>383.71639898159441</v>
      </c>
      <c r="BH501" s="20">
        <f t="shared" si="229"/>
        <v>998.04916758084539</v>
      </c>
      <c r="BI501" s="20">
        <f t="shared" si="239"/>
        <v>2169.6721034366205</v>
      </c>
      <c r="BJ501" s="4">
        <f t="shared" si="230"/>
        <v>139.35034407388619</v>
      </c>
      <c r="BK501" s="4">
        <f t="shared" si="240"/>
        <v>1171.6229358557753</v>
      </c>
      <c r="DE501">
        <v>1</v>
      </c>
      <c r="DF501">
        <v>5</v>
      </c>
      <c r="DG501">
        <v>32</v>
      </c>
      <c r="DH501">
        <v>95</v>
      </c>
      <c r="DI501">
        <v>399</v>
      </c>
      <c r="DJ501">
        <v>914</v>
      </c>
      <c r="DK501">
        <v>951</v>
      </c>
      <c r="DL501">
        <v>874</v>
      </c>
      <c r="DM501">
        <v>397</v>
      </c>
      <c r="DN501">
        <v>98</v>
      </c>
      <c r="DO501">
        <v>54</v>
      </c>
      <c r="DP501">
        <v>27</v>
      </c>
      <c r="DQ501">
        <v>22</v>
      </c>
      <c r="DR501">
        <v>13</v>
      </c>
      <c r="DS501">
        <v>13</v>
      </c>
      <c r="DT501">
        <v>17</v>
      </c>
      <c r="DU501">
        <v>16</v>
      </c>
      <c r="DV501">
        <v>7</v>
      </c>
      <c r="DW501">
        <v>3</v>
      </c>
      <c r="DX501">
        <v>10</v>
      </c>
      <c r="DY501">
        <v>9</v>
      </c>
      <c r="DZ501">
        <v>3</v>
      </c>
      <c r="EA501">
        <v>1</v>
      </c>
      <c r="EB501">
        <v>4</v>
      </c>
      <c r="EC501">
        <v>1</v>
      </c>
      <c r="ED501">
        <v>1</v>
      </c>
      <c r="EE501">
        <v>0</v>
      </c>
      <c r="EF501">
        <v>0</v>
      </c>
      <c r="EG501">
        <v>0</v>
      </c>
    </row>
    <row r="502" spans="1:374" x14ac:dyDescent="0.2">
      <c r="A502" s="15" t="b">
        <v>0</v>
      </c>
      <c r="B502" s="12"/>
      <c r="C502" s="12"/>
      <c r="D502">
        <v>9848</v>
      </c>
      <c r="E502">
        <v>72</v>
      </c>
      <c r="F502" t="s">
        <v>800</v>
      </c>
      <c r="G502">
        <v>0</v>
      </c>
      <c r="H502" s="15">
        <f t="shared" si="212"/>
        <v>2.6000000000000014</v>
      </c>
      <c r="I502" s="15">
        <v>0.35608206526616387</v>
      </c>
      <c r="J502" s="15">
        <v>0.28378993220610482</v>
      </c>
      <c r="K502" s="15">
        <v>0.23831751689902178</v>
      </c>
      <c r="L502" s="15">
        <f t="shared" si="213"/>
        <v>-3.0077587921949185</v>
      </c>
      <c r="M502" s="15">
        <f t="shared" si="214"/>
        <v>-4.3000000000000007</v>
      </c>
      <c r="N502" s="15">
        <f t="shared" si="215"/>
        <v>-1.6999999999999993</v>
      </c>
      <c r="O502" s="15">
        <f t="shared" si="216"/>
        <v>-2.9769753149776541</v>
      </c>
      <c r="P502" s="15">
        <f t="shared" si="241"/>
        <v>-4</v>
      </c>
      <c r="Q502" s="15">
        <f t="shared" si="231"/>
        <v>-3.5</v>
      </c>
      <c r="R502" s="15">
        <f t="shared" si="217"/>
        <v>-3.1000000000000014</v>
      </c>
      <c r="S502" s="15">
        <f t="shared" si="218"/>
        <v>-2.8000000000000007</v>
      </c>
      <c r="T502" s="15">
        <f t="shared" si="219"/>
        <v>-2.6999999999999993</v>
      </c>
      <c r="U502" s="15">
        <f t="shared" si="220"/>
        <v>-2.1999999999999993</v>
      </c>
      <c r="V502" s="15">
        <f t="shared" si="232"/>
        <v>0.38535580647328804</v>
      </c>
      <c r="W502" s="15">
        <f t="shared" si="221"/>
        <v>1.5950043653210599</v>
      </c>
      <c r="X502" s="15">
        <f t="shared" si="233"/>
        <v>2.2547912014551523E-2</v>
      </c>
      <c r="Y502" s="21">
        <f t="shared" si="234"/>
        <v>0.62695753174237179</v>
      </c>
      <c r="Z502" s="4">
        <v>15.792241207805082</v>
      </c>
      <c r="AA502" s="2">
        <v>14.5</v>
      </c>
      <c r="AB502" s="2">
        <v>17.100000000000001</v>
      </c>
      <c r="AC502" s="4">
        <v>15.823024685022347</v>
      </c>
      <c r="AD502">
        <v>14.8</v>
      </c>
      <c r="AE502">
        <v>15.3</v>
      </c>
      <c r="AF502">
        <v>15.7</v>
      </c>
      <c r="AG502">
        <v>16</v>
      </c>
      <c r="AH502">
        <v>16.100000000000001</v>
      </c>
      <c r="AI502">
        <v>16.600000000000001</v>
      </c>
      <c r="AJ502">
        <v>2019</v>
      </c>
      <c r="AK502" s="2">
        <v>12</v>
      </c>
      <c r="AL502" s="2">
        <v>30</v>
      </c>
      <c r="AM502">
        <v>13</v>
      </c>
      <c r="AN502">
        <v>3</v>
      </c>
      <c r="AO502">
        <v>14</v>
      </c>
      <c r="AP502">
        <v>864</v>
      </c>
      <c r="AQ502" s="5">
        <v>0.54375000000000007</v>
      </c>
      <c r="AR502">
        <v>18.8</v>
      </c>
      <c r="AS502">
        <v>46</v>
      </c>
      <c r="AT502">
        <v>130</v>
      </c>
      <c r="AU502">
        <v>0.9</v>
      </c>
      <c r="AV502">
        <v>19</v>
      </c>
      <c r="AW502" s="4">
        <f t="shared" si="222"/>
        <v>19.518952896389596</v>
      </c>
      <c r="AX502" s="4">
        <f t="shared" si="223"/>
        <v>13.455751246014689</v>
      </c>
      <c r="AY502" s="4">
        <f t="shared" si="235"/>
        <v>28.942098315591039</v>
      </c>
      <c r="AZ502" s="20">
        <f t="shared" si="224"/>
        <v>219.69596403330516</v>
      </c>
      <c r="BA502" s="21">
        <f t="shared" si="236"/>
        <v>1.2090675952910381</v>
      </c>
      <c r="BB502" s="20">
        <f t="shared" si="225"/>
        <v>33.333333333333336</v>
      </c>
      <c r="BC502" s="4">
        <f t="shared" si="237"/>
        <v>30.864197530864196</v>
      </c>
      <c r="BD502" s="4">
        <f t="shared" si="226"/>
        <v>66.023600000000002</v>
      </c>
      <c r="BE502" s="4">
        <f t="shared" si="227"/>
        <v>30.184714089735223</v>
      </c>
      <c r="BF502" s="20">
        <f t="shared" si="228"/>
        <v>314.84349381462414</v>
      </c>
      <c r="BG502" s="20">
        <f t="shared" si="238"/>
        <v>387.3587797248889</v>
      </c>
      <c r="BH502" s="20">
        <f t="shared" si="229"/>
        <v>998.04916758084539</v>
      </c>
      <c r="BI502" s="20">
        <f t="shared" si="239"/>
        <v>2169.6721034366205</v>
      </c>
      <c r="BJ502" s="4">
        <f t="shared" si="230"/>
        <v>139.35034407388619</v>
      </c>
      <c r="BK502" s="4">
        <f t="shared" si="240"/>
        <v>1171.6229358557753</v>
      </c>
      <c r="DF502">
        <v>8</v>
      </c>
      <c r="DG502">
        <v>15</v>
      </c>
      <c r="DH502">
        <v>15</v>
      </c>
      <c r="DI502">
        <v>46</v>
      </c>
      <c r="DJ502">
        <v>42</v>
      </c>
      <c r="DK502">
        <v>60</v>
      </c>
      <c r="DL502">
        <v>42</v>
      </c>
      <c r="DM502">
        <v>54</v>
      </c>
      <c r="DN502">
        <v>74</v>
      </c>
      <c r="DO502">
        <v>73</v>
      </c>
      <c r="DP502">
        <v>130</v>
      </c>
      <c r="DQ502">
        <v>285</v>
      </c>
      <c r="DR502">
        <v>505</v>
      </c>
      <c r="DS502">
        <v>673</v>
      </c>
      <c r="DT502">
        <v>487</v>
      </c>
      <c r="DU502">
        <v>270</v>
      </c>
      <c r="DV502">
        <v>181</v>
      </c>
      <c r="DW502">
        <v>78</v>
      </c>
      <c r="DX502">
        <v>36</v>
      </c>
      <c r="DY502">
        <v>15</v>
      </c>
      <c r="DZ502">
        <v>10</v>
      </c>
      <c r="EA502">
        <v>10</v>
      </c>
      <c r="EB502">
        <v>8</v>
      </c>
      <c r="EC502">
        <v>7</v>
      </c>
      <c r="ED502">
        <v>10</v>
      </c>
      <c r="EE502">
        <v>8</v>
      </c>
      <c r="EF502">
        <v>6</v>
      </c>
      <c r="EG502">
        <v>4</v>
      </c>
      <c r="EH502">
        <v>1</v>
      </c>
      <c r="EI502">
        <v>0</v>
      </c>
      <c r="EJ502">
        <v>2</v>
      </c>
      <c r="EK502">
        <v>1</v>
      </c>
      <c r="EL502">
        <v>0</v>
      </c>
      <c r="EM502">
        <v>0</v>
      </c>
      <c r="EN502">
        <v>0</v>
      </c>
      <c r="EO502">
        <v>0</v>
      </c>
    </row>
    <row r="503" spans="1:374" x14ac:dyDescent="0.2">
      <c r="A503" s="15" t="b">
        <v>0</v>
      </c>
      <c r="B503" s="12"/>
      <c r="C503" s="12"/>
      <c r="D503">
        <v>9848</v>
      </c>
      <c r="E503">
        <v>72</v>
      </c>
      <c r="F503" t="s">
        <v>801</v>
      </c>
      <c r="G503">
        <v>0</v>
      </c>
      <c r="H503" s="15">
        <f t="shared" si="212"/>
        <v>1.6000000000000014</v>
      </c>
      <c r="I503" s="15">
        <v>0.32883426134662125</v>
      </c>
      <c r="J503" s="15">
        <v>0.45810670297407796</v>
      </c>
      <c r="K503" s="15">
        <v>0.26431903130444384</v>
      </c>
      <c r="L503" s="15">
        <f t="shared" si="213"/>
        <v>-1.0398896577147845</v>
      </c>
      <c r="M503" s="15">
        <f t="shared" si="214"/>
        <v>-2.1000000000000014</v>
      </c>
      <c r="N503" s="15">
        <f t="shared" si="215"/>
        <v>-0.5</v>
      </c>
      <c r="O503" s="15">
        <f t="shared" si="216"/>
        <v>-1.0104268543060364</v>
      </c>
      <c r="P503" s="15">
        <f t="shared" si="241"/>
        <v>-1.9000000000000021</v>
      </c>
      <c r="Q503" s="15">
        <f t="shared" si="231"/>
        <v>-1.5</v>
      </c>
      <c r="R503" s="15">
        <f t="shared" si="217"/>
        <v>-1.1999999999999993</v>
      </c>
      <c r="S503" s="15">
        <f t="shared" si="218"/>
        <v>-0.80000000000000071</v>
      </c>
      <c r="T503" s="15">
        <f t="shared" si="219"/>
        <v>-0.69999999999999929</v>
      </c>
      <c r="U503" s="15">
        <f t="shared" si="220"/>
        <v>-0.5</v>
      </c>
      <c r="V503" s="15">
        <f t="shared" si="232"/>
        <v>0.74469046571621733</v>
      </c>
      <c r="W503" s="15">
        <f t="shared" si="221"/>
        <v>0.34283980531190872</v>
      </c>
      <c r="X503" s="15">
        <f t="shared" si="233"/>
        <v>1.8515327608280487E-2</v>
      </c>
      <c r="Y503" s="21">
        <f t="shared" si="234"/>
        <v>2.9168141636593807</v>
      </c>
      <c r="Z503" s="4">
        <v>17.760110342285216</v>
      </c>
      <c r="AA503" s="2">
        <v>16.7</v>
      </c>
      <c r="AB503" s="2">
        <v>18.3</v>
      </c>
      <c r="AC503" s="4">
        <v>17.789573145693964</v>
      </c>
      <c r="AD503">
        <v>16.899999999999999</v>
      </c>
      <c r="AE503">
        <v>17.3</v>
      </c>
      <c r="AF503">
        <v>17.600000000000001</v>
      </c>
      <c r="AG503">
        <v>18</v>
      </c>
      <c r="AH503">
        <v>18.100000000000001</v>
      </c>
      <c r="AI503">
        <v>18.3</v>
      </c>
      <c r="AJ503">
        <v>2019</v>
      </c>
      <c r="AK503" s="2">
        <v>12</v>
      </c>
      <c r="AL503" s="2">
        <v>30</v>
      </c>
      <c r="AM503">
        <v>13</v>
      </c>
      <c r="AN503">
        <v>3</v>
      </c>
      <c r="AO503">
        <v>22</v>
      </c>
      <c r="AP503">
        <v>61</v>
      </c>
      <c r="AQ503" s="5">
        <v>0.54375000000000007</v>
      </c>
      <c r="AR503">
        <v>18.8</v>
      </c>
      <c r="AS503">
        <v>46</v>
      </c>
      <c r="AT503">
        <v>130</v>
      </c>
      <c r="AU503">
        <v>0.9</v>
      </c>
      <c r="AV503">
        <v>19</v>
      </c>
      <c r="AW503" s="4">
        <f t="shared" si="222"/>
        <v>19.265036391459862</v>
      </c>
      <c r="AX503" s="4">
        <f t="shared" si="223"/>
        <v>13.370520726792655</v>
      </c>
      <c r="AY503" s="4">
        <f t="shared" si="235"/>
        <v>28.942098315591039</v>
      </c>
      <c r="AZ503" s="20">
        <f t="shared" si="224"/>
        <v>219.69596403330516</v>
      </c>
      <c r="BA503" s="21">
        <f t="shared" si="236"/>
        <v>1.2090675952910381</v>
      </c>
      <c r="BB503" s="20">
        <f t="shared" si="225"/>
        <v>33.333333333333336</v>
      </c>
      <c r="BC503" s="4">
        <f t="shared" si="237"/>
        <v>30.864197530864196</v>
      </c>
      <c r="BD503" s="4">
        <f t="shared" si="226"/>
        <v>66.023600000000002</v>
      </c>
      <c r="BE503" s="4">
        <f t="shared" si="227"/>
        <v>19.524214434670682</v>
      </c>
      <c r="BF503" s="20">
        <f t="shared" si="228"/>
        <v>314.84349381462414</v>
      </c>
      <c r="BG503" s="20">
        <f t="shared" si="238"/>
        <v>398.01927937995345</v>
      </c>
      <c r="BH503" s="20">
        <f t="shared" si="229"/>
        <v>998.04916758084539</v>
      </c>
      <c r="BI503" s="20">
        <f t="shared" si="239"/>
        <v>2169.6721034366205</v>
      </c>
      <c r="BJ503" s="4">
        <f t="shared" si="230"/>
        <v>139.35034407388619</v>
      </c>
      <c r="BK503" s="4">
        <f t="shared" si="240"/>
        <v>1171.6229358557753</v>
      </c>
      <c r="DV503">
        <v>1</v>
      </c>
      <c r="DW503">
        <v>0</v>
      </c>
      <c r="DX503">
        <v>0</v>
      </c>
      <c r="DY503">
        <v>0</v>
      </c>
      <c r="DZ503">
        <v>6</v>
      </c>
      <c r="EA503">
        <v>6</v>
      </c>
      <c r="EB503">
        <v>12</v>
      </c>
      <c r="EC503">
        <v>11</v>
      </c>
      <c r="ED503">
        <v>12</v>
      </c>
      <c r="EE503">
        <v>25</v>
      </c>
      <c r="EF503">
        <v>37</v>
      </c>
      <c r="EG503">
        <v>62</v>
      </c>
      <c r="EH503">
        <v>84</v>
      </c>
      <c r="EI503">
        <v>141</v>
      </c>
      <c r="EJ503">
        <v>171</v>
      </c>
      <c r="EK503">
        <v>165</v>
      </c>
      <c r="EL503">
        <v>148</v>
      </c>
      <c r="EM503">
        <v>182</v>
      </c>
      <c r="EN503">
        <v>198</v>
      </c>
      <c r="EO503">
        <v>140</v>
      </c>
      <c r="EP503">
        <v>101</v>
      </c>
      <c r="EQ503">
        <v>34</v>
      </c>
    </row>
    <row r="504" spans="1:374" x14ac:dyDescent="0.2">
      <c r="A504" s="15" t="b">
        <v>0</v>
      </c>
      <c r="B504" s="12"/>
      <c r="C504" s="12"/>
      <c r="D504">
        <v>9848</v>
      </c>
      <c r="E504">
        <v>72</v>
      </c>
      <c r="F504" t="s">
        <v>802</v>
      </c>
      <c r="G504">
        <v>0</v>
      </c>
      <c r="H504" s="15">
        <f t="shared" si="212"/>
        <v>2.1000000000000014</v>
      </c>
      <c r="I504" s="15">
        <v>0.43598015452167282</v>
      </c>
      <c r="J504" s="15">
        <v>0.49079216458028441</v>
      </c>
      <c r="K504" s="15">
        <v>0.33208618154351804</v>
      </c>
      <c r="L504" s="15">
        <f t="shared" si="213"/>
        <v>-2.6969897809323555</v>
      </c>
      <c r="M504" s="15">
        <f t="shared" si="214"/>
        <v>-4.1000000000000014</v>
      </c>
      <c r="N504" s="15">
        <f t="shared" si="215"/>
        <v>-2</v>
      </c>
      <c r="O504" s="15">
        <f t="shared" si="216"/>
        <v>-2.6436785668301361</v>
      </c>
      <c r="P504" s="15">
        <f t="shared" si="241"/>
        <v>-3.9000000000000004</v>
      </c>
      <c r="Q504" s="15">
        <f t="shared" si="231"/>
        <v>-3.3000000000000007</v>
      </c>
      <c r="R504" s="15">
        <f t="shared" si="217"/>
        <v>-2.9000000000000004</v>
      </c>
      <c r="S504" s="15">
        <f t="shared" si="218"/>
        <v>-2.4000000000000021</v>
      </c>
      <c r="T504" s="15">
        <f t="shared" si="219"/>
        <v>-2.1999999999999993</v>
      </c>
      <c r="U504" s="15">
        <f t="shared" si="220"/>
        <v>-2</v>
      </c>
      <c r="V504" s="15">
        <f t="shared" si="232"/>
        <v>0.44073146024616094</v>
      </c>
      <c r="W504" s="15">
        <f t="shared" si="221"/>
        <v>1.2689553394746811</v>
      </c>
      <c r="X504" s="15">
        <f t="shared" si="233"/>
        <v>2.7074450589705694E-2</v>
      </c>
      <c r="Y504" s="21">
        <f t="shared" si="234"/>
        <v>0.7880497988321461</v>
      </c>
      <c r="Z504" s="4">
        <v>16.103010219067645</v>
      </c>
      <c r="AA504" s="2">
        <v>14.7</v>
      </c>
      <c r="AB504" s="2">
        <v>16.8</v>
      </c>
      <c r="AC504" s="4">
        <v>16.156321433169865</v>
      </c>
      <c r="AD504">
        <v>14.9</v>
      </c>
      <c r="AE504">
        <v>15.5</v>
      </c>
      <c r="AF504">
        <v>15.9</v>
      </c>
      <c r="AG504">
        <v>16.399999999999999</v>
      </c>
      <c r="AH504">
        <v>16.600000000000001</v>
      </c>
      <c r="AI504">
        <v>16.8</v>
      </c>
      <c r="AJ504">
        <v>2019</v>
      </c>
      <c r="AK504" s="2">
        <v>12</v>
      </c>
      <c r="AL504" s="2">
        <v>30</v>
      </c>
      <c r="AM504">
        <v>13</v>
      </c>
      <c r="AN504">
        <v>3</v>
      </c>
      <c r="AO504">
        <v>23</v>
      </c>
      <c r="AP504">
        <v>102.00000000000001</v>
      </c>
      <c r="AQ504" s="5">
        <v>0.54375000000000007</v>
      </c>
      <c r="AR504">
        <v>18.8</v>
      </c>
      <c r="AS504">
        <v>46</v>
      </c>
      <c r="AT504">
        <v>130</v>
      </c>
      <c r="AU504">
        <v>0.9</v>
      </c>
      <c r="AV504">
        <v>19</v>
      </c>
      <c r="AW504" s="4">
        <f t="shared" si="222"/>
        <v>19.479197236204261</v>
      </c>
      <c r="AX504" s="4">
        <f t="shared" si="223"/>
        <v>13.442406719393432</v>
      </c>
      <c r="AY504" s="4">
        <f t="shared" si="235"/>
        <v>28.942098315591039</v>
      </c>
      <c r="AZ504" s="20">
        <f t="shared" si="224"/>
        <v>219.69596403330516</v>
      </c>
      <c r="BA504" s="21">
        <f t="shared" si="236"/>
        <v>1.2090675952910381</v>
      </c>
      <c r="BB504" s="20">
        <f t="shared" si="225"/>
        <v>33.333333333333336</v>
      </c>
      <c r="BC504" s="4">
        <f t="shared" si="237"/>
        <v>30.864197530864196</v>
      </c>
      <c r="BD504" s="4">
        <f t="shared" si="226"/>
        <v>66.023600000000002</v>
      </c>
      <c r="BE504" s="4">
        <f t="shared" si="227"/>
        <v>28.515601631646234</v>
      </c>
      <c r="BF504" s="20">
        <f t="shared" si="228"/>
        <v>314.84349381462414</v>
      </c>
      <c r="BG504" s="20">
        <f t="shared" si="238"/>
        <v>389.02789218297789</v>
      </c>
      <c r="BH504" s="20">
        <f t="shared" si="229"/>
        <v>998.04916758084539</v>
      </c>
      <c r="BI504" s="20">
        <f t="shared" si="239"/>
        <v>2169.6721034366205</v>
      </c>
      <c r="BJ504" s="4">
        <f t="shared" si="230"/>
        <v>139.35034407388619</v>
      </c>
      <c r="BK504" s="4">
        <f t="shared" si="240"/>
        <v>1171.6229358557753</v>
      </c>
      <c r="DG504">
        <v>3</v>
      </c>
      <c r="DH504">
        <v>13</v>
      </c>
      <c r="DI504">
        <v>7</v>
      </c>
      <c r="DJ504">
        <v>12</v>
      </c>
      <c r="DK504">
        <v>11</v>
      </c>
      <c r="DL504">
        <v>9</v>
      </c>
      <c r="DM504">
        <v>13</v>
      </c>
      <c r="DN504">
        <v>33</v>
      </c>
      <c r="DO504">
        <v>28</v>
      </c>
      <c r="DP504">
        <v>29</v>
      </c>
      <c r="DQ504">
        <v>22</v>
      </c>
      <c r="DR504">
        <v>62</v>
      </c>
      <c r="DS504">
        <v>68</v>
      </c>
      <c r="DT504">
        <v>95</v>
      </c>
      <c r="DU504">
        <v>124</v>
      </c>
      <c r="DV504">
        <v>151</v>
      </c>
      <c r="DW504">
        <v>127</v>
      </c>
      <c r="DX504">
        <v>131</v>
      </c>
      <c r="DY504">
        <v>159</v>
      </c>
      <c r="DZ504">
        <v>77</v>
      </c>
      <c r="EA504">
        <v>61</v>
      </c>
      <c r="EB504">
        <v>41</v>
      </c>
      <c r="EC504">
        <v>46</v>
      </c>
      <c r="ED504">
        <v>2</v>
      </c>
      <c r="EE504">
        <v>0</v>
      </c>
    </row>
    <row r="505" spans="1:374" x14ac:dyDescent="0.2">
      <c r="A505" s="15" t="b">
        <v>0</v>
      </c>
      <c r="B505" s="12"/>
      <c r="C505" s="12"/>
      <c r="D505">
        <v>9848</v>
      </c>
      <c r="E505">
        <v>72</v>
      </c>
      <c r="F505" t="s">
        <v>803</v>
      </c>
      <c r="G505">
        <v>0</v>
      </c>
      <c r="H505" s="15">
        <f t="shared" si="212"/>
        <v>1.8000000000000007</v>
      </c>
      <c r="I505" s="15">
        <v>0.31431650109323711</v>
      </c>
      <c r="J505" s="15">
        <v>0.38907479052846838</v>
      </c>
      <c r="K505" s="15">
        <v>0.24127889842127992</v>
      </c>
      <c r="L505" s="15">
        <f t="shared" si="213"/>
        <v>-2.1736149135225027</v>
      </c>
      <c r="M505" s="15">
        <f t="shared" si="214"/>
        <v>-3.1000000000000014</v>
      </c>
      <c r="N505" s="15">
        <f t="shared" si="215"/>
        <v>-1.3000000000000007</v>
      </c>
      <c r="O505" s="15">
        <f t="shared" si="216"/>
        <v>-2.1872536872416966</v>
      </c>
      <c r="P505" s="15">
        <f t="shared" si="241"/>
        <v>-2.8000000000000007</v>
      </c>
      <c r="Q505" s="15">
        <f t="shared" si="231"/>
        <v>-2.5</v>
      </c>
      <c r="R505" s="15">
        <f t="shared" si="217"/>
        <v>-2.4000000000000021</v>
      </c>
      <c r="S505" s="15">
        <f t="shared" si="218"/>
        <v>-2</v>
      </c>
      <c r="T505" s="15">
        <f t="shared" si="219"/>
        <v>-1.8000000000000007</v>
      </c>
      <c r="U505" s="15">
        <f t="shared" si="220"/>
        <v>-1.5</v>
      </c>
      <c r="V505" s="15">
        <f t="shared" si="232"/>
        <v>0.53512792791683994</v>
      </c>
      <c r="W505" s="15">
        <f t="shared" si="221"/>
        <v>0.86871203656446472</v>
      </c>
      <c r="X505" s="15">
        <f t="shared" si="233"/>
        <v>1.8904680690264759E-2</v>
      </c>
      <c r="Y505" s="21">
        <f t="shared" si="234"/>
        <v>1.1511294398023375</v>
      </c>
      <c r="Z505" s="4">
        <v>16.626385086477498</v>
      </c>
      <c r="AA505" s="2">
        <v>15.7</v>
      </c>
      <c r="AB505" s="2">
        <v>17.5</v>
      </c>
      <c r="AC505" s="4">
        <v>16.612746312758304</v>
      </c>
      <c r="AD505">
        <v>16</v>
      </c>
      <c r="AE505">
        <v>16.3</v>
      </c>
      <c r="AF505">
        <v>16.399999999999999</v>
      </c>
      <c r="AG505">
        <v>16.8</v>
      </c>
      <c r="AH505">
        <v>17</v>
      </c>
      <c r="AI505">
        <v>17.3</v>
      </c>
      <c r="AJ505">
        <v>2019</v>
      </c>
      <c r="AK505" s="2">
        <v>12</v>
      </c>
      <c r="AL505" s="2">
        <v>30</v>
      </c>
      <c r="AM505">
        <v>13</v>
      </c>
      <c r="AN505">
        <v>3</v>
      </c>
      <c r="AO505">
        <v>23</v>
      </c>
      <c r="AP505">
        <v>102.00000000000001</v>
      </c>
      <c r="AQ505" s="5">
        <v>0.54375000000000007</v>
      </c>
      <c r="AR505">
        <v>18.8</v>
      </c>
      <c r="AS505">
        <v>46</v>
      </c>
      <c r="AT505">
        <v>130</v>
      </c>
      <c r="AU505">
        <v>0.9</v>
      </c>
      <c r="AV505">
        <v>19</v>
      </c>
      <c r="AW505" s="4">
        <f t="shared" si="222"/>
        <v>19.411953386940407</v>
      </c>
      <c r="AX505" s="4">
        <f t="shared" si="223"/>
        <v>13.41983540923448</v>
      </c>
      <c r="AY505" s="4">
        <f t="shared" si="235"/>
        <v>28.942098315591039</v>
      </c>
      <c r="AZ505" s="20">
        <f t="shared" si="224"/>
        <v>219.69596403330516</v>
      </c>
      <c r="BA505" s="21">
        <f t="shared" si="236"/>
        <v>1.2090675952910381</v>
      </c>
      <c r="BB505" s="20">
        <f t="shared" si="225"/>
        <v>33.333333333333336</v>
      </c>
      <c r="BC505" s="4">
        <f t="shared" si="237"/>
        <v>30.864197530864196</v>
      </c>
      <c r="BD505" s="4">
        <f t="shared" si="226"/>
        <v>66.023600000000002</v>
      </c>
      <c r="BE505" s="4">
        <f t="shared" si="227"/>
        <v>25.692417561430318</v>
      </c>
      <c r="BF505" s="20">
        <f t="shared" si="228"/>
        <v>314.84349381462414</v>
      </c>
      <c r="BG505" s="20">
        <f t="shared" si="238"/>
        <v>391.85107625319381</v>
      </c>
      <c r="BH505" s="20">
        <f t="shared" si="229"/>
        <v>998.04916758084539</v>
      </c>
      <c r="BI505" s="20">
        <f t="shared" si="239"/>
        <v>2169.6721034366205</v>
      </c>
      <c r="BJ505" s="4">
        <f t="shared" si="230"/>
        <v>139.35034407388619</v>
      </c>
      <c r="BK505" s="4">
        <f t="shared" si="240"/>
        <v>1171.6229358557753</v>
      </c>
      <c r="DL505">
        <v>2</v>
      </c>
      <c r="DM505">
        <v>2</v>
      </c>
      <c r="DN505">
        <v>3</v>
      </c>
      <c r="DO505">
        <v>4</v>
      </c>
      <c r="DP505">
        <v>1</v>
      </c>
      <c r="DQ505">
        <v>3</v>
      </c>
      <c r="DR505">
        <v>12</v>
      </c>
      <c r="DS505">
        <v>16</v>
      </c>
      <c r="DT505">
        <v>17</v>
      </c>
      <c r="DU505">
        <v>43</v>
      </c>
      <c r="DV505">
        <v>90</v>
      </c>
      <c r="DW505">
        <v>172</v>
      </c>
      <c r="DX505">
        <v>251</v>
      </c>
      <c r="DY505">
        <v>304</v>
      </c>
      <c r="DZ505">
        <v>247</v>
      </c>
      <c r="EA505">
        <v>226</v>
      </c>
      <c r="EB505">
        <v>274</v>
      </c>
      <c r="EC505">
        <v>156</v>
      </c>
      <c r="ED505">
        <v>99</v>
      </c>
      <c r="EE505">
        <v>54</v>
      </c>
      <c r="EF505">
        <v>18</v>
      </c>
      <c r="EG505">
        <v>26</v>
      </c>
      <c r="EH505">
        <v>16</v>
      </c>
      <c r="EI505">
        <v>16</v>
      </c>
      <c r="EJ505">
        <v>0</v>
      </c>
      <c r="EK505">
        <v>3</v>
      </c>
      <c r="EL505">
        <v>1</v>
      </c>
    </row>
    <row r="506" spans="1:374" x14ac:dyDescent="0.2">
      <c r="A506" s="15" t="b">
        <v>0</v>
      </c>
      <c r="B506" s="12"/>
      <c r="C506" s="12"/>
      <c r="D506">
        <v>9848</v>
      </c>
      <c r="E506">
        <v>72</v>
      </c>
      <c r="F506" t="s">
        <v>804</v>
      </c>
      <c r="G506">
        <v>0</v>
      </c>
      <c r="H506" s="15">
        <f t="shared" si="212"/>
        <v>3.3999999999999986</v>
      </c>
      <c r="I506" s="15">
        <v>0.61259233888022424</v>
      </c>
      <c r="J506" s="15">
        <v>0.84826916232441363</v>
      </c>
      <c r="K506" s="15">
        <v>0.49320697111221745</v>
      </c>
      <c r="L506" s="15">
        <f t="shared" si="213"/>
        <v>-3.6005264466722124</v>
      </c>
      <c r="M506" s="15">
        <f t="shared" si="214"/>
        <v>-5.5</v>
      </c>
      <c r="N506" s="15">
        <f t="shared" si="215"/>
        <v>-2.1000000000000014</v>
      </c>
      <c r="O506" s="15">
        <f t="shared" si="216"/>
        <v>-3.5210416217353675</v>
      </c>
      <c r="P506" s="15">
        <f t="shared" si="241"/>
        <v>-5</v>
      </c>
      <c r="Q506" s="15">
        <f t="shared" si="231"/>
        <v>-4.4000000000000004</v>
      </c>
      <c r="R506" s="15">
        <f t="shared" si="217"/>
        <v>-4</v>
      </c>
      <c r="S506" s="15">
        <f t="shared" si="218"/>
        <v>-3.2000000000000011</v>
      </c>
      <c r="T506" s="15">
        <f t="shared" si="219"/>
        <v>-2.9000000000000004</v>
      </c>
      <c r="U506" s="15">
        <f t="shared" si="220"/>
        <v>-2.5</v>
      </c>
      <c r="V506" s="15">
        <f t="shared" si="232"/>
        <v>0.28108806608404735</v>
      </c>
      <c r="W506" s="15">
        <f t="shared" si="221"/>
        <v>2.5576038994874755</v>
      </c>
      <c r="X506" s="15">
        <f t="shared" si="233"/>
        <v>4.0303523456317512E-2</v>
      </c>
      <c r="Y506" s="21">
        <f t="shared" si="234"/>
        <v>0.39099095845153831</v>
      </c>
      <c r="Z506" s="4">
        <v>15.199473553327788</v>
      </c>
      <c r="AA506" s="2">
        <v>13.3</v>
      </c>
      <c r="AB506" s="2">
        <v>16.7</v>
      </c>
      <c r="AC506" s="4">
        <v>15.278958378264633</v>
      </c>
      <c r="AD506">
        <v>13.8</v>
      </c>
      <c r="AE506">
        <v>14.4</v>
      </c>
      <c r="AF506">
        <v>14.8</v>
      </c>
      <c r="AG506">
        <v>15.6</v>
      </c>
      <c r="AH506">
        <v>15.9</v>
      </c>
      <c r="AI506">
        <v>16.3</v>
      </c>
      <c r="AJ506">
        <v>2019</v>
      </c>
      <c r="AK506" s="2">
        <v>12</v>
      </c>
      <c r="AL506" s="2">
        <v>30</v>
      </c>
      <c r="AM506">
        <v>13</v>
      </c>
      <c r="AN506">
        <v>3</v>
      </c>
      <c r="AO506">
        <v>23</v>
      </c>
      <c r="AP506">
        <v>521</v>
      </c>
      <c r="AQ506" s="5">
        <v>0.54375000000000007</v>
      </c>
      <c r="AR506">
        <v>18.8</v>
      </c>
      <c r="AS506">
        <v>46</v>
      </c>
      <c r="AT506">
        <v>130</v>
      </c>
      <c r="AU506">
        <v>0.9</v>
      </c>
      <c r="AV506">
        <v>19</v>
      </c>
      <c r="AW506" s="4">
        <f t="shared" si="222"/>
        <v>19.594428844309999</v>
      </c>
      <c r="AX506" s="4">
        <f t="shared" si="223"/>
        <v>13.481085771754994</v>
      </c>
      <c r="AY506" s="4">
        <f t="shared" si="235"/>
        <v>28.942098315591039</v>
      </c>
      <c r="AZ506" s="20">
        <f t="shared" si="224"/>
        <v>219.69596403330516</v>
      </c>
      <c r="BA506" s="21">
        <f t="shared" si="236"/>
        <v>1.2090675952910381</v>
      </c>
      <c r="BB506" s="20">
        <f t="shared" si="225"/>
        <v>33.333333333333336</v>
      </c>
      <c r="BC506" s="4">
        <f t="shared" si="237"/>
        <v>30.864197530864196</v>
      </c>
      <c r="BD506" s="4">
        <f t="shared" si="226"/>
        <v>66.023600000000002</v>
      </c>
      <c r="BE506" s="4">
        <f t="shared" si="227"/>
        <v>33.353516830595822</v>
      </c>
      <c r="BF506" s="20">
        <f t="shared" si="228"/>
        <v>314.84349381462414</v>
      </c>
      <c r="BG506" s="20">
        <f t="shared" si="238"/>
        <v>384.18997698402831</v>
      </c>
      <c r="BH506" s="20">
        <f t="shared" si="229"/>
        <v>998.04916758084539</v>
      </c>
      <c r="BI506" s="20">
        <f t="shared" si="239"/>
        <v>2169.6721034366205</v>
      </c>
      <c r="BJ506" s="4">
        <f t="shared" si="230"/>
        <v>139.35034407388619</v>
      </c>
      <c r="BK506" s="4">
        <f t="shared" si="240"/>
        <v>1171.6229358557753</v>
      </c>
    </row>
    <row r="507" spans="1:374" x14ac:dyDescent="0.2">
      <c r="A507" s="15" t="b">
        <v>0</v>
      </c>
      <c r="B507" s="12"/>
      <c r="C507" s="12"/>
      <c r="D507">
        <v>9848</v>
      </c>
      <c r="E507">
        <v>72</v>
      </c>
      <c r="F507" t="s">
        <v>805</v>
      </c>
      <c r="G507">
        <v>0</v>
      </c>
      <c r="H507" s="15">
        <f t="shared" si="212"/>
        <v>2.4000000000000004</v>
      </c>
      <c r="I507" s="15">
        <v>0.39598916701670961</v>
      </c>
      <c r="J507" s="15">
        <v>0.42153293671805159</v>
      </c>
      <c r="K507" s="15">
        <v>0.28702450288300019</v>
      </c>
      <c r="L507" s="15">
        <f t="shared" si="213"/>
        <v>-3.8880827371953615</v>
      </c>
      <c r="M507" s="15">
        <f t="shared" si="214"/>
        <v>-4.7000000000000011</v>
      </c>
      <c r="N507" s="15">
        <f t="shared" si="215"/>
        <v>-2.3000000000000007</v>
      </c>
      <c r="O507" s="15">
        <f t="shared" si="216"/>
        <v>-3.9247927410699965</v>
      </c>
      <c r="P507" s="15">
        <f t="shared" si="241"/>
        <v>-4.5</v>
      </c>
      <c r="Q507" s="15">
        <f t="shared" si="231"/>
        <v>-4.3000000000000007</v>
      </c>
      <c r="R507" s="15">
        <f t="shared" si="217"/>
        <v>-4.2000000000000011</v>
      </c>
      <c r="S507" s="15">
        <f t="shared" si="218"/>
        <v>-3.7000000000000011</v>
      </c>
      <c r="T507" s="15">
        <f t="shared" si="219"/>
        <v>-3.4000000000000004</v>
      </c>
      <c r="U507" s="15">
        <f t="shared" si="220"/>
        <v>-2.6999999999999993</v>
      </c>
      <c r="V507" s="15">
        <f t="shared" si="232"/>
        <v>0.2311339674643228</v>
      </c>
      <c r="W507" s="15">
        <f t="shared" si="221"/>
        <v>3.3264951965762335</v>
      </c>
      <c r="X507" s="15">
        <f t="shared" si="233"/>
        <v>2.6555214868609848E-2</v>
      </c>
      <c r="Y507" s="21">
        <f t="shared" si="234"/>
        <v>0.30061669742654112</v>
      </c>
      <c r="Z507" s="4">
        <v>14.911917262804639</v>
      </c>
      <c r="AA507" s="2">
        <v>14.1</v>
      </c>
      <c r="AB507" s="2">
        <v>16.5</v>
      </c>
      <c r="AC507" s="4">
        <v>14.875207258930004</v>
      </c>
      <c r="AD507">
        <v>14.3</v>
      </c>
      <c r="AE507">
        <v>14.5</v>
      </c>
      <c r="AF507">
        <v>14.6</v>
      </c>
      <c r="AG507">
        <v>15.1</v>
      </c>
      <c r="AH507">
        <v>15.4</v>
      </c>
      <c r="AI507">
        <v>16.100000000000001</v>
      </c>
      <c r="AJ507">
        <v>2019</v>
      </c>
      <c r="AK507" s="2">
        <v>12</v>
      </c>
      <c r="AL507" s="2">
        <v>30</v>
      </c>
      <c r="AM507">
        <v>13</v>
      </c>
      <c r="AN507">
        <v>3</v>
      </c>
      <c r="AO507">
        <v>25</v>
      </c>
      <c r="AP507">
        <v>817.00000000000011</v>
      </c>
      <c r="AQ507" s="5">
        <v>0.54375000000000007</v>
      </c>
      <c r="AR507">
        <v>18.8</v>
      </c>
      <c r="AS507">
        <v>46</v>
      </c>
      <c r="AT507">
        <v>130</v>
      </c>
      <c r="AU507">
        <v>0.9</v>
      </c>
      <c r="AV507">
        <v>19</v>
      </c>
      <c r="AW507" s="4">
        <f t="shared" si="222"/>
        <v>19.630875556758003</v>
      </c>
      <c r="AX507" s="4">
        <f t="shared" si="223"/>
        <v>13.493319605182794</v>
      </c>
      <c r="AY507" s="4">
        <f t="shared" si="235"/>
        <v>28.942098315591039</v>
      </c>
      <c r="AZ507" s="20">
        <f t="shared" si="224"/>
        <v>219.69596403330516</v>
      </c>
      <c r="BA507" s="21">
        <f t="shared" si="236"/>
        <v>1.2090675952910381</v>
      </c>
      <c r="BB507" s="20">
        <f t="shared" si="225"/>
        <v>33.333333333333336</v>
      </c>
      <c r="BC507" s="4">
        <f t="shared" si="237"/>
        <v>30.864197530864196</v>
      </c>
      <c r="BD507" s="4">
        <f t="shared" si="226"/>
        <v>66.023600000000002</v>
      </c>
      <c r="BE507" s="4">
        <f t="shared" si="227"/>
        <v>34.883705526237065</v>
      </c>
      <c r="BF507" s="20">
        <f t="shared" si="228"/>
        <v>314.84349381462414</v>
      </c>
      <c r="BG507" s="20">
        <f t="shared" si="238"/>
        <v>382.65978828838706</v>
      </c>
      <c r="BH507" s="20">
        <f t="shared" si="229"/>
        <v>998.04916758084539</v>
      </c>
      <c r="BI507" s="20">
        <f t="shared" si="239"/>
        <v>2169.6721034366205</v>
      </c>
      <c r="BJ507" s="4">
        <f t="shared" si="230"/>
        <v>139.35034407388619</v>
      </c>
      <c r="BK507" s="4">
        <f t="shared" si="240"/>
        <v>1171.6229358557753</v>
      </c>
      <c r="DB507">
        <v>12</v>
      </c>
      <c r="DC507">
        <v>72</v>
      </c>
      <c r="DD507">
        <v>308</v>
      </c>
      <c r="DE507">
        <v>358</v>
      </c>
      <c r="DF507">
        <v>395</v>
      </c>
      <c r="DG507">
        <v>348</v>
      </c>
      <c r="DH507">
        <v>550</v>
      </c>
      <c r="DI507">
        <v>726</v>
      </c>
      <c r="DJ507">
        <v>596</v>
      </c>
      <c r="DK507">
        <v>365</v>
      </c>
      <c r="DL507">
        <v>254</v>
      </c>
      <c r="DM507">
        <v>155</v>
      </c>
      <c r="DN507">
        <v>97</v>
      </c>
      <c r="DO507">
        <v>86</v>
      </c>
      <c r="DP507">
        <v>84</v>
      </c>
      <c r="DQ507">
        <v>52</v>
      </c>
      <c r="DR507">
        <v>41</v>
      </c>
      <c r="DS507">
        <v>46</v>
      </c>
      <c r="DT507">
        <v>34</v>
      </c>
      <c r="DU507">
        <v>23</v>
      </c>
      <c r="DV507">
        <v>20</v>
      </c>
      <c r="DW507">
        <v>24</v>
      </c>
      <c r="DX507">
        <v>13</v>
      </c>
      <c r="DY507">
        <v>11</v>
      </c>
      <c r="DZ507">
        <v>6</v>
      </c>
      <c r="EA507">
        <v>2</v>
      </c>
      <c r="EB507">
        <v>1</v>
      </c>
      <c r="EC507">
        <v>0</v>
      </c>
      <c r="ED507">
        <v>0</v>
      </c>
      <c r="EE507">
        <v>0</v>
      </c>
      <c r="EF507">
        <v>0</v>
      </c>
      <c r="EG507">
        <v>0</v>
      </c>
    </row>
    <row r="508" spans="1:374" x14ac:dyDescent="0.2">
      <c r="A508" s="15" t="b">
        <v>0</v>
      </c>
      <c r="B508" s="12"/>
      <c r="C508" s="12"/>
      <c r="D508">
        <v>9848</v>
      </c>
      <c r="E508">
        <v>72</v>
      </c>
      <c r="F508" t="s">
        <v>806</v>
      </c>
      <c r="G508">
        <v>0</v>
      </c>
      <c r="H508" s="15">
        <f t="shared" si="212"/>
        <v>3</v>
      </c>
      <c r="I508" s="15">
        <v>0.65518644132152848</v>
      </c>
      <c r="J508" s="15">
        <v>1.10429724754988</v>
      </c>
      <c r="K508" s="15">
        <v>0.56229443089686859</v>
      </c>
      <c r="L508" s="15">
        <f t="shared" si="213"/>
        <v>-2.4948011256834306</v>
      </c>
      <c r="M508" s="15">
        <f t="shared" si="214"/>
        <v>-4.1000000000000014</v>
      </c>
      <c r="N508" s="15">
        <f t="shared" si="215"/>
        <v>-1.1000000000000014</v>
      </c>
      <c r="O508" s="15">
        <f t="shared" si="216"/>
        <v>-2.651997052868456</v>
      </c>
      <c r="P508" s="15">
        <f t="shared" si="241"/>
        <v>-3.6000000000000014</v>
      </c>
      <c r="Q508" s="15">
        <f t="shared" si="231"/>
        <v>-3.2000000000000011</v>
      </c>
      <c r="R508" s="15">
        <f t="shared" si="217"/>
        <v>-3</v>
      </c>
      <c r="S508" s="15">
        <f t="shared" si="218"/>
        <v>-1.9000000000000021</v>
      </c>
      <c r="T508" s="15">
        <f t="shared" si="219"/>
        <v>-1.5</v>
      </c>
      <c r="U508" s="15">
        <f t="shared" si="220"/>
        <v>-1.3000000000000007</v>
      </c>
      <c r="V508" s="15">
        <f t="shared" si="232"/>
        <v>0.47702766165526661</v>
      </c>
      <c r="W508" s="15">
        <f t="shared" si="221"/>
        <v>1.0963144915538872</v>
      </c>
      <c r="X508" s="15">
        <f t="shared" si="233"/>
        <v>4.0182670961073481E-2</v>
      </c>
      <c r="Y508" s="21">
        <f t="shared" si="234"/>
        <v>0.91214702323475305</v>
      </c>
      <c r="Z508" s="4">
        <v>16.30519887431657</v>
      </c>
      <c r="AA508" s="2">
        <v>14.7</v>
      </c>
      <c r="AB508" s="2">
        <v>17.7</v>
      </c>
      <c r="AC508" s="4">
        <v>16.148002947131545</v>
      </c>
      <c r="AD508">
        <v>15.2</v>
      </c>
      <c r="AE508">
        <v>15.6</v>
      </c>
      <c r="AF508">
        <v>15.8</v>
      </c>
      <c r="AG508">
        <v>16.899999999999999</v>
      </c>
      <c r="AH508">
        <v>17.3</v>
      </c>
      <c r="AI508">
        <v>17.5</v>
      </c>
      <c r="AJ508">
        <v>2019</v>
      </c>
      <c r="AK508" s="2">
        <v>12</v>
      </c>
      <c r="AL508" s="2">
        <v>30</v>
      </c>
      <c r="AM508">
        <v>13</v>
      </c>
      <c r="AN508">
        <v>3</v>
      </c>
      <c r="AO508">
        <v>27</v>
      </c>
      <c r="AP508">
        <v>590</v>
      </c>
      <c r="AQ508" s="5">
        <v>0.54375000000000007</v>
      </c>
      <c r="AR508">
        <v>18.8</v>
      </c>
      <c r="AS508">
        <v>46</v>
      </c>
      <c r="AT508">
        <v>130</v>
      </c>
      <c r="AU508">
        <v>0.9</v>
      </c>
      <c r="AV508">
        <v>19</v>
      </c>
      <c r="AW508" s="4">
        <f t="shared" si="222"/>
        <v>19.453263009540855</v>
      </c>
      <c r="AX508" s="4">
        <f t="shared" si="223"/>
        <v>13.433701544419652</v>
      </c>
      <c r="AY508" s="4">
        <f t="shared" si="235"/>
        <v>28.942098315591039</v>
      </c>
      <c r="AZ508" s="20">
        <f t="shared" si="224"/>
        <v>219.69596403330516</v>
      </c>
      <c r="BA508" s="21">
        <f t="shared" si="236"/>
        <v>1.2090675952910381</v>
      </c>
      <c r="BB508" s="20">
        <f t="shared" si="225"/>
        <v>33.333333333333336</v>
      </c>
      <c r="BC508" s="4">
        <f t="shared" si="237"/>
        <v>30.864197530864196</v>
      </c>
      <c r="BD508" s="4">
        <f t="shared" si="226"/>
        <v>66.023600000000002</v>
      </c>
      <c r="BE508" s="4">
        <f t="shared" si="227"/>
        <v>27.426772000519577</v>
      </c>
      <c r="BF508" s="20">
        <f t="shared" si="228"/>
        <v>314.84349381462414</v>
      </c>
      <c r="BG508" s="20">
        <f t="shared" si="238"/>
        <v>390.11672181410455</v>
      </c>
      <c r="BH508" s="20">
        <f t="shared" si="229"/>
        <v>998.04916758084539</v>
      </c>
      <c r="BI508" s="20">
        <f t="shared" si="239"/>
        <v>2169.6721034366205</v>
      </c>
      <c r="BJ508" s="4">
        <f t="shared" si="230"/>
        <v>139.35034407388619</v>
      </c>
      <c r="BK508" s="4">
        <f t="shared" si="240"/>
        <v>1171.6229358557753</v>
      </c>
      <c r="DG508">
        <v>4</v>
      </c>
      <c r="DH508">
        <v>7</v>
      </c>
      <c r="DI508">
        <v>0</v>
      </c>
      <c r="DJ508">
        <v>6</v>
      </c>
      <c r="DK508">
        <v>25</v>
      </c>
      <c r="DL508">
        <v>26</v>
      </c>
      <c r="DM508">
        <v>50</v>
      </c>
      <c r="DN508">
        <v>56</v>
      </c>
      <c r="DO508">
        <v>97</v>
      </c>
      <c r="DP508">
        <v>160</v>
      </c>
      <c r="DQ508">
        <v>204</v>
      </c>
      <c r="DR508">
        <v>194</v>
      </c>
      <c r="DS508">
        <v>209</v>
      </c>
      <c r="DT508">
        <v>173</v>
      </c>
      <c r="DU508">
        <v>155</v>
      </c>
      <c r="DV508">
        <v>97</v>
      </c>
      <c r="DW508">
        <v>130</v>
      </c>
      <c r="DX508">
        <v>92</v>
      </c>
      <c r="DY508">
        <v>90</v>
      </c>
      <c r="DZ508">
        <v>69</v>
      </c>
      <c r="EA508">
        <v>73</v>
      </c>
      <c r="EB508">
        <v>92</v>
      </c>
      <c r="EC508">
        <v>98</v>
      </c>
      <c r="ED508">
        <v>112</v>
      </c>
      <c r="EE508">
        <v>109</v>
      </c>
      <c r="EF508">
        <v>103</v>
      </c>
      <c r="EG508">
        <v>90</v>
      </c>
      <c r="EH508">
        <v>84</v>
      </c>
      <c r="EI508">
        <v>50</v>
      </c>
      <c r="EJ508">
        <v>25</v>
      </c>
      <c r="EK508">
        <v>18</v>
      </c>
    </row>
    <row r="509" spans="1:374" x14ac:dyDescent="0.2">
      <c r="A509" s="15" t="b">
        <v>0</v>
      </c>
      <c r="B509" s="12"/>
      <c r="C509" s="12"/>
      <c r="D509">
        <v>9848</v>
      </c>
      <c r="E509">
        <v>72</v>
      </c>
      <c r="F509" t="s">
        <v>807</v>
      </c>
      <c r="G509">
        <v>0</v>
      </c>
      <c r="H509" s="15">
        <f t="shared" si="212"/>
        <v>2.3999999999999986</v>
      </c>
      <c r="I509" s="15">
        <v>0.32032312608901403</v>
      </c>
      <c r="J509" s="15">
        <v>0.33264023966739842</v>
      </c>
      <c r="K509" s="15">
        <v>0.2220577771675325</v>
      </c>
      <c r="L509" s="15">
        <f t="shared" si="213"/>
        <v>-2.6094655930901496</v>
      </c>
      <c r="M509" s="15">
        <f t="shared" si="214"/>
        <v>-3.8000000000000007</v>
      </c>
      <c r="N509" s="15">
        <f t="shared" si="215"/>
        <v>-1.4000000000000021</v>
      </c>
      <c r="O509" s="15">
        <f t="shared" si="216"/>
        <v>-2.6104117420299993</v>
      </c>
      <c r="P509" s="15">
        <f t="shared" si="241"/>
        <v>-3.3000000000000007</v>
      </c>
      <c r="Q509" s="15">
        <f t="shared" si="231"/>
        <v>-2.9000000000000004</v>
      </c>
      <c r="R509" s="15">
        <f t="shared" si="217"/>
        <v>-2.8000000000000007</v>
      </c>
      <c r="S509" s="15">
        <f t="shared" si="218"/>
        <v>-2.5</v>
      </c>
      <c r="T509" s="15">
        <f t="shared" si="219"/>
        <v>-2.3000000000000007</v>
      </c>
      <c r="U509" s="15">
        <f t="shared" si="220"/>
        <v>-1.8000000000000007</v>
      </c>
      <c r="V509" s="15">
        <f t="shared" si="232"/>
        <v>0.45641732753550462</v>
      </c>
      <c r="W509" s="15">
        <f t="shared" si="221"/>
        <v>1.1909772913304002</v>
      </c>
      <c r="X509" s="15">
        <f t="shared" si="233"/>
        <v>1.9784592530330897E-2</v>
      </c>
      <c r="Y509" s="21">
        <f t="shared" si="234"/>
        <v>0.83964657200384907</v>
      </c>
      <c r="Z509" s="4">
        <v>16.190534406909851</v>
      </c>
      <c r="AA509" s="2">
        <v>15</v>
      </c>
      <c r="AB509" s="2">
        <v>17.399999999999999</v>
      </c>
      <c r="AC509" s="4">
        <v>16.189588257970001</v>
      </c>
      <c r="AD509">
        <v>15.5</v>
      </c>
      <c r="AE509">
        <v>15.9</v>
      </c>
      <c r="AF509">
        <v>16</v>
      </c>
      <c r="AG509">
        <v>16.3</v>
      </c>
      <c r="AH509">
        <v>16.5</v>
      </c>
      <c r="AI509">
        <v>17</v>
      </c>
      <c r="AJ509">
        <v>2019</v>
      </c>
      <c r="AK509" s="2">
        <v>12</v>
      </c>
      <c r="AL509" s="2">
        <v>30</v>
      </c>
      <c r="AM509">
        <v>13</v>
      </c>
      <c r="AN509">
        <v>3</v>
      </c>
      <c r="AO509">
        <v>27</v>
      </c>
      <c r="AP509">
        <v>590</v>
      </c>
      <c r="AQ509" s="5">
        <v>0.54375000000000007</v>
      </c>
      <c r="AR509">
        <v>18.8</v>
      </c>
      <c r="AS509">
        <v>46</v>
      </c>
      <c r="AT509">
        <v>130</v>
      </c>
      <c r="AU509">
        <v>0.9</v>
      </c>
      <c r="AV509">
        <v>19</v>
      </c>
      <c r="AW509" s="4">
        <f t="shared" si="222"/>
        <v>19.467977403103632</v>
      </c>
      <c r="AX509" s="4">
        <f t="shared" si="223"/>
        <v>13.438640630217719</v>
      </c>
      <c r="AY509" s="4">
        <f t="shared" si="235"/>
        <v>28.942098315591039</v>
      </c>
      <c r="AZ509" s="20">
        <f t="shared" si="224"/>
        <v>219.69596403330516</v>
      </c>
      <c r="BA509" s="21">
        <f t="shared" si="236"/>
        <v>1.2090675952910381</v>
      </c>
      <c r="BB509" s="20">
        <f t="shared" si="225"/>
        <v>33.333333333333336</v>
      </c>
      <c r="BC509" s="4">
        <f t="shared" si="237"/>
        <v>30.864197530864196</v>
      </c>
      <c r="BD509" s="4">
        <f t="shared" si="226"/>
        <v>66.023600000000002</v>
      </c>
      <c r="BE509" s="4">
        <f t="shared" si="227"/>
        <v>28.044545104886595</v>
      </c>
      <c r="BF509" s="20">
        <f t="shared" si="228"/>
        <v>314.84349381462414</v>
      </c>
      <c r="BG509" s="20">
        <f t="shared" si="238"/>
        <v>389.49894870973753</v>
      </c>
      <c r="BH509" s="20">
        <f t="shared" si="229"/>
        <v>998.04916758084539</v>
      </c>
      <c r="BI509" s="20">
        <f t="shared" si="239"/>
        <v>2169.6721034366205</v>
      </c>
      <c r="BJ509" s="4">
        <f t="shared" si="230"/>
        <v>139.35034407388619</v>
      </c>
      <c r="BK509" s="4">
        <f t="shared" si="240"/>
        <v>1171.6229358557753</v>
      </c>
      <c r="DG509">
        <v>2</v>
      </c>
      <c r="DH509">
        <v>1</v>
      </c>
      <c r="DI509">
        <v>4</v>
      </c>
      <c r="DJ509">
        <v>4</v>
      </c>
      <c r="DK509">
        <v>6</v>
      </c>
      <c r="DL509">
        <v>11</v>
      </c>
      <c r="DM509">
        <v>5</v>
      </c>
      <c r="DN509">
        <v>5</v>
      </c>
      <c r="DO509">
        <v>3</v>
      </c>
      <c r="DP509">
        <v>10</v>
      </c>
      <c r="DQ509">
        <v>20</v>
      </c>
      <c r="DR509">
        <v>85</v>
      </c>
      <c r="DS509">
        <v>173</v>
      </c>
      <c r="DT509">
        <v>226</v>
      </c>
      <c r="DU509">
        <v>251</v>
      </c>
      <c r="DV509">
        <v>289</v>
      </c>
      <c r="DW509">
        <v>339</v>
      </c>
      <c r="DX509">
        <v>251</v>
      </c>
      <c r="DY509">
        <v>108</v>
      </c>
      <c r="DZ509">
        <v>45</v>
      </c>
      <c r="EA509">
        <v>20</v>
      </c>
      <c r="EB509">
        <v>13</v>
      </c>
      <c r="EC509">
        <v>7</v>
      </c>
      <c r="ED509">
        <v>14</v>
      </c>
      <c r="EE509">
        <v>1</v>
      </c>
      <c r="EF509">
        <v>4</v>
      </c>
      <c r="EG509">
        <v>5</v>
      </c>
      <c r="EH509">
        <v>6</v>
      </c>
      <c r="EI509">
        <v>10</v>
      </c>
      <c r="EJ509">
        <v>2</v>
      </c>
    </row>
    <row r="510" spans="1:374" x14ac:dyDescent="0.2">
      <c r="A510" s="15" t="b">
        <v>0</v>
      </c>
      <c r="B510" s="12"/>
      <c r="C510" s="12"/>
      <c r="D510">
        <v>9848</v>
      </c>
      <c r="E510">
        <v>72</v>
      </c>
      <c r="F510" t="s">
        <v>808</v>
      </c>
      <c r="G510">
        <v>0</v>
      </c>
      <c r="H510" s="15">
        <f t="shared" si="212"/>
        <v>2</v>
      </c>
      <c r="I510" s="15">
        <v>0.31414715222146111</v>
      </c>
      <c r="J510" s="15">
        <v>0.41354116489441139</v>
      </c>
      <c r="K510" s="15">
        <v>0.24677455144268631</v>
      </c>
      <c r="L510" s="15">
        <f t="shared" si="213"/>
        <v>-2.0877775334931705</v>
      </c>
      <c r="M510" s="15">
        <f t="shared" si="214"/>
        <v>-3.1000000000000014</v>
      </c>
      <c r="N510" s="15">
        <f t="shared" si="215"/>
        <v>-1.1000000000000014</v>
      </c>
      <c r="O510" s="15">
        <f t="shared" si="216"/>
        <v>-2.0879535269228207</v>
      </c>
      <c r="P510" s="15">
        <f t="shared" si="241"/>
        <v>-2.8000000000000007</v>
      </c>
      <c r="Q510" s="15">
        <f t="shared" si="231"/>
        <v>-2.5</v>
      </c>
      <c r="R510" s="15">
        <f t="shared" si="217"/>
        <v>-2.3000000000000007</v>
      </c>
      <c r="S510" s="15">
        <f t="shared" si="218"/>
        <v>-1.9000000000000021</v>
      </c>
      <c r="T510" s="15">
        <f t="shared" si="219"/>
        <v>-1.6999999999999993</v>
      </c>
      <c r="U510" s="15">
        <f t="shared" si="220"/>
        <v>-1.5</v>
      </c>
      <c r="V510" s="15">
        <f t="shared" si="232"/>
        <v>0.55074824971788061</v>
      </c>
      <c r="W510" s="15">
        <f t="shared" si="221"/>
        <v>0.81571162597838032</v>
      </c>
      <c r="X510" s="15">
        <f t="shared" si="233"/>
        <v>1.8797449163392078E-2</v>
      </c>
      <c r="Y510" s="21">
        <f t="shared" si="234"/>
        <v>1.2259234368525527</v>
      </c>
      <c r="Z510" s="4">
        <v>16.71222246650683</v>
      </c>
      <c r="AA510" s="2">
        <v>15.7</v>
      </c>
      <c r="AB510" s="2">
        <v>17.7</v>
      </c>
      <c r="AC510" s="4">
        <v>16.71204647307718</v>
      </c>
      <c r="AD510">
        <v>16</v>
      </c>
      <c r="AE510">
        <v>16.3</v>
      </c>
      <c r="AF510">
        <v>16.5</v>
      </c>
      <c r="AG510">
        <v>16.899999999999999</v>
      </c>
      <c r="AH510">
        <v>17.100000000000001</v>
      </c>
      <c r="AI510">
        <v>17.3</v>
      </c>
      <c r="AJ510">
        <v>2019</v>
      </c>
      <c r="AK510" s="2">
        <v>12</v>
      </c>
      <c r="AL510" s="2">
        <v>30</v>
      </c>
      <c r="AM510">
        <v>13</v>
      </c>
      <c r="AN510">
        <v>3</v>
      </c>
      <c r="AO510">
        <v>31</v>
      </c>
      <c r="AP510">
        <v>970</v>
      </c>
      <c r="AQ510" s="5">
        <v>0.54375000000000007</v>
      </c>
      <c r="AR510">
        <v>18.8</v>
      </c>
      <c r="AS510">
        <v>46</v>
      </c>
      <c r="AT510">
        <v>130</v>
      </c>
      <c r="AU510">
        <v>0.9</v>
      </c>
      <c r="AV510">
        <v>19</v>
      </c>
      <c r="AW510" s="4">
        <f t="shared" si="222"/>
        <v>19.400890057607032</v>
      </c>
      <c r="AX510" s="4">
        <f t="shared" si="223"/>
        <v>13.416121852671196</v>
      </c>
      <c r="AY510" s="4">
        <f t="shared" si="235"/>
        <v>28.942098315591039</v>
      </c>
      <c r="AZ510" s="20">
        <f t="shared" si="224"/>
        <v>219.69596403330516</v>
      </c>
      <c r="BA510" s="21">
        <f t="shared" si="236"/>
        <v>1.2090675952910381</v>
      </c>
      <c r="BB510" s="20">
        <f t="shared" si="225"/>
        <v>33.333333333333336</v>
      </c>
      <c r="BC510" s="4">
        <f t="shared" si="237"/>
        <v>30.864197530864196</v>
      </c>
      <c r="BD510" s="4">
        <f t="shared" si="226"/>
        <v>66.023600000000002</v>
      </c>
      <c r="BE510" s="4">
        <f t="shared" si="227"/>
        <v>25.227931731432989</v>
      </c>
      <c r="BF510" s="20">
        <f t="shared" si="228"/>
        <v>314.84349381462414</v>
      </c>
      <c r="BG510" s="20">
        <f t="shared" si="238"/>
        <v>392.31556208319114</v>
      </c>
      <c r="BH510" s="20">
        <f t="shared" si="229"/>
        <v>998.04916758084539</v>
      </c>
      <c r="BI510" s="20">
        <f t="shared" si="239"/>
        <v>2169.6721034366205</v>
      </c>
      <c r="BJ510" s="4">
        <f t="shared" si="230"/>
        <v>139.35034407388619</v>
      </c>
      <c r="BK510" s="4">
        <f t="shared" si="240"/>
        <v>1171.6229358557753</v>
      </c>
      <c r="DQ510">
        <v>7</v>
      </c>
      <c r="DR510">
        <v>20</v>
      </c>
      <c r="DS510">
        <v>19</v>
      </c>
      <c r="DT510">
        <v>31</v>
      </c>
      <c r="DU510">
        <v>52</v>
      </c>
      <c r="DV510">
        <v>34</v>
      </c>
      <c r="DW510">
        <v>157</v>
      </c>
      <c r="DX510">
        <v>324</v>
      </c>
      <c r="DY510">
        <v>378</v>
      </c>
      <c r="DZ510">
        <v>404</v>
      </c>
      <c r="EA510">
        <v>461</v>
      </c>
      <c r="EB510">
        <v>476</v>
      </c>
      <c r="EC510">
        <v>422</v>
      </c>
      <c r="ED510">
        <v>339</v>
      </c>
      <c r="EE510">
        <v>258</v>
      </c>
      <c r="EF510">
        <v>132</v>
      </c>
      <c r="EG510">
        <v>121</v>
      </c>
      <c r="EH510">
        <v>36</v>
      </c>
      <c r="EI510">
        <v>6</v>
      </c>
      <c r="EJ510">
        <v>5</v>
      </c>
      <c r="EK510">
        <v>10</v>
      </c>
      <c r="EL510">
        <v>4</v>
      </c>
      <c r="EM510">
        <v>2</v>
      </c>
      <c r="EN510">
        <v>3</v>
      </c>
      <c r="EO510">
        <v>1</v>
      </c>
    </row>
    <row r="511" spans="1:374" x14ac:dyDescent="0.2">
      <c r="A511" s="15" t="b">
        <v>0</v>
      </c>
      <c r="B511" s="12"/>
      <c r="C511" s="12"/>
      <c r="D511">
        <v>9848</v>
      </c>
      <c r="E511">
        <v>73</v>
      </c>
      <c r="F511" t="s">
        <v>809</v>
      </c>
      <c r="G511">
        <v>0</v>
      </c>
      <c r="H511" s="15">
        <f t="shared" si="212"/>
        <v>3.3999999999999986</v>
      </c>
      <c r="I511" s="15">
        <v>0.81832811914176329</v>
      </c>
      <c r="J511" s="15">
        <v>1.3071799719517117</v>
      </c>
      <c r="K511" s="15">
        <v>0.69461168393245432</v>
      </c>
      <c r="L511" s="15">
        <f t="shared" si="213"/>
        <v>4.2521817115358225</v>
      </c>
      <c r="M511" s="15">
        <f t="shared" si="214"/>
        <v>2.5</v>
      </c>
      <c r="N511" s="15">
        <f t="shared" si="215"/>
        <v>5.8999999999999986</v>
      </c>
      <c r="O511" s="15">
        <f t="shared" si="216"/>
        <v>4.3160084460131642</v>
      </c>
      <c r="P511" s="15">
        <f t="shared" si="241"/>
        <v>2.6999999999999993</v>
      </c>
      <c r="Q511" s="15">
        <f t="shared" si="231"/>
        <v>3.1999999999999993</v>
      </c>
      <c r="R511" s="15">
        <f t="shared" si="217"/>
        <v>3.5999999999999979</v>
      </c>
      <c r="S511" s="15">
        <f t="shared" si="218"/>
        <v>4.8999999999999986</v>
      </c>
      <c r="T511" s="15">
        <f t="shared" si="219"/>
        <v>5.2999999999999972</v>
      </c>
      <c r="U511" s="15">
        <f t="shared" si="220"/>
        <v>5.7999999999999972</v>
      </c>
      <c r="V511" s="15">
        <f t="shared" si="232"/>
        <v>1.1516528974072884</v>
      </c>
      <c r="W511" s="15">
        <f t="shared" si="221"/>
        <v>-0.13168281671387619</v>
      </c>
      <c r="X511" s="15">
        <f t="shared" si="233"/>
        <v>3.580962769645183E-2</v>
      </c>
      <c r="Y511" s="21">
        <f t="shared" si="234"/>
        <v>-7.5940052389130299</v>
      </c>
      <c r="Z511" s="4">
        <v>22.852181711535824</v>
      </c>
      <c r="AA511" s="2">
        <v>21.1</v>
      </c>
      <c r="AB511" s="2">
        <v>24.5</v>
      </c>
      <c r="AC511" s="4">
        <v>22.916008446013166</v>
      </c>
      <c r="AD511">
        <v>21.3</v>
      </c>
      <c r="AE511">
        <v>21.8</v>
      </c>
      <c r="AF511">
        <v>22.2</v>
      </c>
      <c r="AG511">
        <v>23.5</v>
      </c>
      <c r="AH511">
        <v>23.9</v>
      </c>
      <c r="AI511">
        <v>24.4</v>
      </c>
      <c r="AJ511">
        <v>2019</v>
      </c>
      <c r="AK511" s="2">
        <v>12</v>
      </c>
      <c r="AL511" s="2">
        <v>30</v>
      </c>
      <c r="AM511">
        <v>13</v>
      </c>
      <c r="AN511">
        <v>4</v>
      </c>
      <c r="AO511">
        <v>35</v>
      </c>
      <c r="AP511">
        <v>126</v>
      </c>
      <c r="AQ511" s="5">
        <v>0.5444444444444444</v>
      </c>
      <c r="AR511">
        <v>18.600000000000001</v>
      </c>
      <c r="AS511">
        <v>44</v>
      </c>
      <c r="AT511">
        <v>309</v>
      </c>
      <c r="AU511">
        <v>0.9</v>
      </c>
      <c r="AV511">
        <v>341</v>
      </c>
      <c r="AW511" s="4">
        <f t="shared" si="222"/>
        <v>21.670428624566842</v>
      </c>
      <c r="AX511" s="4">
        <f t="shared" si="223"/>
        <v>13.87794257799173</v>
      </c>
      <c r="AY511" s="4">
        <f t="shared" si="235"/>
        <v>28.952539020083872</v>
      </c>
      <c r="AZ511" s="20">
        <f t="shared" si="224"/>
        <v>220.2990062975457</v>
      </c>
      <c r="BA511" s="21">
        <f t="shared" si="236"/>
        <v>1.2098964334026343</v>
      </c>
      <c r="BB511" s="20">
        <f t="shared" si="225"/>
        <v>33.333333333333336</v>
      </c>
      <c r="BC511" s="4">
        <f t="shared" si="237"/>
        <v>30.864197530864196</v>
      </c>
      <c r="BD511" s="4">
        <f t="shared" si="226"/>
        <v>66.009200000000007</v>
      </c>
      <c r="BE511" s="4">
        <f t="shared" si="227"/>
        <v>128.95156250373532</v>
      </c>
      <c r="BF511" s="20">
        <f t="shared" si="228"/>
        <v>311.46771049996414</v>
      </c>
      <c r="BG511" s="20">
        <f t="shared" si="238"/>
        <v>426.62614799622884</v>
      </c>
      <c r="BH511" s="20">
        <f t="shared" si="229"/>
        <v>942.79097118718857</v>
      </c>
      <c r="BI511" s="20">
        <f t="shared" si="239"/>
        <v>2142.7067526981559</v>
      </c>
      <c r="BJ511" s="4">
        <f t="shared" si="230"/>
        <v>137.98586095486834</v>
      </c>
      <c r="BK511" s="4">
        <f t="shared" si="240"/>
        <v>1199.9157815109675</v>
      </c>
      <c r="FQ511">
        <v>3</v>
      </c>
      <c r="FR511">
        <v>1</v>
      </c>
      <c r="FS511">
        <v>5</v>
      </c>
      <c r="FT511">
        <v>14</v>
      </c>
      <c r="FU511">
        <v>26</v>
      </c>
      <c r="FV511">
        <v>34</v>
      </c>
      <c r="FW511">
        <v>36</v>
      </c>
      <c r="FX511">
        <v>40</v>
      </c>
      <c r="FY511">
        <v>66</v>
      </c>
      <c r="FZ511">
        <v>99</v>
      </c>
      <c r="GA511">
        <v>96</v>
      </c>
      <c r="GB511">
        <v>97</v>
      </c>
      <c r="GC511">
        <v>109</v>
      </c>
      <c r="GD511">
        <v>110</v>
      </c>
      <c r="GE511">
        <v>111</v>
      </c>
      <c r="GF511">
        <v>141</v>
      </c>
      <c r="GG511">
        <v>87</v>
      </c>
      <c r="GH511">
        <v>87</v>
      </c>
      <c r="GI511">
        <v>80</v>
      </c>
      <c r="GJ511">
        <v>81</v>
      </c>
      <c r="GK511">
        <v>113</v>
      </c>
      <c r="GL511">
        <v>142</v>
      </c>
      <c r="GM511">
        <v>92</v>
      </c>
      <c r="GN511">
        <v>124</v>
      </c>
      <c r="GO511">
        <v>153</v>
      </c>
      <c r="GP511">
        <v>121</v>
      </c>
      <c r="GQ511">
        <v>121</v>
      </c>
      <c r="GR511">
        <v>128</v>
      </c>
      <c r="GS511">
        <v>96</v>
      </c>
      <c r="GT511">
        <v>96</v>
      </c>
      <c r="GU511">
        <v>84</v>
      </c>
      <c r="GV511">
        <v>78</v>
      </c>
      <c r="GW511">
        <v>63</v>
      </c>
      <c r="GX511">
        <v>51</v>
      </c>
      <c r="GY511">
        <v>46</v>
      </c>
      <c r="GZ511">
        <v>46</v>
      </c>
      <c r="HA511">
        <v>28</v>
      </c>
      <c r="HB511">
        <v>13</v>
      </c>
      <c r="HC511">
        <v>4</v>
      </c>
    </row>
    <row r="512" spans="1:374" x14ac:dyDescent="0.2">
      <c r="A512" s="15" t="b">
        <v>0</v>
      </c>
      <c r="B512" s="12"/>
      <c r="C512" s="12"/>
      <c r="D512">
        <v>9848</v>
      </c>
      <c r="E512">
        <v>73</v>
      </c>
      <c r="F512" t="s">
        <v>810</v>
      </c>
      <c r="G512">
        <v>0</v>
      </c>
      <c r="H512" s="15">
        <f t="shared" si="212"/>
        <v>2.5999999999999979</v>
      </c>
      <c r="I512" s="15">
        <v>0.62686302010632633</v>
      </c>
      <c r="J512" s="15">
        <v>1.0899538580011949</v>
      </c>
      <c r="K512" s="15">
        <v>0.54385410565341552</v>
      </c>
      <c r="L512" s="15">
        <f t="shared" si="213"/>
        <v>1.9772300998599484</v>
      </c>
      <c r="M512" s="15">
        <f t="shared" si="214"/>
        <v>0.5</v>
      </c>
      <c r="N512" s="15">
        <f t="shared" si="215"/>
        <v>3.0999999999999979</v>
      </c>
      <c r="O512" s="15">
        <f t="shared" si="216"/>
        <v>1.9645412173040242</v>
      </c>
      <c r="P512" s="15">
        <f t="shared" si="241"/>
        <v>1</v>
      </c>
      <c r="Q512" s="15">
        <f t="shared" si="231"/>
        <v>1.1999999999999993</v>
      </c>
      <c r="R512" s="15">
        <f t="shared" si="217"/>
        <v>1.3999999999999986</v>
      </c>
      <c r="S512" s="15">
        <f t="shared" si="218"/>
        <v>2.5</v>
      </c>
      <c r="T512" s="15">
        <f t="shared" si="219"/>
        <v>2.7999999999999972</v>
      </c>
      <c r="U512" s="15">
        <f t="shared" si="220"/>
        <v>3.0999999999999979</v>
      </c>
      <c r="V512" s="15">
        <f t="shared" si="232"/>
        <v>0.82469567994184878</v>
      </c>
      <c r="W512" s="15">
        <f t="shared" si="221"/>
        <v>0.2125684956546787</v>
      </c>
      <c r="X512" s="15">
        <f t="shared" si="233"/>
        <v>3.0463916526383829E-2</v>
      </c>
      <c r="Y512" s="21">
        <f t="shared" si="234"/>
        <v>4.7043659829277695</v>
      </c>
      <c r="Z512" s="4">
        <v>20.57723009985995</v>
      </c>
      <c r="AA512" s="2">
        <v>19.100000000000001</v>
      </c>
      <c r="AB512" s="2">
        <v>21.7</v>
      </c>
      <c r="AC512" s="4">
        <v>20.564541217304026</v>
      </c>
      <c r="AD512">
        <v>19.600000000000001</v>
      </c>
      <c r="AE512">
        <v>19.8</v>
      </c>
      <c r="AF512">
        <v>20</v>
      </c>
      <c r="AG512">
        <v>21.1</v>
      </c>
      <c r="AH512">
        <v>21.4</v>
      </c>
      <c r="AI512">
        <v>21.7</v>
      </c>
      <c r="AJ512">
        <v>2019</v>
      </c>
      <c r="AK512" s="2">
        <v>12</v>
      </c>
      <c r="AL512" s="2">
        <v>30</v>
      </c>
      <c r="AM512">
        <v>13</v>
      </c>
      <c r="AN512">
        <v>4</v>
      </c>
      <c r="AO512">
        <v>26</v>
      </c>
      <c r="AP512">
        <v>678</v>
      </c>
      <c r="AQ512" s="5">
        <v>0.5444444444444444</v>
      </c>
      <c r="AR512">
        <v>18.600000000000001</v>
      </c>
      <c r="AS512">
        <v>44</v>
      </c>
      <c r="AT512">
        <v>309</v>
      </c>
      <c r="AU512">
        <v>0.9</v>
      </c>
      <c r="AV512">
        <v>341</v>
      </c>
      <c r="AW512" s="4">
        <f t="shared" si="222"/>
        <v>21.979125839634055</v>
      </c>
      <c r="AX512" s="4">
        <f t="shared" si="223"/>
        <v>13.98219947005529</v>
      </c>
      <c r="AY512" s="4">
        <f t="shared" si="235"/>
        <v>28.952539020083872</v>
      </c>
      <c r="AZ512" s="20">
        <f t="shared" si="224"/>
        <v>220.2990062975457</v>
      </c>
      <c r="BA512" s="21">
        <f t="shared" si="236"/>
        <v>1.2098964334026343</v>
      </c>
      <c r="BB512" s="20">
        <f t="shared" si="225"/>
        <v>33.333333333333336</v>
      </c>
      <c r="BC512" s="4">
        <f t="shared" si="237"/>
        <v>30.864197530864196</v>
      </c>
      <c r="BD512" s="4">
        <f t="shared" si="226"/>
        <v>66.009200000000007</v>
      </c>
      <c r="BE512" s="4">
        <f t="shared" si="227"/>
        <v>141.91619809401368</v>
      </c>
      <c r="BF512" s="20">
        <f t="shared" si="228"/>
        <v>311.46771049996414</v>
      </c>
      <c r="BG512" s="20">
        <f t="shared" si="238"/>
        <v>413.66151240595048</v>
      </c>
      <c r="BH512" s="20">
        <f t="shared" si="229"/>
        <v>942.79097118718857</v>
      </c>
      <c r="BI512" s="20">
        <f t="shared" si="239"/>
        <v>2142.7067526981559</v>
      </c>
      <c r="BJ512" s="4">
        <f t="shared" si="230"/>
        <v>137.98586095486834</v>
      </c>
      <c r="BK512" s="4">
        <f t="shared" si="240"/>
        <v>1199.9157815109675</v>
      </c>
      <c r="EY512">
        <v>4</v>
      </c>
      <c r="EZ512">
        <v>6</v>
      </c>
      <c r="FA512">
        <v>3</v>
      </c>
      <c r="FB512">
        <v>4</v>
      </c>
      <c r="FC512">
        <v>10</v>
      </c>
      <c r="FD512">
        <v>47</v>
      </c>
      <c r="FE512">
        <v>72</v>
      </c>
      <c r="FF512">
        <v>76</v>
      </c>
      <c r="FG512">
        <v>109</v>
      </c>
      <c r="FH512">
        <v>98</v>
      </c>
      <c r="FI512">
        <v>89</v>
      </c>
      <c r="FJ512">
        <v>70</v>
      </c>
      <c r="FK512">
        <v>67</v>
      </c>
      <c r="FL512">
        <v>83</v>
      </c>
      <c r="FM512">
        <v>67</v>
      </c>
      <c r="FN512">
        <v>63</v>
      </c>
      <c r="FO512">
        <v>82</v>
      </c>
      <c r="FP512">
        <v>70</v>
      </c>
      <c r="FQ512">
        <v>65</v>
      </c>
      <c r="FR512">
        <v>83</v>
      </c>
      <c r="FS512">
        <v>81</v>
      </c>
      <c r="FT512">
        <v>78</v>
      </c>
      <c r="FU512">
        <v>85</v>
      </c>
      <c r="FV512">
        <v>58</v>
      </c>
      <c r="FW512">
        <v>66</v>
      </c>
      <c r="FX512">
        <v>44</v>
      </c>
      <c r="FY512">
        <v>25</v>
      </c>
      <c r="FZ512">
        <v>15</v>
      </c>
      <c r="GA512">
        <v>3</v>
      </c>
    </row>
    <row r="513" spans="1:247" x14ac:dyDescent="0.2">
      <c r="A513" s="15" t="b">
        <v>0</v>
      </c>
      <c r="B513" s="12"/>
      <c r="C513" s="12"/>
      <c r="D513">
        <v>9848</v>
      </c>
      <c r="E513">
        <v>73</v>
      </c>
      <c r="F513" t="s">
        <v>811</v>
      </c>
      <c r="G513">
        <v>0</v>
      </c>
      <c r="H513" s="15">
        <f t="shared" si="212"/>
        <v>4</v>
      </c>
      <c r="I513" s="15">
        <v>0.96451713129597072</v>
      </c>
      <c r="J513" s="15">
        <v>1.4608116917336389</v>
      </c>
      <c r="K513" s="15">
        <v>0.81384600526092665</v>
      </c>
      <c r="L513" s="15">
        <f t="shared" si="213"/>
        <v>2.5536735069326006</v>
      </c>
      <c r="M513" s="15">
        <f t="shared" si="214"/>
        <v>0.59999999999999787</v>
      </c>
      <c r="N513" s="15">
        <f t="shared" si="215"/>
        <v>4.5999999999999979</v>
      </c>
      <c r="O513" s="15">
        <f t="shared" si="216"/>
        <v>2.298145469146867</v>
      </c>
      <c r="P513" s="15">
        <f t="shared" si="241"/>
        <v>1</v>
      </c>
      <c r="Q513" s="15">
        <f t="shared" si="231"/>
        <v>1.3999999999999986</v>
      </c>
      <c r="R513" s="15">
        <f t="shared" si="217"/>
        <v>1.8999999999999986</v>
      </c>
      <c r="S513" s="15">
        <f t="shared" si="218"/>
        <v>3.2999999999999972</v>
      </c>
      <c r="T513" s="15">
        <f t="shared" si="219"/>
        <v>4</v>
      </c>
      <c r="U513" s="15">
        <f t="shared" si="220"/>
        <v>4.5</v>
      </c>
      <c r="V513" s="15">
        <f t="shared" si="232"/>
        <v>0.90587115507837801</v>
      </c>
      <c r="W513" s="15">
        <f t="shared" si="221"/>
        <v>0.10390974963042916</v>
      </c>
      <c r="X513" s="15">
        <f t="shared" si="233"/>
        <v>4.5595727426722063E-2</v>
      </c>
      <c r="Y513" s="21">
        <f t="shared" si="234"/>
        <v>9.6237360166553394</v>
      </c>
      <c r="Z513" s="4">
        <v>21.153673506932602</v>
      </c>
      <c r="AA513" s="2">
        <v>19.2</v>
      </c>
      <c r="AB513" s="2">
        <v>23.2</v>
      </c>
      <c r="AC513" s="4">
        <v>20.898145469146868</v>
      </c>
      <c r="AD513">
        <v>19.600000000000001</v>
      </c>
      <c r="AE513">
        <v>20</v>
      </c>
      <c r="AF513">
        <v>20.5</v>
      </c>
      <c r="AG513">
        <v>21.9</v>
      </c>
      <c r="AH513">
        <v>22.6</v>
      </c>
      <c r="AI513">
        <v>23.1</v>
      </c>
      <c r="AJ513">
        <v>2019</v>
      </c>
      <c r="AK513" s="2">
        <v>12</v>
      </c>
      <c r="AL513" s="2">
        <v>30</v>
      </c>
      <c r="AM513">
        <v>13</v>
      </c>
      <c r="AN513">
        <v>4</v>
      </c>
      <c r="AO513">
        <v>29</v>
      </c>
      <c r="AP513">
        <v>285.00000000000006</v>
      </c>
      <c r="AQ513" s="5">
        <v>0.5444444444444444</v>
      </c>
      <c r="AR513">
        <v>18.600000000000001</v>
      </c>
      <c r="AS513">
        <v>44</v>
      </c>
      <c r="AT513">
        <v>309</v>
      </c>
      <c r="AU513">
        <v>0.9</v>
      </c>
      <c r="AV513">
        <v>341</v>
      </c>
      <c r="AW513" s="4">
        <f t="shared" si="222"/>
        <v>21.90158091201203</v>
      </c>
      <c r="AX513" s="4">
        <f t="shared" si="223"/>
        <v>13.956010075546482</v>
      </c>
      <c r="AY513" s="4">
        <f t="shared" si="235"/>
        <v>28.952539020083872</v>
      </c>
      <c r="AZ513" s="20">
        <f t="shared" si="224"/>
        <v>220.2990062975457</v>
      </c>
      <c r="BA513" s="21">
        <f t="shared" si="236"/>
        <v>1.2098964334026343</v>
      </c>
      <c r="BB513" s="20">
        <f t="shared" si="225"/>
        <v>33.333333333333336</v>
      </c>
      <c r="BC513" s="4">
        <f t="shared" si="237"/>
        <v>30.864197530864196</v>
      </c>
      <c r="BD513" s="4">
        <f t="shared" si="226"/>
        <v>66.009200000000007</v>
      </c>
      <c r="BE513" s="4">
        <f t="shared" si="227"/>
        <v>138.65947377184847</v>
      </c>
      <c r="BF513" s="20">
        <f t="shared" si="228"/>
        <v>311.46771049996414</v>
      </c>
      <c r="BG513" s="20">
        <f t="shared" si="238"/>
        <v>416.91823672811569</v>
      </c>
      <c r="BH513" s="20">
        <f t="shared" si="229"/>
        <v>942.79097118718857</v>
      </c>
      <c r="BI513" s="20">
        <f t="shared" si="239"/>
        <v>2142.7067526981559</v>
      </c>
      <c r="BJ513" s="4">
        <f t="shared" si="230"/>
        <v>137.98586095486834</v>
      </c>
      <c r="BK513" s="4">
        <f t="shared" si="240"/>
        <v>1199.9157815109675</v>
      </c>
      <c r="EW513">
        <v>3</v>
      </c>
      <c r="EX513">
        <v>2</v>
      </c>
      <c r="EY513">
        <v>2</v>
      </c>
      <c r="EZ513">
        <v>0</v>
      </c>
      <c r="FA513">
        <v>10</v>
      </c>
      <c r="FB513">
        <v>11</v>
      </c>
      <c r="FC513">
        <v>13</v>
      </c>
      <c r="FD513">
        <v>22</v>
      </c>
      <c r="FE513">
        <v>30</v>
      </c>
      <c r="FF513">
        <v>32</v>
      </c>
      <c r="FG513">
        <v>41</v>
      </c>
      <c r="FH513">
        <v>74</v>
      </c>
      <c r="FI513">
        <v>71</v>
      </c>
      <c r="FJ513">
        <v>71</v>
      </c>
      <c r="FK513">
        <v>84</v>
      </c>
      <c r="FL513">
        <v>92</v>
      </c>
      <c r="FM513">
        <v>104</v>
      </c>
      <c r="FN513">
        <v>142</v>
      </c>
      <c r="FO513">
        <v>162</v>
      </c>
      <c r="FP513">
        <v>124</v>
      </c>
      <c r="FQ513">
        <v>122</v>
      </c>
      <c r="FR513">
        <v>80</v>
      </c>
      <c r="FS513">
        <v>91</v>
      </c>
      <c r="FT513">
        <v>54</v>
      </c>
      <c r="FU513">
        <v>33</v>
      </c>
      <c r="FV513">
        <v>53</v>
      </c>
      <c r="FW513">
        <v>46</v>
      </c>
      <c r="FX513">
        <v>45</v>
      </c>
      <c r="FY513">
        <v>57</v>
      </c>
      <c r="FZ513">
        <v>40</v>
      </c>
      <c r="GA513">
        <v>50</v>
      </c>
      <c r="GB513">
        <v>50</v>
      </c>
      <c r="GC513">
        <v>43</v>
      </c>
      <c r="GD513">
        <v>50</v>
      </c>
      <c r="GE513">
        <v>34</v>
      </c>
      <c r="GF513">
        <v>56</v>
      </c>
      <c r="GG513">
        <v>54</v>
      </c>
      <c r="GH513">
        <v>58</v>
      </c>
      <c r="GI513">
        <v>57</v>
      </c>
      <c r="GJ513">
        <v>61</v>
      </c>
      <c r="GK513">
        <v>34</v>
      </c>
      <c r="GL513">
        <v>31</v>
      </c>
      <c r="GM513">
        <v>36</v>
      </c>
      <c r="GN513">
        <v>11</v>
      </c>
    </row>
    <row r="514" spans="1:247" x14ac:dyDescent="0.2">
      <c r="A514" s="15" t="b">
        <v>0</v>
      </c>
      <c r="B514" s="12"/>
      <c r="C514" s="12"/>
      <c r="D514">
        <v>9848</v>
      </c>
      <c r="E514">
        <v>73</v>
      </c>
      <c r="F514" t="s">
        <v>812</v>
      </c>
      <c r="G514">
        <v>0</v>
      </c>
      <c r="H514" s="15">
        <f t="shared" ref="H514:H577" si="242">AB514-AA514</f>
        <v>2.8999999999999986</v>
      </c>
      <c r="I514" s="15">
        <v>0.63004228691295405</v>
      </c>
      <c r="J514" s="15">
        <v>0.88617725029712346</v>
      </c>
      <c r="K514" s="15">
        <v>0.51622278124048904</v>
      </c>
      <c r="L514" s="15">
        <f t="shared" ref="L514:L577" si="243">Z514-AR514</f>
        <v>3.4467206564813893</v>
      </c>
      <c r="M514" s="15">
        <f t="shared" ref="M514:M577" si="244">AA514-AR514</f>
        <v>2</v>
      </c>
      <c r="N514" s="15">
        <f t="shared" ref="N514:N577" si="245">AB514-AR514</f>
        <v>4.8999999999999986</v>
      </c>
      <c r="O514" s="15">
        <f t="shared" ref="O514:O577" si="246">AC514-AR514</f>
        <v>3.3944625680195131</v>
      </c>
      <c r="P514" s="15">
        <f t="shared" si="241"/>
        <v>2.2999999999999972</v>
      </c>
      <c r="Q514" s="15">
        <f t="shared" si="231"/>
        <v>2.6999999999999993</v>
      </c>
      <c r="R514" s="15">
        <f t="shared" ref="R514:R577" si="247">AF514-AR514</f>
        <v>3</v>
      </c>
      <c r="S514" s="15">
        <f t="shared" ref="S514:S577" si="248">AG514-AR514</f>
        <v>3.8999999999999986</v>
      </c>
      <c r="T514" s="15">
        <f t="shared" ref="T514:T577" si="249">AH514-AR514</f>
        <v>4.2999999999999972</v>
      </c>
      <c r="U514" s="15">
        <f t="shared" ref="U514:U577" si="250">AI514-AR514</f>
        <v>4.7999999999999972</v>
      </c>
      <c r="V514" s="15">
        <f t="shared" si="232"/>
        <v>1.0338416157372192</v>
      </c>
      <c r="W514" s="15">
        <f t="shared" ref="W514:W577" si="251">(AW514-Z514)/(Z514-AX514)</f>
        <v>-3.273384938474086E-2</v>
      </c>
      <c r="X514" s="15">
        <f t="shared" si="233"/>
        <v>2.857759649291567E-2</v>
      </c>
      <c r="Y514" s="21">
        <f t="shared" si="234"/>
        <v>-30.549416545741117</v>
      </c>
      <c r="Z514" s="4">
        <v>22.046720656481391</v>
      </c>
      <c r="AA514" s="2">
        <v>20.6</v>
      </c>
      <c r="AB514" s="2">
        <v>23.5</v>
      </c>
      <c r="AC514" s="4">
        <v>21.994462568019514</v>
      </c>
      <c r="AD514">
        <v>20.9</v>
      </c>
      <c r="AE514">
        <v>21.3</v>
      </c>
      <c r="AF514">
        <v>21.6</v>
      </c>
      <c r="AG514">
        <v>22.5</v>
      </c>
      <c r="AH514">
        <v>22.9</v>
      </c>
      <c r="AI514">
        <v>23.4</v>
      </c>
      <c r="AJ514">
        <v>2019</v>
      </c>
      <c r="AK514" s="2">
        <v>12</v>
      </c>
      <c r="AL514" s="2">
        <v>30</v>
      </c>
      <c r="AM514">
        <v>13</v>
      </c>
      <c r="AN514">
        <v>4</v>
      </c>
      <c r="AO514">
        <v>45</v>
      </c>
      <c r="AP514">
        <v>659</v>
      </c>
      <c r="AQ514" s="5">
        <v>0.5444444444444444</v>
      </c>
      <c r="AR514">
        <v>18.600000000000001</v>
      </c>
      <c r="AS514">
        <v>44</v>
      </c>
      <c r="AT514">
        <v>309</v>
      </c>
      <c r="AU514">
        <v>0.9</v>
      </c>
      <c r="AV514">
        <v>341</v>
      </c>
      <c r="AW514" s="4">
        <f t="shared" ref="AW514:AW577" si="252">AR514+(AY514*BE514)/(BA514*1005)</f>
        <v>21.780542442600165</v>
      </c>
      <c r="AX514" s="4">
        <f t="shared" ref="AX514:AX577" si="253">AR514+(AY514*BC514*BD514*BE514)/(BA514*1005*(BD514*BC514+BJ514*AY514))-(AY514*BK514)/(BD514*BC514+BJ514*AY514)</f>
        <v>13.915131525222458</v>
      </c>
      <c r="AY514" s="4">
        <f t="shared" si="235"/>
        <v>28.952539020083872</v>
      </c>
      <c r="AZ514" s="20">
        <f t="shared" ref="AZ514:AZ577" si="254">BA514*1005/(4*0.98*0.0000000567*(AR514+273.15)^3)</f>
        <v>220.2990062975457</v>
      </c>
      <c r="BA514" s="21">
        <f t="shared" si="236"/>
        <v>1.2098964334026343</v>
      </c>
      <c r="BB514" s="20">
        <f t="shared" ref="BB514:BB577" si="255">100*SQRT(0.1/AU514)</f>
        <v>33.333333333333336</v>
      </c>
      <c r="BC514" s="4">
        <f t="shared" si="237"/>
        <v>30.864197530864196</v>
      </c>
      <c r="BD514" s="4">
        <f t="shared" ref="BD514:BD577" si="256">0.072*AR514+64.67</f>
        <v>66.009200000000007</v>
      </c>
      <c r="BE514" s="4">
        <f t="shared" ref="BE514:BE577" si="257">AT514*(1-0.21)+BF514-BG514</f>
        <v>133.57611191518822</v>
      </c>
      <c r="BF514" s="20">
        <f t="shared" ref="BF514:BF577" si="258">(1.72*(BH514/1000/(AR514+273.16))^(1/7)*0.0000000567*(AR514+273.16)^4)</f>
        <v>311.46771049996414</v>
      </c>
      <c r="BG514" s="20">
        <f t="shared" si="238"/>
        <v>422.00159858477593</v>
      </c>
      <c r="BH514" s="20">
        <f t="shared" ref="BH514:BH577" si="259">BI514*AS514/100</f>
        <v>942.79097118718857</v>
      </c>
      <c r="BI514" s="20">
        <f t="shared" si="239"/>
        <v>2142.7067526981559</v>
      </c>
      <c r="BJ514" s="4">
        <f t="shared" ref="BJ514:BJ577" si="260">(EXP((0.0492)*AR514))*55.259</f>
        <v>137.98586095486834</v>
      </c>
      <c r="BK514" s="4">
        <f t="shared" si="240"/>
        <v>1199.9157815109675</v>
      </c>
      <c r="FN514">
        <v>2</v>
      </c>
      <c r="FO514">
        <v>6</v>
      </c>
      <c r="FP514">
        <v>9</v>
      </c>
      <c r="FQ514">
        <v>12</v>
      </c>
      <c r="FR514">
        <v>17</v>
      </c>
      <c r="FS514">
        <v>38</v>
      </c>
      <c r="FT514">
        <v>53</v>
      </c>
      <c r="FU514">
        <v>55</v>
      </c>
      <c r="FV514">
        <v>80</v>
      </c>
      <c r="FW514">
        <v>104</v>
      </c>
      <c r="FX514">
        <v>104</v>
      </c>
      <c r="FY514">
        <v>138</v>
      </c>
      <c r="FZ514">
        <v>122</v>
      </c>
      <c r="GA514">
        <v>116</v>
      </c>
      <c r="GB514">
        <v>121</v>
      </c>
      <c r="GC514">
        <v>108</v>
      </c>
      <c r="GD514">
        <v>117</v>
      </c>
      <c r="GE514">
        <v>119</v>
      </c>
      <c r="GF514">
        <v>78</v>
      </c>
      <c r="GG514">
        <v>115</v>
      </c>
      <c r="GH514">
        <v>95</v>
      </c>
      <c r="GI514">
        <v>77</v>
      </c>
      <c r="GJ514">
        <v>88</v>
      </c>
      <c r="GK514">
        <v>48</v>
      </c>
      <c r="GL514">
        <v>44</v>
      </c>
      <c r="GM514">
        <v>46</v>
      </c>
      <c r="GN514">
        <v>25</v>
      </c>
      <c r="GO514">
        <v>27</v>
      </c>
      <c r="GP514">
        <v>21</v>
      </c>
      <c r="GQ514">
        <v>30</v>
      </c>
      <c r="GR514">
        <v>28</v>
      </c>
      <c r="GS514">
        <v>9</v>
      </c>
    </row>
    <row r="515" spans="1:247" x14ac:dyDescent="0.2">
      <c r="A515" s="15" t="b">
        <v>0</v>
      </c>
      <c r="B515" s="12"/>
      <c r="C515" s="12"/>
      <c r="D515">
        <v>9848</v>
      </c>
      <c r="E515">
        <v>73</v>
      </c>
      <c r="F515" t="s">
        <v>813</v>
      </c>
      <c r="G515">
        <v>0</v>
      </c>
      <c r="H515" s="15">
        <f t="shared" si="242"/>
        <v>1.5999999999999979</v>
      </c>
      <c r="I515" s="15">
        <v>0.40484357716924513</v>
      </c>
      <c r="J515" s="15">
        <v>0.60664864358858495</v>
      </c>
      <c r="K515" s="15">
        <v>0.3368896507512123</v>
      </c>
      <c r="L515" s="15">
        <f t="shared" si="243"/>
        <v>2.9295234710082241</v>
      </c>
      <c r="M515" s="15">
        <f t="shared" si="244"/>
        <v>2</v>
      </c>
      <c r="N515" s="15">
        <f t="shared" si="245"/>
        <v>3.5999999999999979</v>
      </c>
      <c r="O515" s="15">
        <f t="shared" si="246"/>
        <v>2.9778336143059718</v>
      </c>
      <c r="P515" s="15">
        <f t="shared" si="241"/>
        <v>2.0999999999999979</v>
      </c>
      <c r="Q515" s="15">
        <f t="shared" ref="Q515:Q578" si="261">AE515-AR515</f>
        <v>2.2999999999999972</v>
      </c>
      <c r="R515" s="15">
        <f t="shared" si="247"/>
        <v>2.6999999999999993</v>
      </c>
      <c r="S515" s="15">
        <f t="shared" si="248"/>
        <v>3.2999999999999972</v>
      </c>
      <c r="T515" s="15">
        <f t="shared" si="249"/>
        <v>3.3999999999999986</v>
      </c>
      <c r="U515" s="15">
        <f t="shared" si="250"/>
        <v>3.5</v>
      </c>
      <c r="V515" s="15">
        <f t="shared" ref="V515:V578" si="262">(Z515-AX515)/(AW515-AX515)</f>
        <v>0.95939660443612218</v>
      </c>
      <c r="W515" s="15">
        <f t="shared" si="251"/>
        <v>4.2321804534363759E-2</v>
      </c>
      <c r="X515" s="15">
        <f t="shared" ref="X515:X578" si="263">I515/Z515</f>
        <v>1.8804112302550947E-2</v>
      </c>
      <c r="Y515" s="21">
        <f t="shared" ref="Y515:Y578" si="264">(Z515-AX515)/(AW515-Z515)</f>
        <v>23.628482079208993</v>
      </c>
      <c r="Z515" s="4">
        <v>21.529523471008225</v>
      </c>
      <c r="AA515" s="2">
        <v>20.6</v>
      </c>
      <c r="AB515" s="2">
        <v>22.2</v>
      </c>
      <c r="AC515" s="4">
        <v>21.577833614305973</v>
      </c>
      <c r="AD515">
        <v>20.7</v>
      </c>
      <c r="AE515">
        <v>20.9</v>
      </c>
      <c r="AF515">
        <v>21.3</v>
      </c>
      <c r="AG515">
        <v>21.9</v>
      </c>
      <c r="AH515">
        <v>22</v>
      </c>
      <c r="AI515">
        <v>22.1</v>
      </c>
      <c r="AJ515">
        <v>2019</v>
      </c>
      <c r="AK515" s="2">
        <v>12</v>
      </c>
      <c r="AL515" s="2">
        <v>30</v>
      </c>
      <c r="AM515">
        <v>13</v>
      </c>
      <c r="AN515">
        <v>4</v>
      </c>
      <c r="AO515">
        <v>45</v>
      </c>
      <c r="AP515">
        <v>659</v>
      </c>
      <c r="AQ515" s="5">
        <v>0.5444444444444444</v>
      </c>
      <c r="AR515">
        <v>18.600000000000001</v>
      </c>
      <c r="AS515">
        <v>44</v>
      </c>
      <c r="AT515">
        <v>309</v>
      </c>
      <c r="AU515">
        <v>0.9</v>
      </c>
      <c r="AV515">
        <v>341</v>
      </c>
      <c r="AW515" s="4">
        <f t="shared" si="252"/>
        <v>21.850774423194199</v>
      </c>
      <c r="AX515" s="4">
        <f t="shared" si="253"/>
        <v>13.938851104353121</v>
      </c>
      <c r="AY515" s="4">
        <f t="shared" ref="AY515:AY578" si="265">AZ515*BB515/(AZ515+BB515)</f>
        <v>28.952539020083872</v>
      </c>
      <c r="AZ515" s="20">
        <f t="shared" si="254"/>
        <v>220.2990062975457</v>
      </c>
      <c r="BA515" s="21">
        <f t="shared" ref="BA515:BA578" si="266">101325/(287.05*(AR515+273.15))</f>
        <v>1.2098964334026343</v>
      </c>
      <c r="BB515" s="20">
        <f t="shared" si="255"/>
        <v>33.333333333333336</v>
      </c>
      <c r="BC515" s="4">
        <f t="shared" ref="BC515:BC578" si="267">BB515/1.08</f>
        <v>30.864197530864196</v>
      </c>
      <c r="BD515" s="4">
        <f t="shared" si="256"/>
        <v>66.009200000000007</v>
      </c>
      <c r="BE515" s="4">
        <f t="shared" si="257"/>
        <v>136.52570779990299</v>
      </c>
      <c r="BF515" s="20">
        <f t="shared" si="258"/>
        <v>311.46771049996414</v>
      </c>
      <c r="BG515" s="20">
        <f t="shared" ref="BG515:BG578" si="268">0.98*0.0000000567*(Z515+273.16)^4</f>
        <v>419.05200270006117</v>
      </c>
      <c r="BH515" s="20">
        <f t="shared" si="259"/>
        <v>942.79097118718857</v>
      </c>
      <c r="BI515" s="20">
        <f t="shared" ref="BI515:BI578" si="269">(610.7*10^(7.5*AR515/(AR515+237.3)))</f>
        <v>2142.7067526981559</v>
      </c>
      <c r="BJ515" s="4">
        <f t="shared" si="260"/>
        <v>137.98586095486834</v>
      </c>
      <c r="BK515" s="4">
        <f t="shared" ref="BK515:BK578" si="270">(1-(AS515/100))*BI515</f>
        <v>1199.9157815109675</v>
      </c>
      <c r="FL515">
        <v>2</v>
      </c>
      <c r="FM515">
        <v>4</v>
      </c>
      <c r="FN515">
        <v>18</v>
      </c>
      <c r="FO515">
        <v>25</v>
      </c>
      <c r="FP515">
        <v>28</v>
      </c>
      <c r="FQ515">
        <v>29</v>
      </c>
      <c r="FR515">
        <v>33</v>
      </c>
      <c r="FS515">
        <v>26</v>
      </c>
      <c r="FT515">
        <v>37</v>
      </c>
      <c r="FU515">
        <v>54</v>
      </c>
      <c r="FV515">
        <v>58</v>
      </c>
      <c r="FW515">
        <v>61</v>
      </c>
      <c r="FX515">
        <v>39</v>
      </c>
      <c r="FY515">
        <v>77</v>
      </c>
      <c r="FZ515">
        <v>73</v>
      </c>
      <c r="GA515">
        <v>62</v>
      </c>
      <c r="GB515">
        <v>36</v>
      </c>
      <c r="GC515">
        <v>10</v>
      </c>
    </row>
    <row r="516" spans="1:247" x14ac:dyDescent="0.2">
      <c r="A516" s="15" t="b">
        <v>0</v>
      </c>
      <c r="B516" s="12"/>
      <c r="C516" s="12"/>
      <c r="D516">
        <v>9848</v>
      </c>
      <c r="E516">
        <v>73</v>
      </c>
      <c r="F516" t="s">
        <v>814</v>
      </c>
      <c r="G516">
        <v>0</v>
      </c>
      <c r="H516" s="15">
        <f t="shared" si="242"/>
        <v>2.6000000000000014</v>
      </c>
      <c r="I516" s="15">
        <v>0.62093857339032532</v>
      </c>
      <c r="J516" s="15">
        <v>0.76233706936545786</v>
      </c>
      <c r="K516" s="15">
        <v>0.49933861410804109</v>
      </c>
      <c r="L516" s="15">
        <f t="shared" si="243"/>
        <v>3.29083377439839</v>
      </c>
      <c r="M516" s="15">
        <f t="shared" si="244"/>
        <v>2.2999999999999972</v>
      </c>
      <c r="N516" s="15">
        <f t="shared" si="245"/>
        <v>4.8999999999999986</v>
      </c>
      <c r="O516" s="15">
        <f t="shared" si="246"/>
        <v>3.1116546901884234</v>
      </c>
      <c r="P516" s="15">
        <f t="shared" si="241"/>
        <v>2.5</v>
      </c>
      <c r="Q516" s="15">
        <f t="shared" si="261"/>
        <v>2.5999999999999979</v>
      </c>
      <c r="R516" s="15">
        <f t="shared" si="247"/>
        <v>2.7999999999999972</v>
      </c>
      <c r="S516" s="15">
        <f t="shared" si="248"/>
        <v>3.5999999999999979</v>
      </c>
      <c r="T516" s="15">
        <f t="shared" si="249"/>
        <v>4.2999999999999972</v>
      </c>
      <c r="U516" s="15">
        <f t="shared" si="250"/>
        <v>4.7999999999999972</v>
      </c>
      <c r="V516" s="15">
        <f t="shared" si="262"/>
        <v>1.0113058582985406</v>
      </c>
      <c r="W516" s="15">
        <f t="shared" si="251"/>
        <v>-1.1179464853058357E-2</v>
      </c>
      <c r="X516" s="15">
        <f t="shared" si="263"/>
        <v>2.8365231758167242E-2</v>
      </c>
      <c r="Y516" s="21">
        <f t="shared" si="264"/>
        <v>-89.449719923438991</v>
      </c>
      <c r="Z516" s="4">
        <v>21.890833774398391</v>
      </c>
      <c r="AA516" s="2">
        <v>20.9</v>
      </c>
      <c r="AB516" s="2">
        <v>23.5</v>
      </c>
      <c r="AC516" s="4">
        <v>21.711654690188425</v>
      </c>
      <c r="AD516">
        <v>21.1</v>
      </c>
      <c r="AE516">
        <v>21.2</v>
      </c>
      <c r="AF516">
        <v>21.4</v>
      </c>
      <c r="AG516">
        <v>22.2</v>
      </c>
      <c r="AH516">
        <v>22.9</v>
      </c>
      <c r="AI516">
        <v>23.4</v>
      </c>
      <c r="AJ516">
        <v>2019</v>
      </c>
      <c r="AK516" s="2">
        <v>12</v>
      </c>
      <c r="AL516" s="2">
        <v>30</v>
      </c>
      <c r="AM516">
        <v>13</v>
      </c>
      <c r="AN516">
        <v>4</v>
      </c>
      <c r="AO516">
        <v>36</v>
      </c>
      <c r="AP516">
        <v>272</v>
      </c>
      <c r="AQ516" s="5">
        <v>0.5444444444444444</v>
      </c>
      <c r="AR516">
        <v>18.600000000000001</v>
      </c>
      <c r="AS516">
        <v>44</v>
      </c>
      <c r="AT516">
        <v>309</v>
      </c>
      <c r="AU516">
        <v>0.9</v>
      </c>
      <c r="AV516">
        <v>341</v>
      </c>
      <c r="AW516" s="4">
        <f t="shared" si="252"/>
        <v>21.801749763093614</v>
      </c>
      <c r="AX516" s="4">
        <f t="shared" si="253"/>
        <v>13.922293913529591</v>
      </c>
      <c r="AY516" s="4">
        <f t="shared" si="265"/>
        <v>28.952539020083872</v>
      </c>
      <c r="AZ516" s="20">
        <f t="shared" si="254"/>
        <v>220.2990062975457</v>
      </c>
      <c r="BA516" s="21">
        <f t="shared" si="266"/>
        <v>1.2098964334026343</v>
      </c>
      <c r="BB516" s="20">
        <f t="shared" si="255"/>
        <v>33.333333333333336</v>
      </c>
      <c r="BC516" s="4">
        <f t="shared" si="267"/>
        <v>30.864197530864196</v>
      </c>
      <c r="BD516" s="4">
        <f t="shared" si="256"/>
        <v>66.009200000000007</v>
      </c>
      <c r="BE516" s="4">
        <f t="shared" si="257"/>
        <v>134.46677489698396</v>
      </c>
      <c r="BF516" s="20">
        <f t="shared" si="258"/>
        <v>311.46771049996414</v>
      </c>
      <c r="BG516" s="20">
        <f t="shared" si="268"/>
        <v>421.11093560298019</v>
      </c>
      <c r="BH516" s="20">
        <f t="shared" si="259"/>
        <v>942.79097118718857</v>
      </c>
      <c r="BI516" s="20">
        <f t="shared" si="269"/>
        <v>2142.7067526981559</v>
      </c>
      <c r="BJ516" s="4">
        <f t="shared" si="260"/>
        <v>137.98586095486834</v>
      </c>
      <c r="BK516" s="4">
        <f t="shared" si="270"/>
        <v>1199.9157815109675</v>
      </c>
      <c r="FQ516">
        <v>2</v>
      </c>
      <c r="FR516">
        <v>5</v>
      </c>
      <c r="FS516">
        <v>21</v>
      </c>
      <c r="FT516">
        <v>75</v>
      </c>
      <c r="FU516">
        <v>81</v>
      </c>
      <c r="FV516">
        <v>79</v>
      </c>
      <c r="FW516">
        <v>114</v>
      </c>
      <c r="FX516">
        <v>115</v>
      </c>
      <c r="FY516">
        <v>101</v>
      </c>
      <c r="FZ516">
        <v>95</v>
      </c>
      <c r="GA516">
        <v>73</v>
      </c>
      <c r="GB516">
        <v>62</v>
      </c>
      <c r="GC516">
        <v>63</v>
      </c>
      <c r="GD516">
        <v>57</v>
      </c>
      <c r="GE516">
        <v>35</v>
      </c>
      <c r="GF516">
        <v>32</v>
      </c>
      <c r="GG516">
        <v>28</v>
      </c>
      <c r="GH516">
        <v>25</v>
      </c>
      <c r="GI516">
        <v>26</v>
      </c>
      <c r="GJ516">
        <v>20</v>
      </c>
      <c r="GK516">
        <v>24</v>
      </c>
      <c r="GL516">
        <v>13</v>
      </c>
      <c r="GM516">
        <v>24</v>
      </c>
      <c r="GN516">
        <v>31</v>
      </c>
      <c r="GO516">
        <v>29</v>
      </c>
      <c r="GP516">
        <v>14</v>
      </c>
      <c r="GQ516">
        <v>5</v>
      </c>
      <c r="GR516">
        <v>10</v>
      </c>
      <c r="GS516">
        <v>3</v>
      </c>
    </row>
    <row r="517" spans="1:247" x14ac:dyDescent="0.2">
      <c r="A517" s="15" t="b">
        <v>0</v>
      </c>
      <c r="B517" s="12"/>
      <c r="C517" s="12"/>
      <c r="D517">
        <v>10085</v>
      </c>
      <c r="E517" t="s">
        <v>382</v>
      </c>
      <c r="F517" t="s">
        <v>383</v>
      </c>
      <c r="G517">
        <v>0</v>
      </c>
      <c r="H517" s="15">
        <f t="shared" si="242"/>
        <v>3.1000000000000014</v>
      </c>
      <c r="I517" s="15">
        <v>0.79071077527286493</v>
      </c>
      <c r="J517" s="15">
        <v>1.2424680845135185</v>
      </c>
      <c r="K517" s="15">
        <v>0.67041525580011019</v>
      </c>
      <c r="L517" s="15">
        <f t="shared" si="243"/>
        <v>3.4282079061682751</v>
      </c>
      <c r="M517" s="15">
        <f t="shared" si="244"/>
        <v>1.8000000000000007</v>
      </c>
      <c r="N517" s="15">
        <f t="shared" si="245"/>
        <v>4.9000000000000021</v>
      </c>
      <c r="O517" s="15">
        <f t="shared" si="246"/>
        <v>3.4979481887536288</v>
      </c>
      <c r="P517" s="15">
        <f t="shared" si="241"/>
        <v>2</v>
      </c>
      <c r="Q517" s="15">
        <f t="shared" si="261"/>
        <v>2.1999999999999993</v>
      </c>
      <c r="R517" s="15">
        <f t="shared" si="247"/>
        <v>2.8000000000000007</v>
      </c>
      <c r="S517" s="15">
        <f t="shared" si="248"/>
        <v>4.1000000000000014</v>
      </c>
      <c r="T517" s="15">
        <f t="shared" si="249"/>
        <v>4.4000000000000021</v>
      </c>
      <c r="U517" s="15">
        <f t="shared" si="250"/>
        <v>4.9000000000000021</v>
      </c>
      <c r="V517" s="15">
        <f t="shared" si="262"/>
        <v>0.67206872795062622</v>
      </c>
      <c r="W517" s="15">
        <f t="shared" si="251"/>
        <v>0.48794306059939963</v>
      </c>
      <c r="X517" s="15">
        <f t="shared" si="263"/>
        <v>3.0853143464727173E-2</v>
      </c>
      <c r="Y517" s="21">
        <f t="shared" si="264"/>
        <v>2.0494194522852291</v>
      </c>
      <c r="Z517" s="4">
        <v>25.628207906168274</v>
      </c>
      <c r="AA517" s="2">
        <v>24</v>
      </c>
      <c r="AB517" s="2">
        <v>27.1</v>
      </c>
      <c r="AC517" s="4">
        <v>25.697948188753628</v>
      </c>
      <c r="AD517">
        <v>24.2</v>
      </c>
      <c r="AE517">
        <v>24.4</v>
      </c>
      <c r="AF517">
        <v>25</v>
      </c>
      <c r="AG517">
        <v>26.3</v>
      </c>
      <c r="AH517">
        <v>26.6</v>
      </c>
      <c r="AI517">
        <v>27.1</v>
      </c>
      <c r="AJ517">
        <v>2020</v>
      </c>
      <c r="AK517" s="2">
        <v>3</v>
      </c>
      <c r="AL517" s="2">
        <v>3</v>
      </c>
      <c r="AM517">
        <v>15</v>
      </c>
      <c r="AN517">
        <v>5</v>
      </c>
      <c r="AO517">
        <v>38</v>
      </c>
      <c r="AP517">
        <v>819.00000000000011</v>
      </c>
      <c r="AQ517" s="5">
        <v>0.62847222222222221</v>
      </c>
      <c r="AR517">
        <v>22.2</v>
      </c>
      <c r="AS517">
        <v>46</v>
      </c>
      <c r="AT517">
        <v>485</v>
      </c>
      <c r="AU517">
        <v>0.8</v>
      </c>
      <c r="AV517">
        <v>290</v>
      </c>
      <c r="AW517" s="4">
        <f t="shared" si="252"/>
        <v>29.24107411461171</v>
      </c>
      <c r="AX517" s="4">
        <f t="shared" si="253"/>
        <v>18.223929620080316</v>
      </c>
      <c r="AY517" s="4">
        <f t="shared" si="265"/>
        <v>30.255552517524368</v>
      </c>
      <c r="AZ517" s="20">
        <f t="shared" si="254"/>
        <v>209.75295905349276</v>
      </c>
      <c r="BA517" s="21">
        <f t="shared" si="266"/>
        <v>1.195149092416518</v>
      </c>
      <c r="BB517" s="20">
        <f t="shared" si="255"/>
        <v>35.355339059327378</v>
      </c>
      <c r="BC517" s="4">
        <f t="shared" si="267"/>
        <v>32.736425054932752</v>
      </c>
      <c r="BD517" s="4">
        <f t="shared" si="256"/>
        <v>66.2684</v>
      </c>
      <c r="BE517" s="4">
        <f t="shared" si="257"/>
        <v>279.5258489993098</v>
      </c>
      <c r="BF517" s="20">
        <f t="shared" si="258"/>
        <v>339.23227248711009</v>
      </c>
      <c r="BG517" s="20">
        <f t="shared" si="268"/>
        <v>442.85642348780038</v>
      </c>
      <c r="BH517" s="20">
        <f t="shared" si="259"/>
        <v>1230.8475025552859</v>
      </c>
      <c r="BI517" s="20">
        <f t="shared" si="269"/>
        <v>2675.755440337578</v>
      </c>
      <c r="BJ517" s="4">
        <f t="shared" si="260"/>
        <v>164.72397973925234</v>
      </c>
      <c r="BK517" s="4">
        <f t="shared" si="270"/>
        <v>1444.9079377822923</v>
      </c>
      <c r="GV517">
        <v>2</v>
      </c>
      <c r="GW517">
        <v>13</v>
      </c>
      <c r="GX517">
        <v>7</v>
      </c>
      <c r="GY517">
        <v>52</v>
      </c>
      <c r="GZ517">
        <v>65</v>
      </c>
      <c r="HA517">
        <v>32</v>
      </c>
      <c r="HB517">
        <v>40</v>
      </c>
      <c r="HC517">
        <v>30</v>
      </c>
      <c r="HD517">
        <v>33</v>
      </c>
      <c r="HE517">
        <v>42</v>
      </c>
      <c r="HF517">
        <v>28</v>
      </c>
      <c r="HG517">
        <v>49</v>
      </c>
      <c r="HH517">
        <v>59</v>
      </c>
      <c r="HI517">
        <v>68</v>
      </c>
      <c r="HJ517">
        <v>56</v>
      </c>
      <c r="HK517">
        <v>50</v>
      </c>
      <c r="HL517">
        <v>58</v>
      </c>
      <c r="HM517">
        <v>49</v>
      </c>
      <c r="HN517">
        <v>55</v>
      </c>
      <c r="HO517">
        <v>48</v>
      </c>
      <c r="HP517">
        <v>67</v>
      </c>
      <c r="HQ517">
        <v>67</v>
      </c>
      <c r="HR517">
        <v>77</v>
      </c>
      <c r="HS517">
        <v>77</v>
      </c>
      <c r="HT517">
        <v>109</v>
      </c>
      <c r="HU517">
        <v>53</v>
      </c>
      <c r="HV517">
        <v>36</v>
      </c>
      <c r="HW517">
        <v>33</v>
      </c>
      <c r="HX517">
        <v>18</v>
      </c>
      <c r="HY517">
        <v>29</v>
      </c>
      <c r="HZ517">
        <v>13</v>
      </c>
      <c r="IA517">
        <v>31</v>
      </c>
      <c r="IB517">
        <v>12</v>
      </c>
      <c r="IC517">
        <v>2</v>
      </c>
      <c r="ID517">
        <v>0</v>
      </c>
      <c r="IE517">
        <v>0</v>
      </c>
      <c r="IF517">
        <v>0</v>
      </c>
      <c r="IG517">
        <v>1</v>
      </c>
      <c r="IH517">
        <v>0</v>
      </c>
      <c r="II517">
        <v>0</v>
      </c>
      <c r="IJ517">
        <v>0</v>
      </c>
      <c r="IK517">
        <v>0</v>
      </c>
      <c r="IL517">
        <v>0</v>
      </c>
      <c r="IM517">
        <v>0</v>
      </c>
    </row>
    <row r="518" spans="1:247" x14ac:dyDescent="0.2">
      <c r="A518" s="15" t="b">
        <v>0</v>
      </c>
      <c r="B518" s="12"/>
      <c r="C518" s="12"/>
      <c r="D518">
        <v>10085</v>
      </c>
      <c r="E518" t="s">
        <v>382</v>
      </c>
      <c r="F518" t="s">
        <v>384</v>
      </c>
      <c r="G518">
        <v>0</v>
      </c>
      <c r="H518" s="15">
        <f t="shared" si="242"/>
        <v>3.6999999999999993</v>
      </c>
      <c r="I518" s="15">
        <v>0.72135259128154483</v>
      </c>
      <c r="J518" s="15">
        <v>0.74107682592513413</v>
      </c>
      <c r="K518" s="15">
        <v>0.54073422089180956</v>
      </c>
      <c r="L518" s="15">
        <f t="shared" si="243"/>
        <v>3.1285822372737542</v>
      </c>
      <c r="M518" s="15">
        <f t="shared" si="244"/>
        <v>0.90000000000000213</v>
      </c>
      <c r="N518" s="15">
        <f t="shared" si="245"/>
        <v>4.6000000000000014</v>
      </c>
      <c r="O518" s="15">
        <f t="shared" si="246"/>
        <v>3.1966497267867346</v>
      </c>
      <c r="P518" s="15">
        <f t="shared" si="241"/>
        <v>1.3000000000000007</v>
      </c>
      <c r="Q518" s="15">
        <f t="shared" si="261"/>
        <v>2.1000000000000014</v>
      </c>
      <c r="R518" s="15">
        <f t="shared" si="247"/>
        <v>2.8000000000000007</v>
      </c>
      <c r="S518" s="15">
        <f t="shared" si="248"/>
        <v>3.5</v>
      </c>
      <c r="T518" s="15">
        <f t="shared" si="249"/>
        <v>4</v>
      </c>
      <c r="U518" s="15">
        <f t="shared" si="250"/>
        <v>4.5</v>
      </c>
      <c r="V518" s="15">
        <f t="shared" si="262"/>
        <v>0.64182903416048953</v>
      </c>
      <c r="W518" s="15">
        <f t="shared" si="251"/>
        <v>0.55804730976060779</v>
      </c>
      <c r="X518" s="15">
        <f t="shared" si="263"/>
        <v>2.8479785584682126E-2</v>
      </c>
      <c r="Y518" s="21">
        <f t="shared" si="264"/>
        <v>1.7919627646426286</v>
      </c>
      <c r="Z518" s="4">
        <v>25.328582237273753</v>
      </c>
      <c r="AA518" s="2">
        <v>23.1</v>
      </c>
      <c r="AB518" s="2">
        <v>26.8</v>
      </c>
      <c r="AC518" s="4">
        <v>25.396649726786734</v>
      </c>
      <c r="AD518">
        <v>23.5</v>
      </c>
      <c r="AE518">
        <v>24.3</v>
      </c>
      <c r="AF518">
        <v>25</v>
      </c>
      <c r="AG518">
        <v>25.7</v>
      </c>
      <c r="AH518">
        <v>26.2</v>
      </c>
      <c r="AI518">
        <v>26.7</v>
      </c>
      <c r="AJ518">
        <v>2020</v>
      </c>
      <c r="AK518" s="2">
        <v>3</v>
      </c>
      <c r="AL518" s="2">
        <v>3</v>
      </c>
      <c r="AM518">
        <v>15</v>
      </c>
      <c r="AN518">
        <v>5</v>
      </c>
      <c r="AO518">
        <v>39</v>
      </c>
      <c r="AP518">
        <v>863</v>
      </c>
      <c r="AQ518" s="5">
        <v>0.62847222222222221</v>
      </c>
      <c r="AR518">
        <v>22.2</v>
      </c>
      <c r="AS518">
        <v>46</v>
      </c>
      <c r="AT518">
        <v>485</v>
      </c>
      <c r="AU518">
        <v>0.8</v>
      </c>
      <c r="AV518">
        <v>290</v>
      </c>
      <c r="AW518" s="4">
        <f t="shared" si="252"/>
        <v>29.285752978500813</v>
      </c>
      <c r="AX518" s="4">
        <f t="shared" si="253"/>
        <v>18.237479615661591</v>
      </c>
      <c r="AY518" s="4">
        <f t="shared" si="265"/>
        <v>30.255552517524368</v>
      </c>
      <c r="AZ518" s="20">
        <f t="shared" si="254"/>
        <v>209.75295905349276</v>
      </c>
      <c r="BA518" s="21">
        <f t="shared" si="266"/>
        <v>1.195149092416518</v>
      </c>
      <c r="BB518" s="20">
        <f t="shared" si="255"/>
        <v>35.355339059327378</v>
      </c>
      <c r="BC518" s="4">
        <f t="shared" si="267"/>
        <v>32.736425054932752</v>
      </c>
      <c r="BD518" s="4">
        <f t="shared" si="256"/>
        <v>66.2684</v>
      </c>
      <c r="BE518" s="4">
        <f t="shared" si="257"/>
        <v>281.29956947968492</v>
      </c>
      <c r="BF518" s="20">
        <f t="shared" si="258"/>
        <v>339.23227248711009</v>
      </c>
      <c r="BG518" s="20">
        <f t="shared" si="268"/>
        <v>441.08270300742527</v>
      </c>
      <c r="BH518" s="20">
        <f t="shared" si="259"/>
        <v>1230.8475025552859</v>
      </c>
      <c r="BI518" s="20">
        <f t="shared" si="269"/>
        <v>2675.755440337578</v>
      </c>
      <c r="BJ518" s="4">
        <f t="shared" si="260"/>
        <v>164.72397973925234</v>
      </c>
      <c r="BK518" s="4">
        <f t="shared" si="270"/>
        <v>1444.9079377822923</v>
      </c>
      <c r="GN518">
        <v>10</v>
      </c>
      <c r="GO518">
        <v>7</v>
      </c>
      <c r="GP518">
        <v>2</v>
      </c>
      <c r="GQ518">
        <v>11</v>
      </c>
      <c r="GR518">
        <v>11</v>
      </c>
      <c r="GS518">
        <v>11</v>
      </c>
      <c r="GT518">
        <v>8</v>
      </c>
      <c r="GU518">
        <v>12</v>
      </c>
      <c r="GV518">
        <v>14</v>
      </c>
      <c r="GW518">
        <v>10</v>
      </c>
      <c r="GX518">
        <v>19</v>
      </c>
      <c r="GY518">
        <v>23</v>
      </c>
      <c r="GZ518">
        <v>28</v>
      </c>
      <c r="HA518">
        <v>37</v>
      </c>
      <c r="HB518">
        <v>29</v>
      </c>
      <c r="HC518">
        <v>26</v>
      </c>
      <c r="HD518">
        <v>32</v>
      </c>
      <c r="HE518">
        <v>66</v>
      </c>
      <c r="HF518">
        <v>38</v>
      </c>
      <c r="HG518">
        <v>63</v>
      </c>
      <c r="HH518">
        <v>74</v>
      </c>
      <c r="HI518">
        <v>111</v>
      </c>
      <c r="HJ518">
        <v>120</v>
      </c>
      <c r="HK518">
        <v>128</v>
      </c>
      <c r="HL518">
        <v>142</v>
      </c>
      <c r="HM518">
        <v>118</v>
      </c>
      <c r="HN518">
        <v>68</v>
      </c>
      <c r="HO518">
        <v>60</v>
      </c>
      <c r="HP518">
        <v>33</v>
      </c>
      <c r="HQ518">
        <v>54</v>
      </c>
      <c r="HR518">
        <v>48</v>
      </c>
      <c r="HS518">
        <v>31</v>
      </c>
      <c r="HT518">
        <v>31</v>
      </c>
      <c r="HU518">
        <v>38</v>
      </c>
      <c r="HV518">
        <v>22</v>
      </c>
      <c r="HW518">
        <v>31</v>
      </c>
      <c r="HX518">
        <v>21</v>
      </c>
      <c r="HY518">
        <v>7</v>
      </c>
    </row>
    <row r="519" spans="1:247" x14ac:dyDescent="0.2">
      <c r="A519" s="15" t="b">
        <v>0</v>
      </c>
      <c r="B519" s="12"/>
      <c r="C519" s="12"/>
      <c r="D519">
        <v>10085</v>
      </c>
      <c r="E519" t="s">
        <v>382</v>
      </c>
      <c r="F519" t="s">
        <v>385</v>
      </c>
      <c r="G519">
        <v>0</v>
      </c>
      <c r="H519" s="15">
        <f t="shared" si="242"/>
        <v>4.4000000000000021</v>
      </c>
      <c r="I519" s="15">
        <v>0.85578412657336167</v>
      </c>
      <c r="J519" s="15">
        <v>1.1833436521204135</v>
      </c>
      <c r="K519" s="15">
        <v>0.67496124281119285</v>
      </c>
      <c r="L519" s="15">
        <f t="shared" si="243"/>
        <v>3.2345105722575376</v>
      </c>
      <c r="M519" s="15">
        <f t="shared" si="244"/>
        <v>0.29999999999999716</v>
      </c>
      <c r="N519" s="15">
        <f t="shared" si="245"/>
        <v>4.6999999999999993</v>
      </c>
      <c r="O519" s="15">
        <f t="shared" si="246"/>
        <v>3.2656982451079202</v>
      </c>
      <c r="P519" s="15">
        <f t="shared" si="241"/>
        <v>1.3999999999999986</v>
      </c>
      <c r="Q519" s="15">
        <f t="shared" si="261"/>
        <v>2</v>
      </c>
      <c r="R519" s="15">
        <f t="shared" si="247"/>
        <v>2.6999999999999993</v>
      </c>
      <c r="S519" s="15">
        <f t="shared" si="248"/>
        <v>3.8999999999999986</v>
      </c>
      <c r="T519" s="15">
        <f t="shared" si="249"/>
        <v>4.3999999999999986</v>
      </c>
      <c r="U519" s="15">
        <f t="shared" si="250"/>
        <v>4.5999999999999979</v>
      </c>
      <c r="V519" s="15">
        <f t="shared" si="262"/>
        <v>0.646658386922221</v>
      </c>
      <c r="W519" s="15">
        <f t="shared" si="251"/>
        <v>0.54641155241102324</v>
      </c>
      <c r="X519" s="15">
        <f t="shared" si="263"/>
        <v>3.3779382638261218E-2</v>
      </c>
      <c r="Y519" s="21">
        <f t="shared" si="264"/>
        <v>1.830122360311623</v>
      </c>
      <c r="Z519" s="4">
        <v>25.334510572257539</v>
      </c>
      <c r="AA519" s="2">
        <v>22.4</v>
      </c>
      <c r="AB519" s="2">
        <v>26.8</v>
      </c>
      <c r="AC519" s="4">
        <v>25.365698245107922</v>
      </c>
      <c r="AD519">
        <v>23.5</v>
      </c>
      <c r="AE519">
        <v>24.1</v>
      </c>
      <c r="AF519">
        <v>24.8</v>
      </c>
      <c r="AG519">
        <v>26</v>
      </c>
      <c r="AH519">
        <v>26.5</v>
      </c>
      <c r="AI519">
        <v>26.7</v>
      </c>
      <c r="AJ519">
        <v>2020</v>
      </c>
      <c r="AK519" s="2">
        <v>3</v>
      </c>
      <c r="AL519" s="2">
        <v>3</v>
      </c>
      <c r="AM519">
        <v>15</v>
      </c>
      <c r="AN519">
        <v>4</v>
      </c>
      <c r="AO519">
        <v>25</v>
      </c>
      <c r="AP519">
        <v>697.00000000000011</v>
      </c>
      <c r="AQ519" s="5">
        <v>0.62777777777777777</v>
      </c>
      <c r="AR519">
        <v>22.1</v>
      </c>
      <c r="AS519">
        <v>46</v>
      </c>
      <c r="AT519">
        <v>489</v>
      </c>
      <c r="AU519">
        <v>0.8</v>
      </c>
      <c r="AV519">
        <v>336</v>
      </c>
      <c r="AW519" s="4">
        <f t="shared" si="252"/>
        <v>29.244871843782036</v>
      </c>
      <c r="AX519" s="4">
        <f t="shared" si="253"/>
        <v>18.178070972343967</v>
      </c>
      <c r="AY519" s="4">
        <f t="shared" si="265"/>
        <v>30.261461182012464</v>
      </c>
      <c r="AZ519" s="20">
        <f t="shared" si="254"/>
        <v>210.03727342687941</v>
      </c>
      <c r="BA519" s="21">
        <f t="shared" si="266"/>
        <v>1.1955538846578107</v>
      </c>
      <c r="BB519" s="20">
        <f t="shared" si="255"/>
        <v>35.355339059327378</v>
      </c>
      <c r="BC519" s="4">
        <f t="shared" si="267"/>
        <v>32.736425054932752</v>
      </c>
      <c r="BD519" s="4">
        <f t="shared" si="256"/>
        <v>66.261200000000002</v>
      </c>
      <c r="BE519" s="4">
        <f t="shared" si="257"/>
        <v>283.68721632515678</v>
      </c>
      <c r="BF519" s="20">
        <f t="shared" si="258"/>
        <v>338.49496206557376</v>
      </c>
      <c r="BG519" s="20">
        <f t="shared" si="268"/>
        <v>441.11774574041704</v>
      </c>
      <c r="BH519" s="20">
        <f t="shared" si="259"/>
        <v>1223.3769916233014</v>
      </c>
      <c r="BI519" s="20">
        <f t="shared" si="269"/>
        <v>2659.5151991810899</v>
      </c>
      <c r="BJ519" s="4">
        <f t="shared" si="260"/>
        <v>163.91552818057741</v>
      </c>
      <c r="BK519" s="4">
        <f t="shared" si="270"/>
        <v>1436.1382075577885</v>
      </c>
      <c r="GD519">
        <v>3</v>
      </c>
      <c r="GE519">
        <v>1</v>
      </c>
      <c r="GF519">
        <v>3</v>
      </c>
      <c r="GG519">
        <v>10</v>
      </c>
      <c r="GH519">
        <v>1</v>
      </c>
      <c r="GI519">
        <v>1</v>
      </c>
      <c r="GJ519">
        <v>2</v>
      </c>
      <c r="GK519">
        <v>5</v>
      </c>
      <c r="GL519">
        <v>4</v>
      </c>
      <c r="GM519">
        <v>4</v>
      </c>
      <c r="GN519">
        <v>1</v>
      </c>
      <c r="GO519">
        <v>3</v>
      </c>
      <c r="GP519">
        <v>13</v>
      </c>
      <c r="GQ519">
        <v>8</v>
      </c>
      <c r="GR519">
        <v>11</v>
      </c>
      <c r="GS519">
        <v>23</v>
      </c>
      <c r="GT519">
        <v>27</v>
      </c>
      <c r="GU519">
        <v>35</v>
      </c>
      <c r="GV519">
        <v>54</v>
      </c>
      <c r="GW519">
        <v>63</v>
      </c>
      <c r="GX519">
        <v>55</v>
      </c>
      <c r="GY519">
        <v>64</v>
      </c>
      <c r="GZ519">
        <v>47</v>
      </c>
      <c r="HA519">
        <v>38</v>
      </c>
      <c r="HB519">
        <v>48</v>
      </c>
      <c r="HC519">
        <v>63</v>
      </c>
      <c r="HD519">
        <v>55</v>
      </c>
      <c r="HE519">
        <v>76</v>
      </c>
      <c r="HF519">
        <v>78</v>
      </c>
      <c r="HG519">
        <v>120</v>
      </c>
      <c r="HH519">
        <v>175</v>
      </c>
      <c r="HI519">
        <v>167</v>
      </c>
      <c r="HJ519">
        <v>135</v>
      </c>
      <c r="HK519">
        <v>136</v>
      </c>
      <c r="HL519">
        <v>91</v>
      </c>
      <c r="HM519">
        <v>84</v>
      </c>
      <c r="HN519">
        <v>78</v>
      </c>
      <c r="HO519">
        <v>61</v>
      </c>
      <c r="HP519">
        <v>79</v>
      </c>
      <c r="HQ519">
        <v>91</v>
      </c>
      <c r="HR519">
        <v>89</v>
      </c>
      <c r="HS519">
        <v>78</v>
      </c>
      <c r="HT519">
        <v>110</v>
      </c>
      <c r="HU519">
        <v>127</v>
      </c>
      <c r="HV519">
        <v>55</v>
      </c>
      <c r="HW519">
        <v>36</v>
      </c>
      <c r="HX519">
        <v>8</v>
      </c>
      <c r="HY519">
        <v>5</v>
      </c>
      <c r="HZ519">
        <v>0</v>
      </c>
      <c r="IA519">
        <v>0</v>
      </c>
      <c r="IB519">
        <v>2</v>
      </c>
      <c r="IC519">
        <v>0</v>
      </c>
    </row>
    <row r="520" spans="1:247" x14ac:dyDescent="0.2">
      <c r="A520" s="15" t="b">
        <v>0</v>
      </c>
      <c r="B520" s="12"/>
      <c r="C520" s="12"/>
      <c r="D520">
        <v>10085</v>
      </c>
      <c r="E520" t="s">
        <v>382</v>
      </c>
      <c r="F520" t="s">
        <v>386</v>
      </c>
      <c r="G520">
        <v>0</v>
      </c>
      <c r="H520" s="15">
        <f t="shared" si="242"/>
        <v>3.9000000000000021</v>
      </c>
      <c r="I520" s="15">
        <v>0.75923487431540182</v>
      </c>
      <c r="J520" s="15">
        <v>0.86588655167639672</v>
      </c>
      <c r="K520" s="15">
        <v>0.55786715712031776</v>
      </c>
      <c r="L520" s="15">
        <f t="shared" si="243"/>
        <v>1.5124183883106141</v>
      </c>
      <c r="M520" s="15">
        <f t="shared" si="244"/>
        <v>-0.20000000000000284</v>
      </c>
      <c r="N520" s="15">
        <f t="shared" si="245"/>
        <v>3.6999999999999993</v>
      </c>
      <c r="O520" s="15">
        <f t="shared" si="246"/>
        <v>1.5254303104037703</v>
      </c>
      <c r="P520" s="15">
        <f t="shared" si="241"/>
        <v>0</v>
      </c>
      <c r="Q520" s="15">
        <f t="shared" si="261"/>
        <v>0.59999999999999787</v>
      </c>
      <c r="R520" s="15">
        <f t="shared" si="247"/>
        <v>1.0999999999999979</v>
      </c>
      <c r="S520" s="15">
        <f t="shared" si="248"/>
        <v>1.8999999999999986</v>
      </c>
      <c r="T520" s="15">
        <f t="shared" si="249"/>
        <v>2.1999999999999993</v>
      </c>
      <c r="U520" s="15">
        <f t="shared" si="250"/>
        <v>3.5999999999999979</v>
      </c>
      <c r="V520" s="15">
        <f t="shared" si="262"/>
        <v>0.47644840634028146</v>
      </c>
      <c r="W520" s="15">
        <f t="shared" si="251"/>
        <v>1.0988631438212764</v>
      </c>
      <c r="X520" s="15">
        <f t="shared" si="263"/>
        <v>3.2154049696631791E-2</v>
      </c>
      <c r="Y520" s="21">
        <f t="shared" si="264"/>
        <v>0.910031431687224</v>
      </c>
      <c r="Z520" s="4">
        <v>23.612418388310616</v>
      </c>
      <c r="AA520" s="2">
        <v>21.9</v>
      </c>
      <c r="AB520" s="2">
        <v>25.8</v>
      </c>
      <c r="AC520" s="4">
        <v>23.625430310403772</v>
      </c>
      <c r="AD520">
        <v>22.1</v>
      </c>
      <c r="AE520">
        <v>22.7</v>
      </c>
      <c r="AF520">
        <v>23.2</v>
      </c>
      <c r="AG520">
        <v>24</v>
      </c>
      <c r="AH520">
        <v>24.3</v>
      </c>
      <c r="AI520">
        <v>25.7</v>
      </c>
      <c r="AJ520">
        <v>2020</v>
      </c>
      <c r="AK520" s="2">
        <v>3</v>
      </c>
      <c r="AL520" s="2">
        <v>3</v>
      </c>
      <c r="AM520">
        <v>15</v>
      </c>
      <c r="AN520">
        <v>4</v>
      </c>
      <c r="AO520">
        <v>25</v>
      </c>
      <c r="AP520">
        <v>697.00000000000011</v>
      </c>
      <c r="AQ520" s="5">
        <v>0.62777777777777777</v>
      </c>
      <c r="AR520">
        <v>22.1</v>
      </c>
      <c r="AS520">
        <v>46</v>
      </c>
      <c r="AT520">
        <v>489</v>
      </c>
      <c r="AU520">
        <v>0.8</v>
      </c>
      <c r="AV520">
        <v>336</v>
      </c>
      <c r="AW520" s="4">
        <f t="shared" si="252"/>
        <v>29.49904466684719</v>
      </c>
      <c r="AX520" s="4">
        <f t="shared" si="253"/>
        <v>18.255403448246341</v>
      </c>
      <c r="AY520" s="4">
        <f t="shared" si="265"/>
        <v>30.261461182012464</v>
      </c>
      <c r="AZ520" s="20">
        <f t="shared" si="254"/>
        <v>210.03727342687941</v>
      </c>
      <c r="BA520" s="21">
        <f t="shared" si="266"/>
        <v>1.1955538846578107</v>
      </c>
      <c r="BB520" s="20">
        <f t="shared" si="255"/>
        <v>35.355339059327378</v>
      </c>
      <c r="BC520" s="4">
        <f t="shared" si="267"/>
        <v>32.736425054932752</v>
      </c>
      <c r="BD520" s="4">
        <f t="shared" si="256"/>
        <v>66.261200000000002</v>
      </c>
      <c r="BE520" s="4">
        <f t="shared" si="257"/>
        <v>293.77915110263103</v>
      </c>
      <c r="BF520" s="20">
        <f t="shared" si="258"/>
        <v>338.49496206557376</v>
      </c>
      <c r="BG520" s="20">
        <f t="shared" si="268"/>
        <v>431.02581096294278</v>
      </c>
      <c r="BH520" s="20">
        <f t="shared" si="259"/>
        <v>1223.3769916233014</v>
      </c>
      <c r="BI520" s="20">
        <f t="shared" si="269"/>
        <v>2659.5151991810899</v>
      </c>
      <c r="BJ520" s="4">
        <f t="shared" si="260"/>
        <v>163.91552818057741</v>
      </c>
      <c r="BK520" s="4">
        <f t="shared" si="270"/>
        <v>1436.1382075577885</v>
      </c>
      <c r="FS520">
        <v>2</v>
      </c>
      <c r="FT520">
        <v>2</v>
      </c>
      <c r="FU520">
        <v>2</v>
      </c>
      <c r="FV520">
        <v>2</v>
      </c>
      <c r="FW520">
        <v>2</v>
      </c>
      <c r="FX520">
        <v>0</v>
      </c>
      <c r="FY520">
        <v>1</v>
      </c>
      <c r="FZ520">
        <v>2</v>
      </c>
      <c r="GA520">
        <v>5</v>
      </c>
      <c r="GB520">
        <v>4</v>
      </c>
      <c r="GC520">
        <v>11</v>
      </c>
      <c r="GD520">
        <v>7</v>
      </c>
      <c r="GE520">
        <v>8</v>
      </c>
      <c r="GF520">
        <v>14</v>
      </c>
      <c r="GG520">
        <v>29</v>
      </c>
      <c r="GH520">
        <v>24</v>
      </c>
      <c r="GI520">
        <v>18</v>
      </c>
      <c r="GJ520">
        <v>37</v>
      </c>
      <c r="GK520">
        <v>56</v>
      </c>
      <c r="GL520">
        <v>38</v>
      </c>
      <c r="GM520">
        <v>50</v>
      </c>
      <c r="GN520">
        <v>61</v>
      </c>
      <c r="GO520">
        <v>69</v>
      </c>
      <c r="GP520">
        <v>59</v>
      </c>
      <c r="GQ520">
        <v>88</v>
      </c>
      <c r="GR520">
        <v>90</v>
      </c>
      <c r="GS520">
        <v>89</v>
      </c>
      <c r="GT520">
        <v>75</v>
      </c>
      <c r="GU520">
        <v>73</v>
      </c>
      <c r="GV520">
        <v>84</v>
      </c>
      <c r="GW520">
        <v>108</v>
      </c>
      <c r="GX520">
        <v>63</v>
      </c>
      <c r="GY520">
        <v>40</v>
      </c>
      <c r="GZ520">
        <v>22</v>
      </c>
      <c r="HA520">
        <v>16</v>
      </c>
      <c r="HB520">
        <v>4</v>
      </c>
      <c r="HC520">
        <v>4</v>
      </c>
      <c r="HD520">
        <v>8</v>
      </c>
      <c r="HE520">
        <v>11</v>
      </c>
      <c r="HF520">
        <v>2</v>
      </c>
      <c r="HG520">
        <v>5</v>
      </c>
      <c r="HH520">
        <v>5</v>
      </c>
      <c r="HI520">
        <v>7</v>
      </c>
      <c r="HJ520">
        <v>7</v>
      </c>
      <c r="HK520">
        <v>7</v>
      </c>
      <c r="HL520">
        <v>4</v>
      </c>
      <c r="HM520">
        <v>5</v>
      </c>
      <c r="HN520">
        <v>7</v>
      </c>
      <c r="HO520">
        <v>4</v>
      </c>
      <c r="HP520">
        <v>2</v>
      </c>
      <c r="HQ520">
        <v>4</v>
      </c>
      <c r="HR520">
        <v>2</v>
      </c>
      <c r="HS520">
        <v>1</v>
      </c>
      <c r="HT520">
        <v>2</v>
      </c>
      <c r="HU520">
        <v>2</v>
      </c>
    </row>
    <row r="521" spans="1:247" x14ac:dyDescent="0.2">
      <c r="A521" s="15" t="b">
        <v>0</v>
      </c>
      <c r="B521" s="12"/>
      <c r="C521" s="12"/>
      <c r="D521">
        <v>10085</v>
      </c>
      <c r="E521" t="s">
        <v>382</v>
      </c>
      <c r="F521" t="s">
        <v>387</v>
      </c>
      <c r="G521">
        <v>0</v>
      </c>
      <c r="H521" s="15">
        <f t="shared" si="242"/>
        <v>3.8999999999999986</v>
      </c>
      <c r="I521" s="15">
        <v>1.0702921062437183</v>
      </c>
      <c r="J521" s="15">
        <v>1.8188182040260585</v>
      </c>
      <c r="K521" s="15">
        <v>0.93192986978156733</v>
      </c>
      <c r="L521" s="15">
        <f t="shared" si="243"/>
        <v>3.4566498376225212</v>
      </c>
      <c r="M521" s="15">
        <f t="shared" si="244"/>
        <v>1.4000000000000021</v>
      </c>
      <c r="N521" s="15">
        <f t="shared" si="245"/>
        <v>5.3000000000000007</v>
      </c>
      <c r="O521" s="15">
        <f t="shared" si="246"/>
        <v>3.227592055373794</v>
      </c>
      <c r="P521" s="15">
        <f t="shared" si="241"/>
        <v>1.5</v>
      </c>
      <c r="Q521" s="15">
        <f t="shared" si="261"/>
        <v>2.1000000000000014</v>
      </c>
      <c r="R521" s="15">
        <f t="shared" si="247"/>
        <v>2.6999999999999993</v>
      </c>
      <c r="S521" s="15">
        <f t="shared" si="248"/>
        <v>4.5</v>
      </c>
      <c r="T521" s="15">
        <f t="shared" si="249"/>
        <v>4.9000000000000021</v>
      </c>
      <c r="U521" s="15">
        <f t="shared" si="250"/>
        <v>5.1999999999999993</v>
      </c>
      <c r="V521" s="15">
        <f t="shared" si="262"/>
        <v>0.6749486011965169</v>
      </c>
      <c r="W521" s="15">
        <f t="shared" si="251"/>
        <v>0.48159429951739646</v>
      </c>
      <c r="X521" s="15">
        <f t="shared" si="263"/>
        <v>4.1715972779667369E-2</v>
      </c>
      <c r="Y521" s="21">
        <f t="shared" si="264"/>
        <v>2.0764365379783265</v>
      </c>
      <c r="Z521" s="4">
        <v>25.65664983762252</v>
      </c>
      <c r="AA521" s="2">
        <v>23.6</v>
      </c>
      <c r="AB521" s="2">
        <v>27.5</v>
      </c>
      <c r="AC521" s="4">
        <v>25.427592055373793</v>
      </c>
      <c r="AD521">
        <v>23.7</v>
      </c>
      <c r="AE521">
        <v>24.3</v>
      </c>
      <c r="AF521">
        <v>24.9</v>
      </c>
      <c r="AG521">
        <v>26.7</v>
      </c>
      <c r="AH521">
        <v>27.1</v>
      </c>
      <c r="AI521">
        <v>27.4</v>
      </c>
      <c r="AJ521">
        <v>2020</v>
      </c>
      <c r="AK521" s="2">
        <v>3</v>
      </c>
      <c r="AL521" s="2">
        <v>3</v>
      </c>
      <c r="AM521">
        <v>15</v>
      </c>
      <c r="AN521">
        <v>5</v>
      </c>
      <c r="AO521">
        <v>12</v>
      </c>
      <c r="AP521">
        <v>703.00000000000011</v>
      </c>
      <c r="AQ521" s="5">
        <v>0.62847222222222221</v>
      </c>
      <c r="AR521">
        <v>22.2</v>
      </c>
      <c r="AS521">
        <v>46</v>
      </c>
      <c r="AT521">
        <v>485</v>
      </c>
      <c r="AU521">
        <v>0.8</v>
      </c>
      <c r="AV521">
        <v>290</v>
      </c>
      <c r="AW521" s="4">
        <f t="shared" si="252"/>
        <v>29.236825987305338</v>
      </c>
      <c r="AX521" s="4">
        <f t="shared" si="253"/>
        <v>18.222641268022556</v>
      </c>
      <c r="AY521" s="4">
        <f t="shared" si="265"/>
        <v>30.255552517524368</v>
      </c>
      <c r="AZ521" s="20">
        <f t="shared" si="254"/>
        <v>209.75295905349276</v>
      </c>
      <c r="BA521" s="21">
        <f t="shared" si="266"/>
        <v>1.195149092416518</v>
      </c>
      <c r="BB521" s="20">
        <f t="shared" si="255"/>
        <v>35.355339059327378</v>
      </c>
      <c r="BC521" s="4">
        <f t="shared" si="267"/>
        <v>32.736425054932752</v>
      </c>
      <c r="BD521" s="4">
        <f t="shared" si="256"/>
        <v>66.2684</v>
      </c>
      <c r="BE521" s="4">
        <f t="shared" si="257"/>
        <v>279.35720123724371</v>
      </c>
      <c r="BF521" s="20">
        <f t="shared" si="258"/>
        <v>339.23227248711009</v>
      </c>
      <c r="BG521" s="20">
        <f t="shared" si="268"/>
        <v>443.02507124986647</v>
      </c>
      <c r="BH521" s="20">
        <f t="shared" si="259"/>
        <v>1230.8475025552859</v>
      </c>
      <c r="BI521" s="20">
        <f t="shared" si="269"/>
        <v>2675.755440337578</v>
      </c>
      <c r="BJ521" s="4">
        <f t="shared" si="260"/>
        <v>164.72397973925234</v>
      </c>
      <c r="BK521" s="4">
        <f t="shared" si="270"/>
        <v>1444.9079377822923</v>
      </c>
      <c r="GS521">
        <v>26</v>
      </c>
      <c r="GT521">
        <v>33</v>
      </c>
      <c r="GU521">
        <v>25</v>
      </c>
      <c r="GV521">
        <v>32</v>
      </c>
      <c r="GW521">
        <v>39</v>
      </c>
      <c r="GX521">
        <v>25</v>
      </c>
      <c r="GY521">
        <v>37</v>
      </c>
      <c r="GZ521">
        <v>36</v>
      </c>
      <c r="HA521">
        <v>49</v>
      </c>
      <c r="HB521">
        <v>41</v>
      </c>
      <c r="HC521">
        <v>36</v>
      </c>
      <c r="HD521">
        <v>50</v>
      </c>
      <c r="HE521">
        <v>70</v>
      </c>
      <c r="HF521">
        <v>95</v>
      </c>
      <c r="HG521">
        <v>119</v>
      </c>
      <c r="HH521">
        <v>74</v>
      </c>
      <c r="HI521">
        <v>94</v>
      </c>
      <c r="HJ521">
        <v>77</v>
      </c>
      <c r="HK521">
        <v>71</v>
      </c>
      <c r="HL521">
        <v>42</v>
      </c>
      <c r="HM521">
        <v>46</v>
      </c>
      <c r="HN521">
        <v>35</v>
      </c>
      <c r="HO521">
        <v>35</v>
      </c>
      <c r="HP521">
        <v>16</v>
      </c>
      <c r="HQ521">
        <v>33</v>
      </c>
      <c r="HR521">
        <v>26</v>
      </c>
      <c r="HS521">
        <v>32</v>
      </c>
      <c r="HT521">
        <v>37</v>
      </c>
      <c r="HU521">
        <v>34</v>
      </c>
      <c r="HV521">
        <v>45</v>
      </c>
      <c r="HW521">
        <v>67</v>
      </c>
      <c r="HX521">
        <v>50</v>
      </c>
      <c r="HY521">
        <v>70</v>
      </c>
      <c r="HZ521">
        <v>96</v>
      </c>
      <c r="IA521">
        <v>81</v>
      </c>
      <c r="IB521">
        <v>62</v>
      </c>
      <c r="IC521">
        <v>56</v>
      </c>
      <c r="ID521">
        <v>36</v>
      </c>
      <c r="IE521">
        <v>29</v>
      </c>
      <c r="IF521">
        <v>17</v>
      </c>
    </row>
    <row r="522" spans="1:247" x14ac:dyDescent="0.2">
      <c r="A522" s="15" t="b">
        <v>0</v>
      </c>
      <c r="B522" s="12"/>
      <c r="C522" s="12"/>
      <c r="D522">
        <v>10085</v>
      </c>
      <c r="E522" t="s">
        <v>382</v>
      </c>
      <c r="F522" t="s">
        <v>388</v>
      </c>
      <c r="G522">
        <v>0</v>
      </c>
      <c r="H522" s="15">
        <f t="shared" si="242"/>
        <v>3.8000000000000007</v>
      </c>
      <c r="I522" s="15">
        <v>0.89782394246719954</v>
      </c>
      <c r="J522" s="15">
        <v>1.1709227656792081</v>
      </c>
      <c r="K522" s="15">
        <v>0.73187155695408146</v>
      </c>
      <c r="L522" s="15">
        <f t="shared" si="243"/>
        <v>3.0656334030660162</v>
      </c>
      <c r="M522" s="15">
        <f t="shared" si="244"/>
        <v>0.60000000000000142</v>
      </c>
      <c r="N522" s="15">
        <f t="shared" si="245"/>
        <v>4.4000000000000021</v>
      </c>
      <c r="O522" s="15">
        <f t="shared" si="246"/>
        <v>3.3280915043909438</v>
      </c>
      <c r="P522" s="15">
        <f t="shared" si="241"/>
        <v>0.80000000000000071</v>
      </c>
      <c r="Q522" s="15">
        <f t="shared" si="261"/>
        <v>1.6999999999999993</v>
      </c>
      <c r="R522" s="15">
        <f t="shared" si="247"/>
        <v>2.5</v>
      </c>
      <c r="S522" s="15">
        <f t="shared" si="248"/>
        <v>3.6999999999999993</v>
      </c>
      <c r="T522" s="15">
        <f t="shared" si="249"/>
        <v>4</v>
      </c>
      <c r="U522" s="15">
        <f t="shared" si="250"/>
        <v>4.4000000000000021</v>
      </c>
      <c r="V522" s="15">
        <f t="shared" si="262"/>
        <v>0.63549872971103238</v>
      </c>
      <c r="W522" s="15">
        <f t="shared" si="251"/>
        <v>0.57356726811194403</v>
      </c>
      <c r="X522" s="15">
        <f t="shared" si="263"/>
        <v>3.5535382317319918E-2</v>
      </c>
      <c r="Y522" s="21">
        <f t="shared" si="264"/>
        <v>1.7434746639078234</v>
      </c>
      <c r="Z522" s="4">
        <v>25.265633403066015</v>
      </c>
      <c r="AA522" s="2">
        <v>22.8</v>
      </c>
      <c r="AB522" s="2">
        <v>26.6</v>
      </c>
      <c r="AC522" s="4">
        <v>25.528091504390943</v>
      </c>
      <c r="AD522">
        <v>23</v>
      </c>
      <c r="AE522">
        <v>23.9</v>
      </c>
      <c r="AF522">
        <v>24.7</v>
      </c>
      <c r="AG522">
        <v>25.9</v>
      </c>
      <c r="AH522">
        <v>26.2</v>
      </c>
      <c r="AI522">
        <v>26.6</v>
      </c>
      <c r="AJ522">
        <v>2020</v>
      </c>
      <c r="AK522" s="2">
        <v>3</v>
      </c>
      <c r="AL522" s="2">
        <v>3</v>
      </c>
      <c r="AM522">
        <v>15</v>
      </c>
      <c r="AN522">
        <v>5</v>
      </c>
      <c r="AO522">
        <v>17</v>
      </c>
      <c r="AP522">
        <v>927</v>
      </c>
      <c r="AQ522" s="5">
        <v>0.62847222222222221</v>
      </c>
      <c r="AR522">
        <v>22.2</v>
      </c>
      <c r="AS522">
        <v>46</v>
      </c>
      <c r="AT522">
        <v>485</v>
      </c>
      <c r="AU522">
        <v>0.8</v>
      </c>
      <c r="AV522">
        <v>290</v>
      </c>
      <c r="AW522" s="4">
        <f t="shared" si="252"/>
        <v>29.295122545936223</v>
      </c>
      <c r="AX522" s="4">
        <f t="shared" si="253"/>
        <v>18.240321173980156</v>
      </c>
      <c r="AY522" s="4">
        <f t="shared" si="265"/>
        <v>30.255552517524368</v>
      </c>
      <c r="AZ522" s="20">
        <f t="shared" si="254"/>
        <v>209.75295905349276</v>
      </c>
      <c r="BA522" s="21">
        <f t="shared" si="266"/>
        <v>1.195149092416518</v>
      </c>
      <c r="BB522" s="20">
        <f t="shared" si="255"/>
        <v>35.355339059327378</v>
      </c>
      <c r="BC522" s="4">
        <f t="shared" si="267"/>
        <v>32.736425054932752</v>
      </c>
      <c r="BD522" s="4">
        <f t="shared" si="256"/>
        <v>66.2684</v>
      </c>
      <c r="BE522" s="4">
        <f t="shared" si="257"/>
        <v>281.67153492835183</v>
      </c>
      <c r="BF522" s="20">
        <f t="shared" si="258"/>
        <v>339.23227248711009</v>
      </c>
      <c r="BG522" s="20">
        <f t="shared" si="268"/>
        <v>440.71073755875835</v>
      </c>
      <c r="BH522" s="20">
        <f t="shared" si="259"/>
        <v>1230.8475025552859</v>
      </c>
      <c r="BI522" s="20">
        <f t="shared" si="269"/>
        <v>2675.755440337578</v>
      </c>
      <c r="BJ522" s="4">
        <f t="shared" si="260"/>
        <v>164.72397973925234</v>
      </c>
      <c r="BK522" s="4">
        <f t="shared" si="270"/>
        <v>1444.9079377822923</v>
      </c>
      <c r="GF522">
        <v>3</v>
      </c>
      <c r="GG522">
        <v>0</v>
      </c>
      <c r="GH522">
        <v>4</v>
      </c>
      <c r="GI522">
        <v>1</v>
      </c>
      <c r="GJ522">
        <v>3</v>
      </c>
      <c r="GK522">
        <v>9</v>
      </c>
      <c r="GL522">
        <v>12</v>
      </c>
      <c r="GM522">
        <v>9</v>
      </c>
      <c r="GN522">
        <v>13</v>
      </c>
      <c r="GO522">
        <v>20</v>
      </c>
      <c r="GP522">
        <v>19</v>
      </c>
      <c r="GQ522">
        <v>20</v>
      </c>
      <c r="GR522">
        <v>13</v>
      </c>
      <c r="GS522">
        <v>13</v>
      </c>
      <c r="GT522">
        <v>29</v>
      </c>
      <c r="GU522">
        <v>11</v>
      </c>
      <c r="GV522">
        <v>19</v>
      </c>
      <c r="GW522">
        <v>21</v>
      </c>
      <c r="GX522">
        <v>32</v>
      </c>
      <c r="GY522">
        <v>37</v>
      </c>
      <c r="GZ522">
        <v>31</v>
      </c>
      <c r="HA522">
        <v>38</v>
      </c>
      <c r="HB522">
        <v>50</v>
      </c>
      <c r="HC522">
        <v>39</v>
      </c>
      <c r="HD522">
        <v>65</v>
      </c>
      <c r="HE522">
        <v>75</v>
      </c>
      <c r="HF522">
        <v>64</v>
      </c>
      <c r="HG522">
        <v>55</v>
      </c>
      <c r="HH522">
        <v>40</v>
      </c>
      <c r="HI522">
        <v>56</v>
      </c>
      <c r="HJ522">
        <v>56</v>
      </c>
      <c r="HK522">
        <v>63</v>
      </c>
      <c r="HL522">
        <v>93</v>
      </c>
      <c r="HM522">
        <v>116</v>
      </c>
      <c r="HN522">
        <v>130</v>
      </c>
      <c r="HO522">
        <v>133</v>
      </c>
      <c r="HP522">
        <v>109</v>
      </c>
      <c r="HQ522">
        <v>101</v>
      </c>
      <c r="HR522">
        <v>70</v>
      </c>
      <c r="HS522">
        <v>58</v>
      </c>
      <c r="HT522">
        <v>61</v>
      </c>
      <c r="HU522">
        <v>26</v>
      </c>
      <c r="HV522">
        <v>45</v>
      </c>
      <c r="HW522">
        <v>24</v>
      </c>
      <c r="HX522">
        <v>6</v>
      </c>
      <c r="HY522">
        <v>0</v>
      </c>
    </row>
    <row r="523" spans="1:247" x14ac:dyDescent="0.2">
      <c r="A523" s="15" t="b">
        <v>0</v>
      </c>
      <c r="B523" s="12"/>
      <c r="C523" s="12"/>
      <c r="D523">
        <v>10085</v>
      </c>
      <c r="E523" t="s">
        <v>382</v>
      </c>
      <c r="F523" t="s">
        <v>389</v>
      </c>
      <c r="G523">
        <v>0</v>
      </c>
      <c r="H523" s="15">
        <f t="shared" si="242"/>
        <v>2.8000000000000007</v>
      </c>
      <c r="I523" s="15">
        <v>0.65077335206979159</v>
      </c>
      <c r="J523" s="15">
        <v>0.86491070498561839</v>
      </c>
      <c r="K523" s="15">
        <v>0.52239412019690057</v>
      </c>
      <c r="L523" s="15">
        <f t="shared" si="243"/>
        <v>2.4123780466144673</v>
      </c>
      <c r="M523" s="15">
        <f t="shared" si="244"/>
        <v>0.5</v>
      </c>
      <c r="N523" s="15">
        <f t="shared" si="245"/>
        <v>3.3000000000000007</v>
      </c>
      <c r="O523" s="15">
        <f t="shared" si="246"/>
        <v>2.6225573551758892</v>
      </c>
      <c r="P523" s="15">
        <f t="shared" si="241"/>
        <v>0.69999999999999929</v>
      </c>
      <c r="Q523" s="15">
        <f t="shared" si="261"/>
        <v>1.4000000000000021</v>
      </c>
      <c r="R523" s="15">
        <f t="shared" si="247"/>
        <v>2</v>
      </c>
      <c r="S523" s="15">
        <f t="shared" si="248"/>
        <v>2.9000000000000021</v>
      </c>
      <c r="T523" s="15">
        <f t="shared" si="249"/>
        <v>3.1000000000000014</v>
      </c>
      <c r="U523" s="15">
        <f t="shared" si="250"/>
        <v>3.3000000000000007</v>
      </c>
      <c r="V523" s="15">
        <f t="shared" si="262"/>
        <v>0.57026629987813127</v>
      </c>
      <c r="W523" s="15">
        <f t="shared" si="251"/>
        <v>0.75356671122544838</v>
      </c>
      <c r="X523" s="15">
        <f t="shared" si="263"/>
        <v>2.6440896968072863E-2</v>
      </c>
      <c r="Y523" s="21">
        <f t="shared" si="264"/>
        <v>1.3270225251508287</v>
      </c>
      <c r="Z523" s="4">
        <v>24.612378046614467</v>
      </c>
      <c r="AA523" s="2">
        <v>22.7</v>
      </c>
      <c r="AB523" s="2">
        <v>25.5</v>
      </c>
      <c r="AC523" s="4">
        <v>24.822557355175888</v>
      </c>
      <c r="AD523">
        <v>22.9</v>
      </c>
      <c r="AE523">
        <v>23.6</v>
      </c>
      <c r="AF523">
        <v>24.2</v>
      </c>
      <c r="AG523">
        <v>25.1</v>
      </c>
      <c r="AH523">
        <v>25.3</v>
      </c>
      <c r="AI523">
        <v>25.5</v>
      </c>
      <c r="AJ523">
        <v>2020</v>
      </c>
      <c r="AK523" s="2">
        <v>3</v>
      </c>
      <c r="AL523" s="2">
        <v>3</v>
      </c>
      <c r="AM523">
        <v>15</v>
      </c>
      <c r="AN523">
        <v>5</v>
      </c>
      <c r="AO523">
        <v>23</v>
      </c>
      <c r="AP523">
        <v>150</v>
      </c>
      <c r="AQ523" s="5">
        <v>0.62847222222222221</v>
      </c>
      <c r="AR523">
        <v>22.2</v>
      </c>
      <c r="AS523">
        <v>46</v>
      </c>
      <c r="AT523">
        <v>485</v>
      </c>
      <c r="AU523">
        <v>0.8</v>
      </c>
      <c r="AV523">
        <v>290</v>
      </c>
      <c r="AW523" s="4">
        <f t="shared" si="252"/>
        <v>29.392006342659375</v>
      </c>
      <c r="AX523" s="4">
        <f t="shared" si="253"/>
        <v>18.269703635914599</v>
      </c>
      <c r="AY523" s="4">
        <f t="shared" si="265"/>
        <v>30.255552517524368</v>
      </c>
      <c r="AZ523" s="20">
        <f t="shared" si="254"/>
        <v>209.75295905349276</v>
      </c>
      <c r="BA523" s="21">
        <f t="shared" si="266"/>
        <v>1.195149092416518</v>
      </c>
      <c r="BB523" s="20">
        <f t="shared" si="255"/>
        <v>35.355339059327378</v>
      </c>
      <c r="BC523" s="4">
        <f t="shared" si="267"/>
        <v>32.736425054932752</v>
      </c>
      <c r="BD523" s="4">
        <f t="shared" si="256"/>
        <v>66.2684</v>
      </c>
      <c r="BE523" s="4">
        <f t="shared" si="257"/>
        <v>285.51775570269598</v>
      </c>
      <c r="BF523" s="20">
        <f t="shared" si="258"/>
        <v>339.23227248711009</v>
      </c>
      <c r="BG523" s="20">
        <f t="shared" si="268"/>
        <v>436.86451678441421</v>
      </c>
      <c r="BH523" s="20">
        <f t="shared" si="259"/>
        <v>1230.8475025552859</v>
      </c>
      <c r="BI523" s="20">
        <f t="shared" si="269"/>
        <v>2675.755440337578</v>
      </c>
      <c r="BJ523" s="4">
        <f t="shared" si="260"/>
        <v>164.72397973925234</v>
      </c>
      <c r="BK523" s="4">
        <f t="shared" si="270"/>
        <v>1444.9079377822923</v>
      </c>
      <c r="GI523">
        <v>6</v>
      </c>
      <c r="GJ523">
        <v>13</v>
      </c>
      <c r="GK523">
        <v>12</v>
      </c>
      <c r="GL523">
        <v>15</v>
      </c>
      <c r="GM523">
        <v>19</v>
      </c>
      <c r="GN523">
        <v>8</v>
      </c>
      <c r="GO523">
        <v>35</v>
      </c>
      <c r="GP523">
        <v>8</v>
      </c>
      <c r="GQ523">
        <v>10</v>
      </c>
      <c r="GR523">
        <v>20</v>
      </c>
      <c r="GS523">
        <v>20</v>
      </c>
      <c r="GT523">
        <v>27</v>
      </c>
      <c r="GU523">
        <v>42</v>
      </c>
      <c r="GV523">
        <v>30</v>
      </c>
      <c r="GW523">
        <v>48</v>
      </c>
      <c r="GX523">
        <v>52</v>
      </c>
      <c r="GY523">
        <v>32</v>
      </c>
      <c r="GZ523">
        <v>40</v>
      </c>
      <c r="HA523">
        <v>60</v>
      </c>
      <c r="HB523">
        <v>79</v>
      </c>
      <c r="HC523">
        <v>72</v>
      </c>
      <c r="HD523">
        <v>88</v>
      </c>
      <c r="HE523">
        <v>156</v>
      </c>
      <c r="HF523">
        <v>103</v>
      </c>
      <c r="HG523">
        <v>109</v>
      </c>
      <c r="HH523">
        <v>96</v>
      </c>
      <c r="HI523">
        <v>72</v>
      </c>
      <c r="HJ523">
        <v>32</v>
      </c>
      <c r="HK523">
        <v>28</v>
      </c>
    </row>
    <row r="524" spans="1:247" x14ac:dyDescent="0.2">
      <c r="A524" s="15" t="b">
        <v>0</v>
      </c>
      <c r="B524" s="12"/>
      <c r="C524" s="12"/>
      <c r="D524">
        <v>10085</v>
      </c>
      <c r="E524" t="s">
        <v>382</v>
      </c>
      <c r="F524" t="s">
        <v>390</v>
      </c>
      <c r="G524">
        <v>0</v>
      </c>
      <c r="H524" s="15">
        <f t="shared" si="242"/>
        <v>2.8000000000000007</v>
      </c>
      <c r="I524" s="15">
        <v>0.45171993181798997</v>
      </c>
      <c r="J524" s="15">
        <v>0.59053243942844347</v>
      </c>
      <c r="K524" s="15">
        <v>0.34455765629502755</v>
      </c>
      <c r="L524" s="15">
        <f t="shared" si="243"/>
        <v>1.3597889006130259</v>
      </c>
      <c r="M524" s="15">
        <f t="shared" si="244"/>
        <v>-0.30000000000000071</v>
      </c>
      <c r="N524" s="15">
        <f t="shared" si="245"/>
        <v>2.5</v>
      </c>
      <c r="O524" s="15">
        <f t="shared" si="246"/>
        <v>1.4096894572218623</v>
      </c>
      <c r="P524" s="15">
        <f t="shared" si="241"/>
        <v>0.30000000000000071</v>
      </c>
      <c r="Q524" s="15">
        <f t="shared" si="261"/>
        <v>0.80000000000000071</v>
      </c>
      <c r="R524" s="15">
        <f t="shared" si="247"/>
        <v>1.1000000000000014</v>
      </c>
      <c r="S524" s="15">
        <f t="shared" si="248"/>
        <v>1.6999999999999993</v>
      </c>
      <c r="T524" s="15">
        <f t="shared" si="249"/>
        <v>1.8000000000000007</v>
      </c>
      <c r="U524" s="15">
        <f t="shared" si="250"/>
        <v>2.1000000000000014</v>
      </c>
      <c r="V524" s="15">
        <f t="shared" si="262"/>
        <v>0.46688180182966604</v>
      </c>
      <c r="W524" s="15">
        <f t="shared" si="251"/>
        <v>1.141869732512798</v>
      </c>
      <c r="X524" s="15">
        <f t="shared" si="263"/>
        <v>1.9173343773306741E-2</v>
      </c>
      <c r="Y524" s="21">
        <f t="shared" si="264"/>
        <v>0.87575663976958262</v>
      </c>
      <c r="Z524" s="4">
        <v>23.559788900613025</v>
      </c>
      <c r="AA524" s="2">
        <v>21.9</v>
      </c>
      <c r="AB524" s="2">
        <v>24.7</v>
      </c>
      <c r="AC524" s="4">
        <v>23.609689457221862</v>
      </c>
      <c r="AD524">
        <v>22.5</v>
      </c>
      <c r="AE524">
        <v>23</v>
      </c>
      <c r="AF524">
        <v>23.3</v>
      </c>
      <c r="AG524">
        <v>23.9</v>
      </c>
      <c r="AH524">
        <v>24</v>
      </c>
      <c r="AI524">
        <v>24.3</v>
      </c>
      <c r="AJ524">
        <v>2020</v>
      </c>
      <c r="AK524" s="2">
        <v>3</v>
      </c>
      <c r="AL524" s="2">
        <v>3</v>
      </c>
      <c r="AM524">
        <v>15</v>
      </c>
      <c r="AN524">
        <v>5</v>
      </c>
      <c r="AO524">
        <v>26</v>
      </c>
      <c r="AP524">
        <v>282</v>
      </c>
      <c r="AQ524" s="5">
        <v>0.62847222222222221</v>
      </c>
      <c r="AR524">
        <v>22.2</v>
      </c>
      <c r="AS524">
        <v>46</v>
      </c>
      <c r="AT524">
        <v>485</v>
      </c>
      <c r="AU524">
        <v>0.8</v>
      </c>
      <c r="AV524">
        <v>290</v>
      </c>
      <c r="AW524" s="4">
        <f t="shared" si="252"/>
        <v>29.546779177915759</v>
      </c>
      <c r="AX524" s="4">
        <f t="shared" si="253"/>
        <v>18.316642413029221</v>
      </c>
      <c r="AY524" s="4">
        <f t="shared" si="265"/>
        <v>30.255552517524368</v>
      </c>
      <c r="AZ524" s="20">
        <f t="shared" si="254"/>
        <v>209.75295905349276</v>
      </c>
      <c r="BA524" s="21">
        <f t="shared" si="266"/>
        <v>1.195149092416518</v>
      </c>
      <c r="BB524" s="20">
        <f t="shared" si="255"/>
        <v>35.355339059327378</v>
      </c>
      <c r="BC524" s="4">
        <f t="shared" si="267"/>
        <v>32.736425054932752</v>
      </c>
      <c r="BD524" s="4">
        <f t="shared" si="256"/>
        <v>66.2684</v>
      </c>
      <c r="BE524" s="4">
        <f t="shared" si="257"/>
        <v>291.66213189769883</v>
      </c>
      <c r="BF524" s="20">
        <f t="shared" si="258"/>
        <v>339.23227248711009</v>
      </c>
      <c r="BG524" s="20">
        <f t="shared" si="268"/>
        <v>430.72014058941136</v>
      </c>
      <c r="BH524" s="20">
        <f t="shared" si="259"/>
        <v>1230.8475025552859</v>
      </c>
      <c r="BI524" s="20">
        <f t="shared" si="269"/>
        <v>2675.755440337578</v>
      </c>
      <c r="BJ524" s="4">
        <f t="shared" si="260"/>
        <v>164.72397973925234</v>
      </c>
      <c r="BK524" s="4">
        <f t="shared" si="270"/>
        <v>1444.9079377822923</v>
      </c>
      <c r="FY524">
        <v>3</v>
      </c>
      <c r="FZ524">
        <v>4</v>
      </c>
      <c r="GA524">
        <v>6</v>
      </c>
      <c r="GB524">
        <v>4</v>
      </c>
      <c r="GC524">
        <v>5</v>
      </c>
      <c r="GD524">
        <v>13</v>
      </c>
      <c r="GE524">
        <v>10</v>
      </c>
      <c r="GF524">
        <v>31</v>
      </c>
      <c r="GG524">
        <v>20</v>
      </c>
      <c r="GH524">
        <v>19</v>
      </c>
      <c r="GI524">
        <v>36</v>
      </c>
      <c r="GJ524">
        <v>108</v>
      </c>
      <c r="GK524">
        <v>135</v>
      </c>
      <c r="GL524">
        <v>148</v>
      </c>
      <c r="GM524">
        <v>167</v>
      </c>
      <c r="GN524">
        <v>240</v>
      </c>
      <c r="GO524">
        <v>169</v>
      </c>
      <c r="GP524">
        <v>274</v>
      </c>
      <c r="GQ524">
        <v>324</v>
      </c>
      <c r="GR524">
        <v>270</v>
      </c>
      <c r="GS524">
        <v>336</v>
      </c>
      <c r="GT524">
        <v>353</v>
      </c>
      <c r="GU524">
        <v>344</v>
      </c>
      <c r="GV524">
        <v>160</v>
      </c>
      <c r="GW524">
        <v>47</v>
      </c>
      <c r="GX524">
        <v>20</v>
      </c>
      <c r="GY524">
        <v>9</v>
      </c>
      <c r="GZ524">
        <v>3</v>
      </c>
      <c r="HA524">
        <v>5</v>
      </c>
      <c r="HB524">
        <v>4</v>
      </c>
      <c r="HC524">
        <v>10</v>
      </c>
      <c r="HD524">
        <v>1</v>
      </c>
      <c r="HE524">
        <v>2</v>
      </c>
      <c r="HF524">
        <v>2</v>
      </c>
      <c r="HG524">
        <v>2</v>
      </c>
      <c r="HH524">
        <v>1</v>
      </c>
      <c r="HI524">
        <v>1</v>
      </c>
      <c r="HJ524">
        <v>2</v>
      </c>
      <c r="HK524">
        <v>2</v>
      </c>
      <c r="HL524">
        <v>2</v>
      </c>
      <c r="HM524">
        <v>2</v>
      </c>
      <c r="HN524">
        <v>1</v>
      </c>
      <c r="HO524">
        <v>1</v>
      </c>
      <c r="HP524">
        <v>0</v>
      </c>
      <c r="HQ524">
        <v>0</v>
      </c>
      <c r="HR524">
        <v>0</v>
      </c>
      <c r="HS524">
        <v>2</v>
      </c>
      <c r="HT524">
        <v>0</v>
      </c>
      <c r="HU524">
        <v>0</v>
      </c>
      <c r="HV524">
        <v>0</v>
      </c>
      <c r="HW524">
        <v>0</v>
      </c>
    </row>
    <row r="525" spans="1:247" x14ac:dyDescent="0.2">
      <c r="A525" s="15" t="b">
        <v>0</v>
      </c>
      <c r="B525" s="12"/>
      <c r="C525" s="12"/>
      <c r="D525">
        <v>10085</v>
      </c>
      <c r="E525" t="s">
        <v>382</v>
      </c>
      <c r="F525" t="s">
        <v>391</v>
      </c>
      <c r="G525">
        <v>0</v>
      </c>
      <c r="H525" s="15">
        <f t="shared" si="242"/>
        <v>5</v>
      </c>
      <c r="I525" s="15">
        <v>0.96495864203880355</v>
      </c>
      <c r="J525" s="15">
        <v>1.1190502428856917</v>
      </c>
      <c r="K525" s="15">
        <v>0.75100771358225071</v>
      </c>
      <c r="L525" s="15">
        <f t="shared" si="243"/>
        <v>2.087752529235793</v>
      </c>
      <c r="M525" s="15">
        <f t="shared" si="244"/>
        <v>-0.80000000000000071</v>
      </c>
      <c r="N525" s="15">
        <f t="shared" si="245"/>
        <v>4.1999999999999993</v>
      </c>
      <c r="O525" s="15">
        <f t="shared" si="246"/>
        <v>1.8554345384319717</v>
      </c>
      <c r="P525" s="15">
        <f t="shared" si="241"/>
        <v>-0.40000000000000213</v>
      </c>
      <c r="Q525" s="15">
        <f t="shared" si="261"/>
        <v>1.2999999999999972</v>
      </c>
      <c r="R525" s="15">
        <f t="shared" si="247"/>
        <v>1.5</v>
      </c>
      <c r="S525" s="15">
        <f t="shared" si="248"/>
        <v>2.6999999999999993</v>
      </c>
      <c r="T525" s="15">
        <f t="shared" si="249"/>
        <v>3.5</v>
      </c>
      <c r="U525" s="15">
        <f t="shared" si="250"/>
        <v>4.0999999999999979</v>
      </c>
      <c r="V525" s="15">
        <f t="shared" si="262"/>
        <v>0.53268557751479106</v>
      </c>
      <c r="W525" s="15">
        <f t="shared" si="251"/>
        <v>0.87728003574910562</v>
      </c>
      <c r="X525" s="15">
        <f t="shared" si="263"/>
        <v>3.9894514418917414E-2</v>
      </c>
      <c r="Y525" s="21">
        <f t="shared" si="264"/>
        <v>1.1398868767668973</v>
      </c>
      <c r="Z525" s="4">
        <v>24.187752529235794</v>
      </c>
      <c r="AA525" s="2">
        <v>21.3</v>
      </c>
      <c r="AB525" s="2">
        <v>26.3</v>
      </c>
      <c r="AC525" s="4">
        <v>23.955434538431973</v>
      </c>
      <c r="AD525">
        <v>21.7</v>
      </c>
      <c r="AE525">
        <v>23.4</v>
      </c>
      <c r="AF525">
        <v>23.6</v>
      </c>
      <c r="AG525">
        <v>24.8</v>
      </c>
      <c r="AH525">
        <v>25.6</v>
      </c>
      <c r="AI525">
        <v>26.2</v>
      </c>
      <c r="AJ525">
        <v>2020</v>
      </c>
      <c r="AK525" s="2">
        <v>3</v>
      </c>
      <c r="AL525" s="2">
        <v>3</v>
      </c>
      <c r="AM525">
        <v>15</v>
      </c>
      <c r="AN525">
        <v>4</v>
      </c>
      <c r="AO525">
        <v>25</v>
      </c>
      <c r="AP525">
        <v>697.00000000000011</v>
      </c>
      <c r="AQ525" s="5">
        <v>0.62777777777777777</v>
      </c>
      <c r="AR525">
        <v>22.1</v>
      </c>
      <c r="AS525">
        <v>46</v>
      </c>
      <c r="AT525">
        <v>489</v>
      </c>
      <c r="AU525">
        <v>0.8</v>
      </c>
      <c r="AV525">
        <v>336</v>
      </c>
      <c r="AW525" s="4">
        <f t="shared" si="252"/>
        <v>29.414618463016971</v>
      </c>
      <c r="AX525" s="4">
        <f t="shared" si="253"/>
        <v>18.229716644698676</v>
      </c>
      <c r="AY525" s="4">
        <f t="shared" si="265"/>
        <v>30.261461182012464</v>
      </c>
      <c r="AZ525" s="20">
        <f t="shared" si="254"/>
        <v>210.03727342687941</v>
      </c>
      <c r="BA525" s="21">
        <f t="shared" si="266"/>
        <v>1.1955538846578107</v>
      </c>
      <c r="BB525" s="20">
        <f t="shared" si="255"/>
        <v>35.355339059327378</v>
      </c>
      <c r="BC525" s="4">
        <f t="shared" si="267"/>
        <v>32.736425054932752</v>
      </c>
      <c r="BD525" s="4">
        <f t="shared" si="256"/>
        <v>66.261200000000002</v>
      </c>
      <c r="BE525" s="4">
        <f t="shared" si="257"/>
        <v>290.4270077369892</v>
      </c>
      <c r="BF525" s="20">
        <f t="shared" si="258"/>
        <v>338.49496206557376</v>
      </c>
      <c r="BG525" s="20">
        <f t="shared" si="268"/>
        <v>434.37795432858462</v>
      </c>
      <c r="BH525" s="20">
        <f t="shared" si="259"/>
        <v>1223.3769916233014</v>
      </c>
      <c r="BI525" s="20">
        <f t="shared" si="269"/>
        <v>2659.5151991810899</v>
      </c>
      <c r="BJ525" s="4">
        <f t="shared" si="260"/>
        <v>163.91552818057741</v>
      </c>
      <c r="BK525" s="4">
        <f t="shared" si="270"/>
        <v>1436.1382075577885</v>
      </c>
      <c r="FV525">
        <v>8</v>
      </c>
      <c r="FW525">
        <v>9</v>
      </c>
      <c r="FX525">
        <v>6</v>
      </c>
      <c r="FY525">
        <v>10</v>
      </c>
      <c r="FZ525">
        <v>3</v>
      </c>
      <c r="GA525">
        <v>4</v>
      </c>
      <c r="GB525">
        <v>6</v>
      </c>
      <c r="GC525">
        <v>2</v>
      </c>
      <c r="GD525">
        <v>3</v>
      </c>
      <c r="GE525">
        <v>6</v>
      </c>
      <c r="GF525">
        <v>5</v>
      </c>
      <c r="GG525">
        <v>6</v>
      </c>
      <c r="GH525">
        <v>4</v>
      </c>
      <c r="GI525">
        <v>7</v>
      </c>
      <c r="GJ525">
        <v>6</v>
      </c>
      <c r="GK525">
        <v>4</v>
      </c>
      <c r="GL525">
        <v>3</v>
      </c>
      <c r="GM525">
        <v>5</v>
      </c>
      <c r="GN525">
        <v>2</v>
      </c>
      <c r="GO525">
        <v>17</v>
      </c>
      <c r="GP525">
        <v>35</v>
      </c>
      <c r="GQ525">
        <v>64</v>
      </c>
      <c r="GR525">
        <v>114</v>
      </c>
      <c r="GS525">
        <v>115</v>
      </c>
      <c r="GT525">
        <v>128</v>
      </c>
      <c r="GU525">
        <v>88</v>
      </c>
      <c r="GV525">
        <v>41</v>
      </c>
      <c r="GW525">
        <v>40</v>
      </c>
      <c r="GX525">
        <v>35</v>
      </c>
      <c r="GY525">
        <v>27</v>
      </c>
      <c r="GZ525">
        <v>36</v>
      </c>
      <c r="HA525">
        <v>56</v>
      </c>
      <c r="HB525">
        <v>61</v>
      </c>
      <c r="HC525">
        <v>36</v>
      </c>
      <c r="HD525">
        <v>32</v>
      </c>
      <c r="HE525">
        <v>31</v>
      </c>
      <c r="HF525">
        <v>27</v>
      </c>
      <c r="HG525">
        <v>22</v>
      </c>
      <c r="HH525">
        <v>28</v>
      </c>
      <c r="HI525">
        <v>13</v>
      </c>
      <c r="HJ525">
        <v>27</v>
      </c>
      <c r="HK525">
        <v>21</v>
      </c>
      <c r="HL525">
        <v>26</v>
      </c>
      <c r="HM525">
        <v>26</v>
      </c>
      <c r="HN525">
        <v>16</v>
      </c>
      <c r="HO525">
        <v>11</v>
      </c>
      <c r="HP525">
        <v>6</v>
      </c>
      <c r="HQ525">
        <v>23</v>
      </c>
      <c r="HR525">
        <v>10</v>
      </c>
      <c r="HS525">
        <v>11</v>
      </c>
      <c r="HT525">
        <v>5</v>
      </c>
      <c r="HU525">
        <v>4</v>
      </c>
      <c r="HV525">
        <v>2</v>
      </c>
    </row>
    <row r="526" spans="1:247" x14ac:dyDescent="0.2">
      <c r="A526" s="15" t="b">
        <v>0</v>
      </c>
      <c r="B526" s="12"/>
      <c r="C526" s="12"/>
      <c r="D526">
        <v>10085</v>
      </c>
      <c r="E526" t="s">
        <v>392</v>
      </c>
      <c r="F526" t="s">
        <v>393</v>
      </c>
      <c r="G526">
        <v>0</v>
      </c>
      <c r="H526" s="15">
        <f t="shared" si="242"/>
        <v>3.7000000000000028</v>
      </c>
      <c r="I526" s="15">
        <v>0.90021766081849497</v>
      </c>
      <c r="J526" s="15">
        <v>1.4748625906610755</v>
      </c>
      <c r="K526" s="15">
        <v>0.76889546776446505</v>
      </c>
      <c r="L526" s="15">
        <f t="shared" si="243"/>
        <v>3.2793646700242647</v>
      </c>
      <c r="M526" s="15">
        <f t="shared" si="244"/>
        <v>1.5999999999999979</v>
      </c>
      <c r="N526" s="15">
        <f t="shared" si="245"/>
        <v>5.3000000000000007</v>
      </c>
      <c r="O526" s="15">
        <f t="shared" si="246"/>
        <v>3.0734369740589607</v>
      </c>
      <c r="P526" s="15">
        <f t="shared" si="241"/>
        <v>1.8000000000000007</v>
      </c>
      <c r="Q526" s="15">
        <f t="shared" si="261"/>
        <v>2.1999999999999993</v>
      </c>
      <c r="R526" s="15">
        <f t="shared" si="247"/>
        <v>2.5999999999999979</v>
      </c>
      <c r="S526" s="15">
        <f t="shared" si="248"/>
        <v>4</v>
      </c>
      <c r="T526" s="15">
        <f t="shared" si="249"/>
        <v>4.5999999999999979</v>
      </c>
      <c r="U526" s="15">
        <f t="shared" si="250"/>
        <v>5.0999999999999979</v>
      </c>
      <c r="V526" s="15">
        <f t="shared" si="262"/>
        <v>0.63823768872382414</v>
      </c>
      <c r="W526" s="15">
        <f t="shared" si="251"/>
        <v>0.56681439793931732</v>
      </c>
      <c r="X526" s="15">
        <f t="shared" si="263"/>
        <v>3.5193120409023865E-2</v>
      </c>
      <c r="Y526" s="21">
        <f t="shared" si="264"/>
        <v>1.7642459394742813</v>
      </c>
      <c r="Z526" s="4">
        <v>25.579364670024265</v>
      </c>
      <c r="AA526" s="2">
        <v>23.9</v>
      </c>
      <c r="AB526" s="2">
        <v>27.6</v>
      </c>
      <c r="AC526" s="4">
        <v>25.373436974058961</v>
      </c>
      <c r="AD526">
        <v>24.1</v>
      </c>
      <c r="AE526">
        <v>24.5</v>
      </c>
      <c r="AF526">
        <v>24.9</v>
      </c>
      <c r="AG526">
        <v>26.3</v>
      </c>
      <c r="AH526">
        <v>26.9</v>
      </c>
      <c r="AI526">
        <v>27.4</v>
      </c>
      <c r="AJ526">
        <v>2020</v>
      </c>
      <c r="AK526" s="2">
        <v>3</v>
      </c>
      <c r="AL526" s="2">
        <v>3</v>
      </c>
      <c r="AM526">
        <v>15</v>
      </c>
      <c r="AN526">
        <v>6</v>
      </c>
      <c r="AO526">
        <v>7</v>
      </c>
      <c r="AP526">
        <v>544</v>
      </c>
      <c r="AQ526" s="5">
        <v>0.62916666666666665</v>
      </c>
      <c r="AR526">
        <v>22.3</v>
      </c>
      <c r="AS526">
        <v>45</v>
      </c>
      <c r="AT526">
        <v>482</v>
      </c>
      <c r="AU526">
        <v>0.7</v>
      </c>
      <c r="AV526">
        <v>302</v>
      </c>
      <c r="AW526" s="4">
        <f t="shared" si="252"/>
        <v>29.689773538516903</v>
      </c>
      <c r="AX526" s="4">
        <f t="shared" si="253"/>
        <v>18.327592514207055</v>
      </c>
      <c r="AY526" s="4">
        <f t="shared" si="265"/>
        <v>32.018969215860885</v>
      </c>
      <c r="AZ526" s="20">
        <f t="shared" si="254"/>
        <v>209.46912559066848</v>
      </c>
      <c r="BA526" s="21">
        <f t="shared" si="266"/>
        <v>1.1947445741926506</v>
      </c>
      <c r="BB526" s="20">
        <f t="shared" si="255"/>
        <v>37.796447300922722</v>
      </c>
      <c r="BC526" s="4">
        <f t="shared" si="267"/>
        <v>34.99671046381733</v>
      </c>
      <c r="BD526" s="4">
        <f t="shared" si="256"/>
        <v>66.275599999999997</v>
      </c>
      <c r="BE526" s="4">
        <f t="shared" si="257"/>
        <v>277.11811204897975</v>
      </c>
      <c r="BF526" s="20">
        <f t="shared" si="258"/>
        <v>338.90502963361934</v>
      </c>
      <c r="BG526" s="20">
        <f t="shared" si="268"/>
        <v>442.56691758463961</v>
      </c>
      <c r="BH526" s="20">
        <f t="shared" si="259"/>
        <v>1211.4370014818969</v>
      </c>
      <c r="BI526" s="20">
        <f t="shared" si="269"/>
        <v>2692.0822255153266</v>
      </c>
      <c r="BJ526" s="4">
        <f t="shared" si="260"/>
        <v>165.53641868051386</v>
      </c>
      <c r="BK526" s="4">
        <f t="shared" si="270"/>
        <v>1480.6452240334297</v>
      </c>
      <c r="GR526">
        <v>2</v>
      </c>
      <c r="GS526">
        <v>4</v>
      </c>
      <c r="GT526">
        <v>3</v>
      </c>
      <c r="GU526">
        <v>4</v>
      </c>
      <c r="GV526">
        <v>14</v>
      </c>
      <c r="GW526">
        <v>17</v>
      </c>
      <c r="GX526">
        <v>27</v>
      </c>
      <c r="GY526">
        <v>32</v>
      </c>
      <c r="GZ526">
        <v>37</v>
      </c>
      <c r="HA526">
        <v>58</v>
      </c>
      <c r="HB526">
        <v>81</v>
      </c>
      <c r="HC526">
        <v>92</v>
      </c>
      <c r="HD526">
        <v>119</v>
      </c>
      <c r="HE526">
        <v>134</v>
      </c>
      <c r="HF526">
        <v>110</v>
      </c>
      <c r="HG526">
        <v>107</v>
      </c>
      <c r="HH526">
        <v>112</v>
      </c>
      <c r="HI526">
        <v>92</v>
      </c>
      <c r="HJ526">
        <v>69</v>
      </c>
      <c r="HK526">
        <v>73</v>
      </c>
      <c r="HL526">
        <v>72</v>
      </c>
      <c r="HM526">
        <v>63</v>
      </c>
      <c r="HN526">
        <v>43</v>
      </c>
      <c r="HO526">
        <v>45</v>
      </c>
      <c r="HP526">
        <v>59</v>
      </c>
      <c r="HQ526">
        <v>40</v>
      </c>
      <c r="HR526">
        <v>46</v>
      </c>
      <c r="HS526">
        <v>62</v>
      </c>
      <c r="HT526">
        <v>63</v>
      </c>
      <c r="HU526">
        <v>71</v>
      </c>
      <c r="HV526">
        <v>52</v>
      </c>
      <c r="HW526">
        <v>38</v>
      </c>
      <c r="HX526">
        <v>39</v>
      </c>
      <c r="HY526">
        <v>56</v>
      </c>
      <c r="HZ526">
        <v>69</v>
      </c>
      <c r="IA526">
        <v>54</v>
      </c>
      <c r="IB526">
        <v>39</v>
      </c>
      <c r="IC526">
        <v>12</v>
      </c>
      <c r="ID526">
        <v>14</v>
      </c>
      <c r="IE526">
        <v>17</v>
      </c>
      <c r="IF526">
        <v>17</v>
      </c>
    </row>
    <row r="527" spans="1:247" x14ac:dyDescent="0.2">
      <c r="A527" s="15" t="b">
        <v>0</v>
      </c>
      <c r="B527" s="12"/>
      <c r="C527" s="12"/>
      <c r="D527">
        <v>10085</v>
      </c>
      <c r="E527" t="s">
        <v>392</v>
      </c>
      <c r="F527" t="s">
        <v>394</v>
      </c>
      <c r="G527">
        <v>0</v>
      </c>
      <c r="H527" s="15">
        <f t="shared" si="242"/>
        <v>2</v>
      </c>
      <c r="I527" s="15">
        <v>0.31723685814180203</v>
      </c>
      <c r="J527" s="15">
        <v>0.39694278050330922</v>
      </c>
      <c r="K527" s="15">
        <v>0.23947485800593787</v>
      </c>
      <c r="L527" s="15">
        <f t="shared" si="243"/>
        <v>2.3553926658185702</v>
      </c>
      <c r="M527" s="15">
        <f t="shared" si="244"/>
        <v>0.90000000000000213</v>
      </c>
      <c r="N527" s="15">
        <f t="shared" si="245"/>
        <v>2.9000000000000021</v>
      </c>
      <c r="O527" s="15">
        <f t="shared" si="246"/>
        <v>2.3525192231863699</v>
      </c>
      <c r="P527" s="15">
        <f t="shared" si="241"/>
        <v>1.6000000000000014</v>
      </c>
      <c r="Q527" s="15">
        <f t="shared" si="261"/>
        <v>2</v>
      </c>
      <c r="R527" s="15">
        <f t="shared" si="247"/>
        <v>2.2000000000000028</v>
      </c>
      <c r="S527" s="15">
        <f t="shared" si="248"/>
        <v>2.6000000000000014</v>
      </c>
      <c r="T527" s="15">
        <f t="shared" si="249"/>
        <v>2.7000000000000028</v>
      </c>
      <c r="U527" s="15">
        <f t="shared" si="250"/>
        <v>2.9000000000000021</v>
      </c>
      <c r="V527" s="15">
        <f t="shared" si="262"/>
        <v>0.60152032446553072</v>
      </c>
      <c r="W527" s="15">
        <f t="shared" si="251"/>
        <v>0.66245421696852991</v>
      </c>
      <c r="X527" s="15">
        <f t="shared" si="263"/>
        <v>1.2814858662283804E-2</v>
      </c>
      <c r="Y527" s="21">
        <f t="shared" si="264"/>
        <v>1.5095382811149125</v>
      </c>
      <c r="Z527" s="4">
        <v>24.755392665818569</v>
      </c>
      <c r="AA527" s="2">
        <v>23.3</v>
      </c>
      <c r="AB527" s="2">
        <v>25.3</v>
      </c>
      <c r="AC527" s="4">
        <v>24.752519223186368</v>
      </c>
      <c r="AD527">
        <v>24</v>
      </c>
      <c r="AE527">
        <v>24.4</v>
      </c>
      <c r="AF527">
        <v>24.6</v>
      </c>
      <c r="AG527">
        <v>25</v>
      </c>
      <c r="AH527">
        <v>25.1</v>
      </c>
      <c r="AI527">
        <v>25.3</v>
      </c>
      <c r="AJ527">
        <v>2020</v>
      </c>
      <c r="AK527" s="2">
        <v>3</v>
      </c>
      <c r="AL527" s="2">
        <v>3</v>
      </c>
      <c r="AM527">
        <v>15</v>
      </c>
      <c r="AN527">
        <v>7</v>
      </c>
      <c r="AO527">
        <v>8</v>
      </c>
      <c r="AP527">
        <v>129</v>
      </c>
      <c r="AQ527" s="5">
        <v>0.62986111111111109</v>
      </c>
      <c r="AR527">
        <v>22.4</v>
      </c>
      <c r="AS527">
        <v>45</v>
      </c>
      <c r="AT527">
        <v>480</v>
      </c>
      <c r="AU527">
        <v>0.9</v>
      </c>
      <c r="AV527">
        <v>312</v>
      </c>
      <c r="AW527" s="4">
        <f t="shared" si="252"/>
        <v>29.134268874350713</v>
      </c>
      <c r="AX527" s="4">
        <f t="shared" si="253"/>
        <v>18.14531140077597</v>
      </c>
      <c r="AY527" s="4">
        <f t="shared" si="265"/>
        <v>28.751792801517791</v>
      </c>
      <c r="AZ527" s="20">
        <f t="shared" si="254"/>
        <v>209.18577206259937</v>
      </c>
      <c r="BA527" s="21">
        <f t="shared" si="266"/>
        <v>1.1943403297080653</v>
      </c>
      <c r="BB527" s="20">
        <f t="shared" si="255"/>
        <v>33.333333333333336</v>
      </c>
      <c r="BC527" s="4">
        <f t="shared" si="267"/>
        <v>30.864197530864196</v>
      </c>
      <c r="BD527" s="4">
        <f t="shared" si="256"/>
        <v>66.282799999999995</v>
      </c>
      <c r="BE527" s="4">
        <f t="shared" si="257"/>
        <v>281.1380844343995</v>
      </c>
      <c r="BF527" s="20">
        <f t="shared" si="258"/>
        <v>339.642478146325</v>
      </c>
      <c r="BG527" s="20">
        <f t="shared" si="268"/>
        <v>437.70439371192549</v>
      </c>
      <c r="BH527" s="20">
        <f t="shared" si="259"/>
        <v>1218.8231747278862</v>
      </c>
      <c r="BI527" s="20">
        <f t="shared" si="269"/>
        <v>2708.4959438397473</v>
      </c>
      <c r="BJ527" s="4">
        <f t="shared" si="260"/>
        <v>166.35286467062343</v>
      </c>
      <c r="BK527" s="4">
        <f t="shared" si="270"/>
        <v>1489.672769111861</v>
      </c>
      <c r="GF527">
        <v>1</v>
      </c>
      <c r="GG527">
        <v>0</v>
      </c>
      <c r="GH527">
        <v>0</v>
      </c>
      <c r="GI527">
        <v>0</v>
      </c>
      <c r="GJ527">
        <v>0</v>
      </c>
      <c r="GK527">
        <v>0</v>
      </c>
      <c r="GL527">
        <v>0</v>
      </c>
      <c r="GM527">
        <v>1</v>
      </c>
      <c r="GN527">
        <v>0</v>
      </c>
      <c r="GO527">
        <v>0</v>
      </c>
      <c r="GP527">
        <v>5</v>
      </c>
      <c r="GQ527">
        <v>3</v>
      </c>
      <c r="GR527">
        <v>5</v>
      </c>
      <c r="GS527">
        <v>3</v>
      </c>
      <c r="GT527">
        <v>5</v>
      </c>
      <c r="GU527">
        <v>6</v>
      </c>
      <c r="GV527">
        <v>7</v>
      </c>
      <c r="GW527">
        <v>8</v>
      </c>
      <c r="GX527">
        <v>15</v>
      </c>
      <c r="GY527">
        <v>30</v>
      </c>
      <c r="GZ527">
        <v>69</v>
      </c>
      <c r="HA527">
        <v>113</v>
      </c>
      <c r="HB527">
        <v>215</v>
      </c>
      <c r="HC527">
        <v>307</v>
      </c>
      <c r="HD527">
        <v>258</v>
      </c>
      <c r="HE527">
        <v>235</v>
      </c>
      <c r="HF527">
        <v>219</v>
      </c>
      <c r="HG527">
        <v>172</v>
      </c>
      <c r="HH527">
        <v>176</v>
      </c>
      <c r="HI527">
        <v>115</v>
      </c>
      <c r="HJ527">
        <v>32</v>
      </c>
      <c r="HK527">
        <v>3</v>
      </c>
      <c r="HL527">
        <v>0</v>
      </c>
      <c r="HM527">
        <v>0</v>
      </c>
      <c r="HN527">
        <v>0</v>
      </c>
      <c r="HO527">
        <v>0</v>
      </c>
      <c r="HP527">
        <v>0</v>
      </c>
      <c r="HQ527">
        <v>1</v>
      </c>
      <c r="HR527">
        <v>0</v>
      </c>
      <c r="HS527">
        <v>0</v>
      </c>
      <c r="HT527">
        <v>0</v>
      </c>
      <c r="HU527">
        <v>1</v>
      </c>
      <c r="HV527">
        <v>0</v>
      </c>
      <c r="HW527">
        <v>0</v>
      </c>
      <c r="HX527">
        <v>0</v>
      </c>
      <c r="HY527">
        <v>0</v>
      </c>
    </row>
    <row r="528" spans="1:247" x14ac:dyDescent="0.2">
      <c r="A528" s="15" t="b">
        <v>0</v>
      </c>
      <c r="B528" s="12"/>
      <c r="C528" s="12"/>
      <c r="D528">
        <v>10085</v>
      </c>
      <c r="E528" t="s">
        <v>392</v>
      </c>
      <c r="F528" t="s">
        <v>395</v>
      </c>
      <c r="G528">
        <v>0</v>
      </c>
      <c r="H528" s="15">
        <f t="shared" si="242"/>
        <v>2.5999999999999979</v>
      </c>
      <c r="I528" s="15">
        <v>0.52105854870182344</v>
      </c>
      <c r="J528" s="15">
        <v>0.62102937752160869</v>
      </c>
      <c r="K528" s="15">
        <v>0.40223922258837008</v>
      </c>
      <c r="L528" s="15">
        <f t="shared" si="243"/>
        <v>4.0630406991843913</v>
      </c>
      <c r="M528" s="15">
        <f t="shared" si="244"/>
        <v>2.8000000000000007</v>
      </c>
      <c r="N528" s="15">
        <f t="shared" si="245"/>
        <v>5.3999999999999986</v>
      </c>
      <c r="O528" s="15">
        <f t="shared" si="246"/>
        <v>4.0056338760376313</v>
      </c>
      <c r="P528" s="15">
        <f t="shared" ref="P528:P591" si="271">AD528-AR528</f>
        <v>3.0999999999999979</v>
      </c>
      <c r="Q528" s="15">
        <f t="shared" si="261"/>
        <v>3.5</v>
      </c>
      <c r="R528" s="15">
        <f t="shared" si="247"/>
        <v>3.6999999999999993</v>
      </c>
      <c r="S528" s="15">
        <f t="shared" si="248"/>
        <v>4.3999999999999986</v>
      </c>
      <c r="T528" s="15">
        <f t="shared" si="249"/>
        <v>4.8000000000000007</v>
      </c>
      <c r="U528" s="15">
        <f t="shared" si="250"/>
        <v>5.3000000000000007</v>
      </c>
      <c r="V528" s="15">
        <f t="shared" si="262"/>
        <v>0.71599032236590388</v>
      </c>
      <c r="W528" s="15">
        <f t="shared" si="251"/>
        <v>0.39666692239026397</v>
      </c>
      <c r="X528" s="15">
        <f t="shared" si="263"/>
        <v>1.976473634613566E-2</v>
      </c>
      <c r="Y528" s="21">
        <f t="shared" si="264"/>
        <v>2.5210067781153223</v>
      </c>
      <c r="Z528" s="4">
        <v>26.363040699184392</v>
      </c>
      <c r="AA528" s="2">
        <v>25.1</v>
      </c>
      <c r="AB528" s="2">
        <v>27.7</v>
      </c>
      <c r="AC528" s="4">
        <v>26.305633876037632</v>
      </c>
      <c r="AD528">
        <v>25.4</v>
      </c>
      <c r="AE528">
        <v>25.8</v>
      </c>
      <c r="AF528">
        <v>26</v>
      </c>
      <c r="AG528">
        <v>26.7</v>
      </c>
      <c r="AH528">
        <v>27.1</v>
      </c>
      <c r="AI528">
        <v>27.6</v>
      </c>
      <c r="AJ528">
        <v>2020</v>
      </c>
      <c r="AK528" s="2">
        <v>3</v>
      </c>
      <c r="AL528" s="2">
        <v>3</v>
      </c>
      <c r="AM528">
        <v>15</v>
      </c>
      <c r="AN528">
        <v>6</v>
      </c>
      <c r="AO528">
        <v>7</v>
      </c>
      <c r="AP528">
        <v>544</v>
      </c>
      <c r="AQ528" s="5">
        <v>0.62916666666666665</v>
      </c>
      <c r="AR528">
        <v>22.3</v>
      </c>
      <c r="AS528">
        <v>45</v>
      </c>
      <c r="AT528">
        <v>482</v>
      </c>
      <c r="AU528">
        <v>0.7</v>
      </c>
      <c r="AV528">
        <v>302</v>
      </c>
      <c r="AW528" s="4">
        <f t="shared" si="252"/>
        <v>29.565448728780805</v>
      </c>
      <c r="AX528" s="4">
        <f t="shared" si="253"/>
        <v>18.289748350280902</v>
      </c>
      <c r="AY528" s="4">
        <f t="shared" si="265"/>
        <v>32.018969215860885</v>
      </c>
      <c r="AZ528" s="20">
        <f t="shared" si="254"/>
        <v>209.46912559066848</v>
      </c>
      <c r="BA528" s="21">
        <f t="shared" si="266"/>
        <v>1.1947445741926506</v>
      </c>
      <c r="BB528" s="20">
        <f t="shared" si="255"/>
        <v>37.796447300922722</v>
      </c>
      <c r="BC528" s="4">
        <f t="shared" si="267"/>
        <v>34.99671046381733</v>
      </c>
      <c r="BD528" s="4">
        <f t="shared" si="256"/>
        <v>66.275599999999997</v>
      </c>
      <c r="BE528" s="4">
        <f t="shared" si="257"/>
        <v>272.45590469237504</v>
      </c>
      <c r="BF528" s="20">
        <f t="shared" si="258"/>
        <v>338.90502963361934</v>
      </c>
      <c r="BG528" s="20">
        <f t="shared" si="268"/>
        <v>447.22912494124432</v>
      </c>
      <c r="BH528" s="20">
        <f t="shared" si="259"/>
        <v>1211.4370014818969</v>
      </c>
      <c r="BI528" s="20">
        <f t="shared" si="269"/>
        <v>2692.0822255153266</v>
      </c>
      <c r="BJ528" s="4">
        <f t="shared" si="260"/>
        <v>165.53641868051386</v>
      </c>
      <c r="BK528" s="4">
        <f t="shared" si="270"/>
        <v>1480.6452240334297</v>
      </c>
      <c r="HG528">
        <v>3</v>
      </c>
      <c r="HH528">
        <v>3</v>
      </c>
      <c r="HI528">
        <v>8</v>
      </c>
      <c r="HJ528">
        <v>10</v>
      </c>
      <c r="HK528">
        <v>14</v>
      </c>
      <c r="HL528">
        <v>27</v>
      </c>
      <c r="HM528">
        <v>36</v>
      </c>
      <c r="HN528">
        <v>45</v>
      </c>
      <c r="HO528">
        <v>53</v>
      </c>
      <c r="HP528">
        <v>86</v>
      </c>
      <c r="HQ528">
        <v>78</v>
      </c>
      <c r="HR528">
        <v>135</v>
      </c>
      <c r="HS528">
        <v>116</v>
      </c>
      <c r="HT528">
        <v>135</v>
      </c>
      <c r="HU528">
        <v>131</v>
      </c>
      <c r="HV528">
        <v>71</v>
      </c>
      <c r="HW528">
        <v>61</v>
      </c>
      <c r="HX528">
        <v>57</v>
      </c>
      <c r="HY528">
        <v>53</v>
      </c>
      <c r="HZ528">
        <v>40</v>
      </c>
      <c r="IA528">
        <v>32</v>
      </c>
      <c r="IB528">
        <v>38</v>
      </c>
      <c r="IC528">
        <v>22</v>
      </c>
      <c r="ID528">
        <v>26</v>
      </c>
      <c r="IE528">
        <v>17</v>
      </c>
      <c r="IF528">
        <v>22</v>
      </c>
      <c r="IG528">
        <v>14</v>
      </c>
      <c r="IH528">
        <v>10</v>
      </c>
      <c r="II528">
        <v>1</v>
      </c>
      <c r="IJ528">
        <v>3</v>
      </c>
      <c r="IK528">
        <v>0</v>
      </c>
      <c r="IL528">
        <v>0</v>
      </c>
    </row>
    <row r="529" spans="1:247" x14ac:dyDescent="0.2">
      <c r="A529" s="15" t="b">
        <v>0</v>
      </c>
      <c r="B529" s="12"/>
      <c r="C529" s="12"/>
      <c r="D529">
        <v>10085</v>
      </c>
      <c r="E529" t="s">
        <v>392</v>
      </c>
      <c r="F529" t="s">
        <v>396</v>
      </c>
      <c r="G529">
        <v>0</v>
      </c>
      <c r="H529" s="15">
        <f t="shared" si="242"/>
        <v>1.9000000000000021</v>
      </c>
      <c r="I529" s="15">
        <v>0.39873612434555128</v>
      </c>
      <c r="J529" s="15">
        <v>0.47996221862808852</v>
      </c>
      <c r="K529" s="15">
        <v>0.31389826926097086</v>
      </c>
      <c r="L529" s="15">
        <f t="shared" si="243"/>
        <v>3.0009207201533208</v>
      </c>
      <c r="M529" s="15">
        <f t="shared" si="244"/>
        <v>1.8999999999999986</v>
      </c>
      <c r="N529" s="15">
        <f t="shared" si="245"/>
        <v>3.8000000000000007</v>
      </c>
      <c r="O529" s="15">
        <f t="shared" si="246"/>
        <v>3.0850439226749238</v>
      </c>
      <c r="P529" s="15">
        <f t="shared" si="271"/>
        <v>2</v>
      </c>
      <c r="Q529" s="15">
        <f t="shared" si="261"/>
        <v>2.3999999999999986</v>
      </c>
      <c r="R529" s="15">
        <f t="shared" si="247"/>
        <v>2.8000000000000007</v>
      </c>
      <c r="S529" s="15">
        <f t="shared" si="248"/>
        <v>3.3000000000000007</v>
      </c>
      <c r="T529" s="15">
        <f t="shared" si="249"/>
        <v>3.3999999999999986</v>
      </c>
      <c r="U529" s="15">
        <f t="shared" si="250"/>
        <v>3.5999999999999979</v>
      </c>
      <c r="V529" s="15">
        <f t="shared" si="262"/>
        <v>0.61091104305377164</v>
      </c>
      <c r="W529" s="15">
        <f t="shared" si="251"/>
        <v>0.63689953123335696</v>
      </c>
      <c r="X529" s="15">
        <f t="shared" si="263"/>
        <v>1.5759747590052723E-2</v>
      </c>
      <c r="Y529" s="21">
        <f t="shared" si="264"/>
        <v>1.5701063526667989</v>
      </c>
      <c r="Z529" s="4">
        <v>25.300920720153321</v>
      </c>
      <c r="AA529" s="2">
        <v>24.2</v>
      </c>
      <c r="AB529" s="2">
        <v>26.1</v>
      </c>
      <c r="AC529" s="4">
        <v>25.385043922674924</v>
      </c>
      <c r="AD529">
        <v>24.3</v>
      </c>
      <c r="AE529">
        <v>24.7</v>
      </c>
      <c r="AF529">
        <v>25.1</v>
      </c>
      <c r="AG529">
        <v>25.6</v>
      </c>
      <c r="AH529">
        <v>25.7</v>
      </c>
      <c r="AI529">
        <v>25.9</v>
      </c>
      <c r="AJ529">
        <v>2020</v>
      </c>
      <c r="AK529" s="2">
        <v>3</v>
      </c>
      <c r="AL529" s="2">
        <v>3</v>
      </c>
      <c r="AM529">
        <v>15</v>
      </c>
      <c r="AN529">
        <v>6</v>
      </c>
      <c r="AO529">
        <v>7</v>
      </c>
      <c r="AP529">
        <v>544</v>
      </c>
      <c r="AQ529" s="5">
        <v>0.62916666666666665</v>
      </c>
      <c r="AR529">
        <v>22.3</v>
      </c>
      <c r="AS529">
        <v>45</v>
      </c>
      <c r="AT529">
        <v>482</v>
      </c>
      <c r="AU529">
        <v>0.7</v>
      </c>
      <c r="AV529">
        <v>302</v>
      </c>
      <c r="AW529" s="4">
        <f t="shared" si="252"/>
        <v>29.733711839235095</v>
      </c>
      <c r="AX529" s="4">
        <f t="shared" si="253"/>
        <v>18.34096722403806</v>
      </c>
      <c r="AY529" s="4">
        <f t="shared" si="265"/>
        <v>32.018969215860885</v>
      </c>
      <c r="AZ529" s="20">
        <f t="shared" si="254"/>
        <v>209.46912559066848</v>
      </c>
      <c r="BA529" s="21">
        <f t="shared" si="266"/>
        <v>1.1947445741926506</v>
      </c>
      <c r="BB529" s="20">
        <f t="shared" si="255"/>
        <v>37.796447300922722</v>
      </c>
      <c r="BC529" s="4">
        <f t="shared" si="267"/>
        <v>34.99671046381733</v>
      </c>
      <c r="BD529" s="4">
        <f t="shared" si="256"/>
        <v>66.275599999999997</v>
      </c>
      <c r="BE529" s="4">
        <f t="shared" si="257"/>
        <v>278.76580786512375</v>
      </c>
      <c r="BF529" s="20">
        <f t="shared" si="258"/>
        <v>338.90502963361934</v>
      </c>
      <c r="BG529" s="20">
        <f t="shared" si="268"/>
        <v>440.91922176849562</v>
      </c>
      <c r="BH529" s="20">
        <f t="shared" si="259"/>
        <v>1211.4370014818969</v>
      </c>
      <c r="BI529" s="20">
        <f t="shared" si="269"/>
        <v>2692.0822255153266</v>
      </c>
      <c r="BJ529" s="4">
        <f t="shared" si="260"/>
        <v>165.53641868051386</v>
      </c>
      <c r="BK529" s="4">
        <f t="shared" si="270"/>
        <v>1480.6452240334297</v>
      </c>
      <c r="GX529">
        <v>3</v>
      </c>
      <c r="GY529">
        <v>6</v>
      </c>
      <c r="GZ529">
        <v>21</v>
      </c>
      <c r="HA529">
        <v>21</v>
      </c>
      <c r="HB529">
        <v>17</v>
      </c>
      <c r="HC529">
        <v>45</v>
      </c>
      <c r="HD529">
        <v>44</v>
      </c>
      <c r="HE529">
        <v>53</v>
      </c>
      <c r="HF529">
        <v>38</v>
      </c>
      <c r="HG529">
        <v>34</v>
      </c>
      <c r="HH529">
        <v>57</v>
      </c>
      <c r="HI529">
        <v>96</v>
      </c>
      <c r="HJ529">
        <v>127</v>
      </c>
      <c r="HK529">
        <v>157</v>
      </c>
      <c r="HL529">
        <v>147</v>
      </c>
      <c r="HM529">
        <v>129</v>
      </c>
      <c r="HN529">
        <v>75</v>
      </c>
      <c r="HO529">
        <v>36</v>
      </c>
      <c r="HP529">
        <v>27</v>
      </c>
      <c r="HQ529">
        <v>6</v>
      </c>
      <c r="HR529">
        <v>8</v>
      </c>
    </row>
    <row r="530" spans="1:247" x14ac:dyDescent="0.2">
      <c r="A530" s="15" t="b">
        <v>0</v>
      </c>
      <c r="B530" s="12"/>
      <c r="C530" s="12"/>
      <c r="D530">
        <v>10085</v>
      </c>
      <c r="E530" t="s">
        <v>392</v>
      </c>
      <c r="F530" t="s">
        <v>397</v>
      </c>
      <c r="G530">
        <v>0</v>
      </c>
      <c r="H530" s="15">
        <f t="shared" si="242"/>
        <v>2.4000000000000021</v>
      </c>
      <c r="I530" s="15">
        <v>0.65081140493678591</v>
      </c>
      <c r="J530" s="15">
        <v>0.54014544246626883</v>
      </c>
      <c r="K530" s="15">
        <v>0.44571000587368076</v>
      </c>
      <c r="L530" s="15">
        <f t="shared" si="243"/>
        <v>2.526942872711242</v>
      </c>
      <c r="M530" s="15">
        <f t="shared" si="244"/>
        <v>0.89999999999999858</v>
      </c>
      <c r="N530" s="15">
        <f t="shared" si="245"/>
        <v>3.3000000000000007</v>
      </c>
      <c r="O530" s="15">
        <f t="shared" si="246"/>
        <v>2.6702611322460363</v>
      </c>
      <c r="P530" s="15">
        <f t="shared" si="271"/>
        <v>0.39999999999999858</v>
      </c>
      <c r="Q530" s="15">
        <f t="shared" si="261"/>
        <v>1.6999999999999993</v>
      </c>
      <c r="R530" s="15">
        <f t="shared" si="247"/>
        <v>2.3999999999999986</v>
      </c>
      <c r="S530" s="15">
        <f t="shared" si="248"/>
        <v>2.8999999999999986</v>
      </c>
      <c r="T530" s="15">
        <f t="shared" si="249"/>
        <v>3.0999999999999979</v>
      </c>
      <c r="U530" s="15">
        <f t="shared" si="250"/>
        <v>3.3000000000000007</v>
      </c>
      <c r="V530" s="15">
        <f t="shared" si="262"/>
        <v>0.56474747141058257</v>
      </c>
      <c r="W530" s="15">
        <f t="shared" si="251"/>
        <v>0.77070292586220412</v>
      </c>
      <c r="X530" s="15">
        <f t="shared" si="263"/>
        <v>2.6213916400159406E-2</v>
      </c>
      <c r="Y530" s="21">
        <f t="shared" si="264"/>
        <v>1.2975168076354135</v>
      </c>
      <c r="Z530" s="4">
        <v>24.826942872711243</v>
      </c>
      <c r="AA530" s="2">
        <v>23.2</v>
      </c>
      <c r="AB530" s="2">
        <v>25.6</v>
      </c>
      <c r="AC530" s="4">
        <v>24.970261132246037</v>
      </c>
      <c r="AD530">
        <v>22.7</v>
      </c>
      <c r="AE530">
        <v>24</v>
      </c>
      <c r="AF530">
        <v>24.7</v>
      </c>
      <c r="AG530">
        <v>25.2</v>
      </c>
      <c r="AH530">
        <v>25.4</v>
      </c>
      <c r="AI530">
        <v>25.6</v>
      </c>
      <c r="AJ530">
        <v>2020</v>
      </c>
      <c r="AK530" s="2">
        <v>3</v>
      </c>
      <c r="AL530" s="2">
        <v>3</v>
      </c>
      <c r="AM530">
        <v>15</v>
      </c>
      <c r="AN530">
        <v>6</v>
      </c>
      <c r="AO530">
        <v>7</v>
      </c>
      <c r="AP530">
        <v>544</v>
      </c>
      <c r="AQ530" s="5">
        <v>0.62916666666666665</v>
      </c>
      <c r="AR530">
        <v>22.3</v>
      </c>
      <c r="AS530">
        <v>45</v>
      </c>
      <c r="AT530">
        <v>482</v>
      </c>
      <c r="AU530">
        <v>0.7</v>
      </c>
      <c r="AV530">
        <v>302</v>
      </c>
      <c r="AW530" s="4">
        <f t="shared" si="252"/>
        <v>29.808222967118027</v>
      </c>
      <c r="AX530" s="4">
        <f t="shared" si="253"/>
        <v>18.36364822667872</v>
      </c>
      <c r="AY530" s="4">
        <f t="shared" si="265"/>
        <v>32.018969215860885</v>
      </c>
      <c r="AZ530" s="20">
        <f t="shared" si="254"/>
        <v>209.46912559066848</v>
      </c>
      <c r="BA530" s="21">
        <f t="shared" si="266"/>
        <v>1.1947445741926506</v>
      </c>
      <c r="BB530" s="20">
        <f t="shared" si="255"/>
        <v>37.796447300922722</v>
      </c>
      <c r="BC530" s="4">
        <f t="shared" si="267"/>
        <v>34.99671046381733</v>
      </c>
      <c r="BD530" s="4">
        <f t="shared" si="256"/>
        <v>66.275599999999997</v>
      </c>
      <c r="BE530" s="4">
        <f t="shared" si="257"/>
        <v>281.55999133745013</v>
      </c>
      <c r="BF530" s="20">
        <f t="shared" si="258"/>
        <v>338.90502963361934</v>
      </c>
      <c r="BG530" s="20">
        <f t="shared" si="268"/>
        <v>438.12503829616924</v>
      </c>
      <c r="BH530" s="20">
        <f t="shared" si="259"/>
        <v>1211.4370014818969</v>
      </c>
      <c r="BI530" s="20">
        <f t="shared" si="269"/>
        <v>2692.0822255153266</v>
      </c>
      <c r="BJ530" s="4">
        <f t="shared" si="260"/>
        <v>165.53641868051386</v>
      </c>
      <c r="BK530" s="4">
        <f t="shared" si="270"/>
        <v>1480.6452240334297</v>
      </c>
      <c r="GC530">
        <v>4</v>
      </c>
      <c r="GD530">
        <v>3</v>
      </c>
      <c r="GE530">
        <v>2</v>
      </c>
      <c r="GF530">
        <v>4</v>
      </c>
      <c r="GG530">
        <v>1</v>
      </c>
      <c r="GH530">
        <v>0</v>
      </c>
      <c r="GI530">
        <v>2</v>
      </c>
      <c r="GJ530">
        <v>3</v>
      </c>
      <c r="GK530">
        <v>3</v>
      </c>
      <c r="GL530">
        <v>1</v>
      </c>
      <c r="GM530">
        <v>1</v>
      </c>
      <c r="GN530">
        <v>4</v>
      </c>
      <c r="GO530">
        <v>2</v>
      </c>
      <c r="GP530">
        <v>6</v>
      </c>
      <c r="GQ530">
        <v>4</v>
      </c>
      <c r="GR530">
        <v>2</v>
      </c>
      <c r="GS530">
        <v>5</v>
      </c>
      <c r="GT530">
        <v>10</v>
      </c>
      <c r="GU530">
        <v>8</v>
      </c>
      <c r="GV530">
        <v>7</v>
      </c>
      <c r="GW530">
        <v>15</v>
      </c>
      <c r="GX530">
        <v>9</v>
      </c>
      <c r="GY530">
        <v>17</v>
      </c>
      <c r="GZ530">
        <v>26</v>
      </c>
      <c r="HA530">
        <v>19</v>
      </c>
      <c r="HB530">
        <v>18</v>
      </c>
      <c r="HC530">
        <v>39</v>
      </c>
      <c r="HD530">
        <v>34</v>
      </c>
      <c r="HE530">
        <v>75</v>
      </c>
      <c r="HF530">
        <v>89</v>
      </c>
      <c r="HG530">
        <v>83</v>
      </c>
      <c r="HH530">
        <v>108</v>
      </c>
      <c r="HI530">
        <v>68</v>
      </c>
      <c r="HJ530">
        <v>51</v>
      </c>
      <c r="HK530">
        <v>55</v>
      </c>
      <c r="HL530">
        <v>32</v>
      </c>
      <c r="HM530">
        <v>15</v>
      </c>
      <c r="HN530">
        <v>6</v>
      </c>
      <c r="HO530">
        <v>1</v>
      </c>
      <c r="HP530">
        <v>0</v>
      </c>
      <c r="HQ530">
        <v>1</v>
      </c>
      <c r="HR530">
        <v>0</v>
      </c>
      <c r="HS530">
        <v>0</v>
      </c>
      <c r="HT530">
        <v>2</v>
      </c>
      <c r="HU530">
        <v>0</v>
      </c>
      <c r="HV530">
        <v>1</v>
      </c>
      <c r="HW530">
        <v>2</v>
      </c>
      <c r="HX530">
        <v>0</v>
      </c>
      <c r="HY530">
        <v>0</v>
      </c>
    </row>
    <row r="531" spans="1:247" x14ac:dyDescent="0.2">
      <c r="A531" s="15" t="b">
        <v>0</v>
      </c>
      <c r="B531" s="12"/>
      <c r="C531" s="12"/>
      <c r="D531">
        <v>10085</v>
      </c>
      <c r="E531" t="s">
        <v>392</v>
      </c>
      <c r="F531" t="s">
        <v>398</v>
      </c>
      <c r="G531">
        <v>0</v>
      </c>
      <c r="H531" s="15">
        <f t="shared" si="242"/>
        <v>1.5</v>
      </c>
      <c r="I531" s="15">
        <v>0.52434548365128242</v>
      </c>
      <c r="J531" s="15">
        <v>0.46547971933142662</v>
      </c>
      <c r="K531" s="15">
        <v>0.33819466073363702</v>
      </c>
      <c r="L531" s="15">
        <f t="shared" si="243"/>
        <v>2.7578985160804734</v>
      </c>
      <c r="M531" s="15">
        <f t="shared" si="244"/>
        <v>2</v>
      </c>
      <c r="N531" s="15">
        <f t="shared" si="245"/>
        <v>3.5</v>
      </c>
      <c r="O531" s="15">
        <f t="shared" si="246"/>
        <v>2.8099982479782959</v>
      </c>
      <c r="P531" s="15">
        <f t="shared" si="271"/>
        <v>1</v>
      </c>
      <c r="Q531" s="15">
        <f t="shared" si="261"/>
        <v>2.3999999999999986</v>
      </c>
      <c r="R531" s="15">
        <f t="shared" si="247"/>
        <v>2.5999999999999979</v>
      </c>
      <c r="S531" s="15">
        <f t="shared" si="248"/>
        <v>3</v>
      </c>
      <c r="T531" s="15">
        <f t="shared" si="249"/>
        <v>3.3000000000000007</v>
      </c>
      <c r="U531" s="15">
        <f t="shared" si="250"/>
        <v>3.5999999999999979</v>
      </c>
      <c r="V531" s="15">
        <f t="shared" si="262"/>
        <v>0.58718652120615256</v>
      </c>
      <c r="W531" s="15">
        <f t="shared" si="251"/>
        <v>0.70303636729582686</v>
      </c>
      <c r="X531" s="15">
        <f t="shared" si="263"/>
        <v>2.0925357460235251E-2</v>
      </c>
      <c r="Y531" s="21">
        <f t="shared" si="264"/>
        <v>1.4224015236173628</v>
      </c>
      <c r="Z531" s="4">
        <v>25.057898516080474</v>
      </c>
      <c r="AA531" s="2">
        <v>24.3</v>
      </c>
      <c r="AB531" s="2">
        <v>25.8</v>
      </c>
      <c r="AC531" s="4">
        <v>25.109998247978297</v>
      </c>
      <c r="AD531">
        <v>23.3</v>
      </c>
      <c r="AE531">
        <v>24.7</v>
      </c>
      <c r="AF531">
        <v>24.9</v>
      </c>
      <c r="AG531">
        <v>25.3</v>
      </c>
      <c r="AH531">
        <v>25.6</v>
      </c>
      <c r="AI531">
        <v>25.9</v>
      </c>
      <c r="AJ531">
        <v>2020</v>
      </c>
      <c r="AK531" s="2">
        <v>3</v>
      </c>
      <c r="AL531" s="2">
        <v>3</v>
      </c>
      <c r="AM531">
        <v>15</v>
      </c>
      <c r="AN531">
        <v>6</v>
      </c>
      <c r="AO531">
        <v>7</v>
      </c>
      <c r="AP531">
        <v>544</v>
      </c>
      <c r="AQ531" s="5">
        <v>0.62916666666666665</v>
      </c>
      <c r="AR531">
        <v>22.3</v>
      </c>
      <c r="AS531">
        <v>45</v>
      </c>
      <c r="AT531">
        <v>482</v>
      </c>
      <c r="AU531">
        <v>0.7</v>
      </c>
      <c r="AV531">
        <v>302</v>
      </c>
      <c r="AW531" s="4">
        <f t="shared" si="252"/>
        <v>29.771960237176568</v>
      </c>
      <c r="AX531" s="4">
        <f t="shared" si="253"/>
        <v>18.352609941567103</v>
      </c>
      <c r="AY531" s="4">
        <f t="shared" si="265"/>
        <v>32.018969215860885</v>
      </c>
      <c r="AZ531" s="20">
        <f t="shared" si="254"/>
        <v>209.46912559066848</v>
      </c>
      <c r="BA531" s="21">
        <f t="shared" si="266"/>
        <v>1.1947445741926506</v>
      </c>
      <c r="BB531" s="20">
        <f t="shared" si="255"/>
        <v>37.796447300922722</v>
      </c>
      <c r="BC531" s="4">
        <f t="shared" si="267"/>
        <v>34.99671046381733</v>
      </c>
      <c r="BD531" s="4">
        <f t="shared" si="256"/>
        <v>66.275599999999997</v>
      </c>
      <c r="BE531" s="4">
        <f t="shared" si="257"/>
        <v>280.20013109183611</v>
      </c>
      <c r="BF531" s="20">
        <f t="shared" si="258"/>
        <v>338.90502963361934</v>
      </c>
      <c r="BG531" s="20">
        <f t="shared" si="268"/>
        <v>439.48489854178325</v>
      </c>
      <c r="BH531" s="20">
        <f t="shared" si="259"/>
        <v>1211.4370014818969</v>
      </c>
      <c r="BI531" s="20">
        <f t="shared" si="269"/>
        <v>2692.0822255153266</v>
      </c>
      <c r="BJ531" s="4">
        <f t="shared" si="260"/>
        <v>165.53641868051386</v>
      </c>
      <c r="BK531" s="4">
        <f t="shared" si="270"/>
        <v>1480.6452240334297</v>
      </c>
      <c r="GC531">
        <v>1</v>
      </c>
      <c r="GD531">
        <v>1</v>
      </c>
      <c r="GE531">
        <v>1</v>
      </c>
      <c r="GF531">
        <v>0</v>
      </c>
      <c r="GG531">
        <v>0</v>
      </c>
      <c r="GH531">
        <v>1</v>
      </c>
      <c r="GI531">
        <v>1</v>
      </c>
      <c r="GJ531">
        <v>0</v>
      </c>
      <c r="GK531">
        <v>2</v>
      </c>
      <c r="GL531">
        <v>1</v>
      </c>
      <c r="GM531">
        <v>1</v>
      </c>
      <c r="GN531">
        <v>0</v>
      </c>
      <c r="GO531">
        <v>1</v>
      </c>
      <c r="GP531">
        <v>4</v>
      </c>
      <c r="GQ531">
        <v>1</v>
      </c>
      <c r="GR531">
        <v>0</v>
      </c>
      <c r="GS531">
        <v>0</v>
      </c>
      <c r="GT531">
        <v>3</v>
      </c>
      <c r="GU531">
        <v>2</v>
      </c>
      <c r="GV531">
        <v>3</v>
      </c>
      <c r="GW531">
        <v>1</v>
      </c>
      <c r="GX531">
        <v>1</v>
      </c>
      <c r="GY531">
        <v>1</v>
      </c>
      <c r="GZ531">
        <v>7</v>
      </c>
      <c r="HA531">
        <v>4</v>
      </c>
      <c r="HB531">
        <v>6</v>
      </c>
      <c r="HC531">
        <v>15</v>
      </c>
      <c r="HD531">
        <v>28</v>
      </c>
      <c r="HE531">
        <v>57</v>
      </c>
      <c r="HF531">
        <v>49</v>
      </c>
      <c r="HG531">
        <v>58</v>
      </c>
      <c r="HH531">
        <v>60</v>
      </c>
      <c r="HI531">
        <v>61</v>
      </c>
      <c r="HJ531">
        <v>49</v>
      </c>
      <c r="HK531">
        <v>30</v>
      </c>
      <c r="HL531">
        <v>29</v>
      </c>
      <c r="HM531">
        <v>22</v>
      </c>
      <c r="HN531">
        <v>7</v>
      </c>
      <c r="HO531">
        <v>12</v>
      </c>
    </row>
    <row r="532" spans="1:247" x14ac:dyDescent="0.2">
      <c r="A532" s="15" t="b">
        <v>0</v>
      </c>
      <c r="B532" s="12"/>
      <c r="C532" s="12"/>
      <c r="D532">
        <v>10085</v>
      </c>
      <c r="E532" t="s">
        <v>392</v>
      </c>
      <c r="F532" t="s">
        <v>399</v>
      </c>
      <c r="G532">
        <v>0</v>
      </c>
      <c r="H532" s="15">
        <f t="shared" si="242"/>
        <v>3.5999999999999979</v>
      </c>
      <c r="I532" s="15">
        <v>0.86012221732166483</v>
      </c>
      <c r="J532" s="15">
        <v>1.1584637363356478</v>
      </c>
      <c r="K532" s="15">
        <v>0.69507821446465179</v>
      </c>
      <c r="L532" s="15">
        <f t="shared" si="243"/>
        <v>-0.13534196562644496</v>
      </c>
      <c r="M532" s="15">
        <f t="shared" si="244"/>
        <v>-1.5</v>
      </c>
      <c r="N532" s="15">
        <f t="shared" si="245"/>
        <v>2.0999999999999979</v>
      </c>
      <c r="O532" s="15">
        <f t="shared" si="246"/>
        <v>-0.35669240989021844</v>
      </c>
      <c r="P532" s="15">
        <f t="shared" si="271"/>
        <v>-1.1999999999999993</v>
      </c>
      <c r="Q532" s="15">
        <f t="shared" si="261"/>
        <v>-1.1000000000000014</v>
      </c>
      <c r="R532" s="15">
        <f t="shared" si="247"/>
        <v>-0.80000000000000071</v>
      </c>
      <c r="S532" s="15">
        <f t="shared" si="248"/>
        <v>0.39999999999999858</v>
      </c>
      <c r="T532" s="15">
        <f t="shared" si="249"/>
        <v>1.1999999999999993</v>
      </c>
      <c r="U532" s="15">
        <f t="shared" si="250"/>
        <v>1.8999999999999986</v>
      </c>
      <c r="V532" s="15">
        <f t="shared" si="262"/>
        <v>0.31332084455062031</v>
      </c>
      <c r="W532" s="15">
        <f t="shared" si="251"/>
        <v>2.1916165725719514</v>
      </c>
      <c r="X532" s="15">
        <f t="shared" si="263"/>
        <v>3.8806022451948675E-2</v>
      </c>
      <c r="Y532" s="21">
        <f t="shared" si="264"/>
        <v>0.45628419337350562</v>
      </c>
      <c r="Z532" s="4">
        <v>22.164658034373556</v>
      </c>
      <c r="AA532" s="2">
        <v>20.8</v>
      </c>
      <c r="AB532" s="2">
        <v>24.4</v>
      </c>
      <c r="AC532" s="4">
        <v>21.943307590109782</v>
      </c>
      <c r="AD532">
        <v>21.1</v>
      </c>
      <c r="AE532">
        <v>21.2</v>
      </c>
      <c r="AF532">
        <v>21.5</v>
      </c>
      <c r="AG532">
        <v>22.7</v>
      </c>
      <c r="AH532">
        <v>23.5</v>
      </c>
      <c r="AI532">
        <v>24.2</v>
      </c>
      <c r="AJ532">
        <v>2020</v>
      </c>
      <c r="AK532" s="2">
        <v>3</v>
      </c>
      <c r="AL532" s="2">
        <v>3</v>
      </c>
      <c r="AM532">
        <v>15</v>
      </c>
      <c r="AN532">
        <v>6</v>
      </c>
      <c r="AO532">
        <v>9</v>
      </c>
      <c r="AP532">
        <v>635</v>
      </c>
      <c r="AQ532" s="5">
        <v>0.62916666666666665</v>
      </c>
      <c r="AR532">
        <v>22.3</v>
      </c>
      <c r="AS532">
        <v>45</v>
      </c>
      <c r="AT532">
        <v>482</v>
      </c>
      <c r="AU532">
        <v>0.7</v>
      </c>
      <c r="AV532">
        <v>302</v>
      </c>
      <c r="AW532" s="4">
        <f t="shared" si="252"/>
        <v>30.220184950419892</v>
      </c>
      <c r="AX532" s="4">
        <f t="shared" si="253"/>
        <v>18.48904843328679</v>
      </c>
      <c r="AY532" s="4">
        <f t="shared" si="265"/>
        <v>32.018969215860885</v>
      </c>
      <c r="AZ532" s="20">
        <f t="shared" si="254"/>
        <v>209.46912559066848</v>
      </c>
      <c r="BA532" s="21">
        <f t="shared" si="266"/>
        <v>1.1947445741926506</v>
      </c>
      <c r="BB532" s="20">
        <f t="shared" si="255"/>
        <v>37.796447300922722</v>
      </c>
      <c r="BC532" s="4">
        <f t="shared" si="267"/>
        <v>34.99671046381733</v>
      </c>
      <c r="BD532" s="4">
        <f t="shared" si="256"/>
        <v>66.275599999999997</v>
      </c>
      <c r="BE532" s="4">
        <f t="shared" si="257"/>
        <v>297.00865515015437</v>
      </c>
      <c r="BF532" s="20">
        <f t="shared" si="258"/>
        <v>338.90502963361934</v>
      </c>
      <c r="BG532" s="20">
        <f t="shared" si="268"/>
        <v>422.676374483465</v>
      </c>
      <c r="BH532" s="20">
        <f t="shared" si="259"/>
        <v>1211.4370014818969</v>
      </c>
      <c r="BI532" s="20">
        <f t="shared" si="269"/>
        <v>2692.0822255153266</v>
      </c>
      <c r="BJ532" s="4">
        <f t="shared" si="260"/>
        <v>165.53641868051386</v>
      </c>
      <c r="BK532" s="4">
        <f t="shared" si="270"/>
        <v>1480.6452240334297</v>
      </c>
      <c r="FO532">
        <v>3</v>
      </c>
      <c r="FP532">
        <v>15</v>
      </c>
      <c r="FQ532">
        <v>36</v>
      </c>
      <c r="FR532">
        <v>98</v>
      </c>
      <c r="FS532">
        <v>231</v>
      </c>
      <c r="FT532">
        <v>234</v>
      </c>
      <c r="FU532">
        <v>217</v>
      </c>
      <c r="FV532">
        <v>252</v>
      </c>
      <c r="FW532">
        <v>233</v>
      </c>
      <c r="FX532">
        <v>272</v>
      </c>
      <c r="FY532">
        <v>275</v>
      </c>
      <c r="FZ532">
        <v>257</v>
      </c>
      <c r="GA532">
        <v>187</v>
      </c>
      <c r="GB532">
        <v>209</v>
      </c>
      <c r="GC532">
        <v>183</v>
      </c>
      <c r="GD532">
        <v>187</v>
      </c>
      <c r="GE532">
        <v>147</v>
      </c>
      <c r="GF532">
        <v>85</v>
      </c>
      <c r="GG532">
        <v>110</v>
      </c>
      <c r="GH532">
        <v>108</v>
      </c>
      <c r="GI532">
        <v>100</v>
      </c>
      <c r="GJ532">
        <v>86</v>
      </c>
      <c r="GK532">
        <v>86</v>
      </c>
      <c r="GL532">
        <v>78</v>
      </c>
      <c r="GM532">
        <v>71</v>
      </c>
      <c r="GN532">
        <v>73</v>
      </c>
      <c r="GO532">
        <v>47</v>
      </c>
      <c r="GP532">
        <v>68</v>
      </c>
      <c r="GQ532">
        <v>74</v>
      </c>
      <c r="GR532">
        <v>68</v>
      </c>
      <c r="GS532">
        <v>55</v>
      </c>
      <c r="GT532">
        <v>60</v>
      </c>
      <c r="GU532">
        <v>56</v>
      </c>
      <c r="GV532">
        <v>43</v>
      </c>
      <c r="GW532">
        <v>36</v>
      </c>
      <c r="GX532">
        <v>37</v>
      </c>
      <c r="GY532">
        <v>11</v>
      </c>
      <c r="GZ532">
        <v>10</v>
      </c>
      <c r="HA532">
        <v>3</v>
      </c>
      <c r="HB532">
        <v>3</v>
      </c>
      <c r="HC532">
        <v>0</v>
      </c>
      <c r="HD532">
        <v>2</v>
      </c>
      <c r="HE532">
        <v>3</v>
      </c>
      <c r="HF532">
        <v>2</v>
      </c>
      <c r="HG532">
        <v>3</v>
      </c>
      <c r="HH532">
        <v>3</v>
      </c>
      <c r="HI532">
        <v>2</v>
      </c>
      <c r="HJ532">
        <v>2</v>
      </c>
      <c r="HK532">
        <v>0</v>
      </c>
    </row>
    <row r="533" spans="1:247" x14ac:dyDescent="0.2">
      <c r="A533" s="15" t="b">
        <v>0</v>
      </c>
      <c r="B533" s="12"/>
      <c r="C533" s="12"/>
      <c r="D533">
        <v>10085</v>
      </c>
      <c r="E533" t="s">
        <v>392</v>
      </c>
      <c r="F533" t="s">
        <v>400</v>
      </c>
      <c r="G533">
        <v>0</v>
      </c>
      <c r="H533" s="15">
        <f t="shared" si="242"/>
        <v>2</v>
      </c>
      <c r="I533" s="15">
        <v>0.38674037383277399</v>
      </c>
      <c r="J533" s="15">
        <v>0.36379866572696073</v>
      </c>
      <c r="K533" s="15">
        <v>0.27851114460927762</v>
      </c>
      <c r="L533" s="15">
        <f t="shared" si="243"/>
        <v>-1.3494229869672978</v>
      </c>
      <c r="M533" s="15">
        <f t="shared" si="244"/>
        <v>-1.9000000000000021</v>
      </c>
      <c r="N533" s="15">
        <f t="shared" si="245"/>
        <v>9.9999999999997868E-2</v>
      </c>
      <c r="O533" s="15">
        <f t="shared" si="246"/>
        <v>-1.4667953448419446</v>
      </c>
      <c r="P533" s="15">
        <f t="shared" si="271"/>
        <v>-1.8000000000000007</v>
      </c>
      <c r="Q533" s="15">
        <f t="shared" si="261"/>
        <v>-1.6999999999999993</v>
      </c>
      <c r="R533" s="15">
        <f t="shared" si="247"/>
        <v>-1.6000000000000014</v>
      </c>
      <c r="S533" s="15">
        <f t="shared" si="248"/>
        <v>-1.1999999999999993</v>
      </c>
      <c r="T533" s="15">
        <f t="shared" si="249"/>
        <v>-0.80000000000000071</v>
      </c>
      <c r="U533" s="15">
        <f t="shared" si="250"/>
        <v>-0.10000000000000142</v>
      </c>
      <c r="V533" s="15">
        <f t="shared" si="262"/>
        <v>0.20283345536069003</v>
      </c>
      <c r="W533" s="15">
        <f t="shared" si="251"/>
        <v>3.9301531555617535</v>
      </c>
      <c r="X533" s="15">
        <f t="shared" si="263"/>
        <v>1.8459652619218784E-2</v>
      </c>
      <c r="Y533" s="21">
        <f t="shared" si="264"/>
        <v>0.2544430103404115</v>
      </c>
      <c r="Z533" s="4">
        <v>20.950577013032703</v>
      </c>
      <c r="AA533" s="2">
        <v>20.399999999999999</v>
      </c>
      <c r="AB533" s="2">
        <v>22.4</v>
      </c>
      <c r="AC533" s="4">
        <v>20.833204655158056</v>
      </c>
      <c r="AD533">
        <v>20.5</v>
      </c>
      <c r="AE533">
        <v>20.6</v>
      </c>
      <c r="AF533">
        <v>20.7</v>
      </c>
      <c r="AG533">
        <v>21.1</v>
      </c>
      <c r="AH533">
        <v>21.5</v>
      </c>
      <c r="AI533">
        <v>22.2</v>
      </c>
      <c r="AJ533">
        <v>2020</v>
      </c>
      <c r="AK533" s="2">
        <v>3</v>
      </c>
      <c r="AL533" s="2">
        <v>3</v>
      </c>
      <c r="AM533">
        <v>15</v>
      </c>
      <c r="AN533">
        <v>6</v>
      </c>
      <c r="AO533">
        <v>9</v>
      </c>
      <c r="AP533">
        <v>635</v>
      </c>
      <c r="AQ533" s="5">
        <v>0.62916666666666665</v>
      </c>
      <c r="AR533">
        <v>22.3</v>
      </c>
      <c r="AS533">
        <v>45</v>
      </c>
      <c r="AT533">
        <v>482</v>
      </c>
      <c r="AU533">
        <v>0.7</v>
      </c>
      <c r="AV533">
        <v>302</v>
      </c>
      <c r="AW533" s="4">
        <f t="shared" si="252"/>
        <v>30.404390686482209</v>
      </c>
      <c r="AX533" s="4">
        <f t="shared" si="253"/>
        <v>18.545120202762867</v>
      </c>
      <c r="AY533" s="4">
        <f t="shared" si="265"/>
        <v>32.018969215860885</v>
      </c>
      <c r="AZ533" s="20">
        <f t="shared" si="254"/>
        <v>209.46912559066848</v>
      </c>
      <c r="BA533" s="21">
        <f t="shared" si="266"/>
        <v>1.1947445741926506</v>
      </c>
      <c r="BB533" s="20">
        <f t="shared" si="255"/>
        <v>37.796447300922722</v>
      </c>
      <c r="BC533" s="4">
        <f t="shared" si="267"/>
        <v>34.99671046381733</v>
      </c>
      <c r="BD533" s="4">
        <f t="shared" si="256"/>
        <v>66.275599999999997</v>
      </c>
      <c r="BE533" s="4">
        <f t="shared" si="257"/>
        <v>303.91641024442299</v>
      </c>
      <c r="BF533" s="20">
        <f t="shared" si="258"/>
        <v>338.90502963361934</v>
      </c>
      <c r="BG533" s="20">
        <f t="shared" si="268"/>
        <v>415.76861938919637</v>
      </c>
      <c r="BH533" s="20">
        <f t="shared" si="259"/>
        <v>1211.4370014818969</v>
      </c>
      <c r="BI533" s="20">
        <f t="shared" si="269"/>
        <v>2692.0822255153266</v>
      </c>
      <c r="BJ533" s="4">
        <f t="shared" si="260"/>
        <v>165.53641868051386</v>
      </c>
      <c r="BK533" s="4">
        <f t="shared" si="270"/>
        <v>1480.6452240334297</v>
      </c>
      <c r="FK533">
        <v>2</v>
      </c>
      <c r="FL533">
        <v>0</v>
      </c>
      <c r="FM533">
        <v>9</v>
      </c>
      <c r="FN533">
        <v>72</v>
      </c>
      <c r="FO533">
        <v>236</v>
      </c>
      <c r="FP533">
        <v>312</v>
      </c>
      <c r="FQ533">
        <v>326</v>
      </c>
      <c r="FR533">
        <v>196</v>
      </c>
      <c r="FS533">
        <v>128</v>
      </c>
      <c r="FT533">
        <v>96</v>
      </c>
      <c r="FU533">
        <v>66</v>
      </c>
      <c r="FV533">
        <v>60</v>
      </c>
      <c r="FW533">
        <v>39</v>
      </c>
      <c r="FX533">
        <v>24</v>
      </c>
      <c r="FY533">
        <v>20</v>
      </c>
      <c r="FZ533">
        <v>24</v>
      </c>
      <c r="GA533">
        <v>15</v>
      </c>
      <c r="GB533">
        <v>12</v>
      </c>
      <c r="GC533">
        <v>18</v>
      </c>
      <c r="GD533">
        <v>13</v>
      </c>
      <c r="GE533">
        <v>16</v>
      </c>
      <c r="GF533">
        <v>5</v>
      </c>
      <c r="GG533">
        <v>7</v>
      </c>
      <c r="GH533">
        <v>4</v>
      </c>
      <c r="GI533">
        <v>4</v>
      </c>
    </row>
    <row r="534" spans="1:247" x14ac:dyDescent="0.2">
      <c r="A534" s="15" t="b">
        <v>0</v>
      </c>
      <c r="B534" s="12"/>
      <c r="C534" s="12"/>
      <c r="D534">
        <v>10085</v>
      </c>
      <c r="E534" t="s">
        <v>392</v>
      </c>
      <c r="F534" t="s">
        <v>401</v>
      </c>
      <c r="G534">
        <v>0</v>
      </c>
      <c r="H534" s="15">
        <f t="shared" si="242"/>
        <v>4.1999999999999993</v>
      </c>
      <c r="I534" s="15">
        <v>1.2005358150813203</v>
      </c>
      <c r="J534" s="15">
        <v>2.2726164591082352</v>
      </c>
      <c r="K534" s="15">
        <v>1.0659722226436914</v>
      </c>
      <c r="L534" s="15">
        <f t="shared" si="243"/>
        <v>3.8598501585532823</v>
      </c>
      <c r="M534" s="15">
        <f t="shared" si="244"/>
        <v>1.1999999999999993</v>
      </c>
      <c r="N534" s="15">
        <f t="shared" si="245"/>
        <v>5.3999999999999986</v>
      </c>
      <c r="O534" s="15">
        <f t="shared" si="246"/>
        <v>4.1397746015832517</v>
      </c>
      <c r="P534" s="15">
        <f t="shared" si="271"/>
        <v>1.5</v>
      </c>
      <c r="Q534" s="15">
        <f t="shared" si="261"/>
        <v>2.3000000000000007</v>
      </c>
      <c r="R534" s="15">
        <f t="shared" si="247"/>
        <v>2.8000000000000007</v>
      </c>
      <c r="S534" s="15">
        <f t="shared" si="248"/>
        <v>5</v>
      </c>
      <c r="T534" s="15">
        <f t="shared" si="249"/>
        <v>5.1999999999999993</v>
      </c>
      <c r="U534" s="15">
        <f t="shared" si="250"/>
        <v>5.3999999999999986</v>
      </c>
      <c r="V534" s="15">
        <f t="shared" si="262"/>
        <v>0.69570986605468754</v>
      </c>
      <c r="W534" s="15">
        <f t="shared" si="251"/>
        <v>0.43738079448393685</v>
      </c>
      <c r="X534" s="15">
        <f t="shared" si="263"/>
        <v>4.5892304726706946E-2</v>
      </c>
      <c r="Y534" s="21">
        <f t="shared" si="264"/>
        <v>2.286337243453715</v>
      </c>
      <c r="Z534" s="4">
        <v>26.159850158553283</v>
      </c>
      <c r="AA534" s="2">
        <v>23.5</v>
      </c>
      <c r="AB534" s="2">
        <v>27.7</v>
      </c>
      <c r="AC534" s="4">
        <v>26.439774601583252</v>
      </c>
      <c r="AD534">
        <v>23.8</v>
      </c>
      <c r="AE534">
        <v>24.6</v>
      </c>
      <c r="AF534">
        <v>25.1</v>
      </c>
      <c r="AG534">
        <v>27.3</v>
      </c>
      <c r="AH534">
        <v>27.5</v>
      </c>
      <c r="AI534">
        <v>27.7</v>
      </c>
      <c r="AJ534">
        <v>2020</v>
      </c>
      <c r="AK534" s="2">
        <v>3</v>
      </c>
      <c r="AL534" s="2">
        <v>3</v>
      </c>
      <c r="AM534">
        <v>15</v>
      </c>
      <c r="AN534">
        <v>6</v>
      </c>
      <c r="AO534">
        <v>14</v>
      </c>
      <c r="AP534">
        <v>858</v>
      </c>
      <c r="AQ534" s="5">
        <v>0.62916666666666665</v>
      </c>
      <c r="AR534">
        <v>22.3</v>
      </c>
      <c r="AS534">
        <v>45</v>
      </c>
      <c r="AT534">
        <v>482</v>
      </c>
      <c r="AU534">
        <v>0.7</v>
      </c>
      <c r="AV534">
        <v>302</v>
      </c>
      <c r="AW534" s="4">
        <f t="shared" si="252"/>
        <v>29.597777380114117</v>
      </c>
      <c r="AX534" s="4">
        <f t="shared" si="253"/>
        <v>18.299589111615397</v>
      </c>
      <c r="AY534" s="4">
        <f t="shared" si="265"/>
        <v>32.018969215860885</v>
      </c>
      <c r="AZ534" s="20">
        <f t="shared" si="254"/>
        <v>209.46912559066848</v>
      </c>
      <c r="BA534" s="21">
        <f t="shared" si="266"/>
        <v>1.1947445741926506</v>
      </c>
      <c r="BB534" s="20">
        <f t="shared" si="255"/>
        <v>37.796447300922722</v>
      </c>
      <c r="BC534" s="4">
        <f t="shared" si="267"/>
        <v>34.99671046381733</v>
      </c>
      <c r="BD534" s="4">
        <f t="shared" si="256"/>
        <v>66.275599999999997</v>
      </c>
      <c r="BE534" s="4">
        <f t="shared" si="257"/>
        <v>273.66823613607659</v>
      </c>
      <c r="BF534" s="20">
        <f t="shared" si="258"/>
        <v>338.90502963361934</v>
      </c>
      <c r="BG534" s="20">
        <f t="shared" si="268"/>
        <v>446.01679349754278</v>
      </c>
      <c r="BH534" s="20">
        <f t="shared" si="259"/>
        <v>1211.4370014818969</v>
      </c>
      <c r="BI534" s="20">
        <f t="shared" si="269"/>
        <v>2692.0822255153266</v>
      </c>
      <c r="BJ534" s="4">
        <f t="shared" si="260"/>
        <v>165.53641868051386</v>
      </c>
      <c r="BK534" s="4">
        <f t="shared" si="270"/>
        <v>1480.6452240334297</v>
      </c>
      <c r="GF534">
        <v>2</v>
      </c>
      <c r="GG534">
        <v>0</v>
      </c>
      <c r="GH534">
        <v>1</v>
      </c>
      <c r="GI534">
        <v>0</v>
      </c>
      <c r="GJ534">
        <v>1</v>
      </c>
      <c r="GK534">
        <v>1</v>
      </c>
      <c r="GL534">
        <v>0</v>
      </c>
      <c r="GM534">
        <v>2</v>
      </c>
      <c r="GN534">
        <v>0</v>
      </c>
      <c r="GO534">
        <v>0</v>
      </c>
      <c r="GP534">
        <v>1</v>
      </c>
      <c r="GQ534">
        <v>3</v>
      </c>
      <c r="GR534">
        <v>4</v>
      </c>
      <c r="GS534">
        <v>4</v>
      </c>
      <c r="GT534">
        <v>5</v>
      </c>
      <c r="GU534">
        <v>2</v>
      </c>
      <c r="GV534">
        <v>10</v>
      </c>
      <c r="GW534">
        <v>12</v>
      </c>
      <c r="GX534">
        <v>8</v>
      </c>
      <c r="GY534">
        <v>14</v>
      </c>
      <c r="GZ534">
        <v>17</v>
      </c>
      <c r="HA534">
        <v>20</v>
      </c>
      <c r="HB534">
        <v>25</v>
      </c>
      <c r="HC534">
        <v>40</v>
      </c>
      <c r="HD534">
        <v>40</v>
      </c>
      <c r="HE534">
        <v>27</v>
      </c>
      <c r="HF534">
        <v>34</v>
      </c>
      <c r="HG534">
        <v>62</v>
      </c>
      <c r="HH534">
        <v>37</v>
      </c>
      <c r="HI534">
        <v>27</v>
      </c>
      <c r="HJ534">
        <v>24</v>
      </c>
      <c r="HK534">
        <v>14</v>
      </c>
      <c r="HL534">
        <v>11</v>
      </c>
      <c r="HM534">
        <v>6</v>
      </c>
      <c r="HN534">
        <v>7</v>
      </c>
      <c r="HO534">
        <v>19</v>
      </c>
      <c r="HP534">
        <v>9</v>
      </c>
      <c r="HQ534">
        <v>21</v>
      </c>
      <c r="HR534">
        <v>24</v>
      </c>
      <c r="HS534">
        <v>31</v>
      </c>
      <c r="HT534">
        <v>20</v>
      </c>
      <c r="HU534">
        <v>40</v>
      </c>
      <c r="HV534">
        <v>31</v>
      </c>
      <c r="HW534">
        <v>22</v>
      </c>
      <c r="HX534">
        <v>29</v>
      </c>
      <c r="HY534">
        <v>44</v>
      </c>
      <c r="HZ534">
        <v>28</v>
      </c>
      <c r="IA534">
        <v>23</v>
      </c>
      <c r="IB534">
        <v>33</v>
      </c>
      <c r="IC534">
        <v>44</v>
      </c>
      <c r="ID534">
        <v>69</v>
      </c>
      <c r="IE534">
        <v>113</v>
      </c>
      <c r="IF534">
        <v>65</v>
      </c>
      <c r="IG534">
        <v>41</v>
      </c>
      <c r="IH534">
        <v>6</v>
      </c>
    </row>
    <row r="535" spans="1:247" x14ac:dyDescent="0.2">
      <c r="A535" s="15" t="b">
        <v>0</v>
      </c>
      <c r="B535" s="12"/>
      <c r="C535" s="12"/>
      <c r="D535">
        <v>10085</v>
      </c>
      <c r="E535" t="s">
        <v>392</v>
      </c>
      <c r="F535" t="s">
        <v>402</v>
      </c>
      <c r="G535">
        <v>0</v>
      </c>
      <c r="H535" s="15">
        <f t="shared" si="242"/>
        <v>2</v>
      </c>
      <c r="I535" s="15">
        <v>0.38009039353441521</v>
      </c>
      <c r="J535" s="15">
        <v>0.38402672184702169</v>
      </c>
      <c r="K535" s="15">
        <v>0.26879931689052866</v>
      </c>
      <c r="L535" s="15">
        <f t="shared" si="243"/>
        <v>1.638386578635366</v>
      </c>
      <c r="M535" s="15">
        <f t="shared" si="244"/>
        <v>0.40000000000000213</v>
      </c>
      <c r="N535" s="15">
        <f t="shared" si="245"/>
        <v>2.4000000000000021</v>
      </c>
      <c r="O535" s="15">
        <f t="shared" si="246"/>
        <v>1.6377710162237022</v>
      </c>
      <c r="P535" s="15">
        <f t="shared" si="271"/>
        <v>0.60000000000000142</v>
      </c>
      <c r="Q535" s="15">
        <f t="shared" si="261"/>
        <v>1.3000000000000007</v>
      </c>
      <c r="R535" s="15">
        <f t="shared" si="247"/>
        <v>1.5</v>
      </c>
      <c r="S535" s="15">
        <f t="shared" si="248"/>
        <v>1.8000000000000007</v>
      </c>
      <c r="T535" s="15">
        <f t="shared" si="249"/>
        <v>2.1000000000000014</v>
      </c>
      <c r="U535" s="15">
        <f t="shared" si="250"/>
        <v>2.3000000000000007</v>
      </c>
      <c r="V535" s="15">
        <f t="shared" si="262"/>
        <v>0.53013239285620817</v>
      </c>
      <c r="W535" s="15">
        <f t="shared" si="251"/>
        <v>0.88632125385184202</v>
      </c>
      <c r="X535" s="15">
        <f t="shared" si="263"/>
        <v>1.5811809677452677E-2</v>
      </c>
      <c r="Y535" s="21">
        <f t="shared" si="264"/>
        <v>1.1282590772297565</v>
      </c>
      <c r="Z535" s="4">
        <v>24.038386578635365</v>
      </c>
      <c r="AA535" s="2">
        <v>22.8</v>
      </c>
      <c r="AB535" s="2">
        <v>24.8</v>
      </c>
      <c r="AC535" s="4">
        <v>24.037771016223701</v>
      </c>
      <c r="AD535">
        <v>23</v>
      </c>
      <c r="AE535">
        <v>23.7</v>
      </c>
      <c r="AF535">
        <v>23.9</v>
      </c>
      <c r="AG535">
        <v>24.2</v>
      </c>
      <c r="AH535">
        <v>24.5</v>
      </c>
      <c r="AI535">
        <v>24.7</v>
      </c>
      <c r="AJ535">
        <v>2020</v>
      </c>
      <c r="AK535" s="2">
        <v>3</v>
      </c>
      <c r="AL535" s="2">
        <v>3</v>
      </c>
      <c r="AM535">
        <v>15</v>
      </c>
      <c r="AN535">
        <v>7</v>
      </c>
      <c r="AO535">
        <v>2</v>
      </c>
      <c r="AP535">
        <v>909</v>
      </c>
      <c r="AQ535" s="5">
        <v>0.62986111111111109</v>
      </c>
      <c r="AR535">
        <v>22.4</v>
      </c>
      <c r="AS535">
        <v>45</v>
      </c>
      <c r="AT535">
        <v>480</v>
      </c>
      <c r="AU535">
        <v>0.9</v>
      </c>
      <c r="AV535">
        <v>312</v>
      </c>
      <c r="AW535" s="4">
        <f t="shared" si="252"/>
        <v>29.234840020811998</v>
      </c>
      <c r="AX535" s="4">
        <f t="shared" si="253"/>
        <v>18.175440813097765</v>
      </c>
      <c r="AY535" s="4">
        <f t="shared" si="265"/>
        <v>28.751792801517791</v>
      </c>
      <c r="AZ535" s="20">
        <f t="shared" si="254"/>
        <v>209.18577206259937</v>
      </c>
      <c r="BA535" s="21">
        <f t="shared" si="266"/>
        <v>1.1943403297080653</v>
      </c>
      <c r="BB535" s="20">
        <f t="shared" si="255"/>
        <v>33.333333333333336</v>
      </c>
      <c r="BC535" s="4">
        <f t="shared" si="267"/>
        <v>30.864197530864196</v>
      </c>
      <c r="BD535" s="4">
        <f t="shared" si="256"/>
        <v>66.282799999999995</v>
      </c>
      <c r="BE535" s="4">
        <f t="shared" si="257"/>
        <v>285.33666634329649</v>
      </c>
      <c r="BF535" s="20">
        <f t="shared" si="258"/>
        <v>339.642478146325</v>
      </c>
      <c r="BG535" s="20">
        <f t="shared" si="268"/>
        <v>433.50581180302851</v>
      </c>
      <c r="BH535" s="20">
        <f t="shared" si="259"/>
        <v>1218.8231747278862</v>
      </c>
      <c r="BI535" s="20">
        <f t="shared" si="269"/>
        <v>2708.4959438397473</v>
      </c>
      <c r="BJ535" s="4">
        <f t="shared" si="260"/>
        <v>166.35286467062343</v>
      </c>
      <c r="BK535" s="4">
        <f t="shared" si="270"/>
        <v>1489.672769111861</v>
      </c>
      <c r="FY535">
        <v>4</v>
      </c>
      <c r="FZ535">
        <v>1</v>
      </c>
      <c r="GA535">
        <v>0</v>
      </c>
      <c r="GB535">
        <v>3</v>
      </c>
      <c r="GC535">
        <v>3</v>
      </c>
      <c r="GD535">
        <v>0</v>
      </c>
      <c r="GE535">
        <v>0</v>
      </c>
      <c r="GF535">
        <v>4</v>
      </c>
      <c r="GG535">
        <v>0</v>
      </c>
      <c r="GH535">
        <v>2</v>
      </c>
      <c r="GI535">
        <v>3</v>
      </c>
      <c r="GJ535">
        <v>4</v>
      </c>
      <c r="GK535">
        <v>12</v>
      </c>
      <c r="GL535">
        <v>17</v>
      </c>
      <c r="GM535">
        <v>12</v>
      </c>
      <c r="GN535">
        <v>13</v>
      </c>
      <c r="GO535">
        <v>11</v>
      </c>
      <c r="GP535">
        <v>25</v>
      </c>
      <c r="GQ535">
        <v>45</v>
      </c>
      <c r="GR535">
        <v>56</v>
      </c>
      <c r="GS535">
        <v>122</v>
      </c>
      <c r="GT535">
        <v>248</v>
      </c>
      <c r="GU535">
        <v>312</v>
      </c>
      <c r="GV535">
        <v>304</v>
      </c>
      <c r="GW535">
        <v>296</v>
      </c>
      <c r="GX535">
        <v>200</v>
      </c>
      <c r="GY535">
        <v>116</v>
      </c>
      <c r="GZ535">
        <v>112</v>
      </c>
      <c r="HA535">
        <v>124</v>
      </c>
      <c r="HB535">
        <v>87</v>
      </c>
      <c r="HC535">
        <v>56</v>
      </c>
      <c r="HD535">
        <v>14</v>
      </c>
      <c r="HE535">
        <v>1</v>
      </c>
    </row>
    <row r="536" spans="1:247" x14ac:dyDescent="0.2">
      <c r="A536" s="15" t="b">
        <v>0</v>
      </c>
      <c r="B536" s="12"/>
      <c r="C536" s="12"/>
      <c r="D536">
        <v>10085</v>
      </c>
      <c r="E536" t="s">
        <v>392</v>
      </c>
      <c r="F536" t="s">
        <v>403</v>
      </c>
      <c r="G536">
        <v>0</v>
      </c>
      <c r="H536" s="15">
        <f t="shared" si="242"/>
        <v>1.8000000000000007</v>
      </c>
      <c r="I536" s="15">
        <v>0.41229767410433099</v>
      </c>
      <c r="J536" s="15">
        <v>0.48476380502921756</v>
      </c>
      <c r="K536" s="15">
        <v>0.30561644142880601</v>
      </c>
      <c r="L536" s="15">
        <f t="shared" si="243"/>
        <v>0.28304288135624489</v>
      </c>
      <c r="M536" s="15">
        <f t="shared" si="244"/>
        <v>-0.80000000000000071</v>
      </c>
      <c r="N536" s="15">
        <f t="shared" si="245"/>
        <v>1</v>
      </c>
      <c r="O536" s="15">
        <f t="shared" si="246"/>
        <v>0.30517436060177872</v>
      </c>
      <c r="P536" s="15">
        <f t="shared" si="271"/>
        <v>-0.80000000000000071</v>
      </c>
      <c r="Q536" s="15">
        <f t="shared" si="261"/>
        <v>-0.19999999999999929</v>
      </c>
      <c r="R536" s="15">
        <f t="shared" si="247"/>
        <v>9.9999999999997868E-2</v>
      </c>
      <c r="S536" s="15">
        <f t="shared" si="248"/>
        <v>0.59999999999999787</v>
      </c>
      <c r="T536" s="15">
        <f t="shared" si="249"/>
        <v>0.80000000000000071</v>
      </c>
      <c r="U536" s="15">
        <f t="shared" si="250"/>
        <v>1</v>
      </c>
      <c r="V536" s="15">
        <f t="shared" si="262"/>
        <v>0.35198208863688063</v>
      </c>
      <c r="W536" s="15">
        <f t="shared" si="251"/>
        <v>1.841053656658199</v>
      </c>
      <c r="X536" s="15">
        <f t="shared" si="263"/>
        <v>1.8256958385564119E-2</v>
      </c>
      <c r="Y536" s="21">
        <f t="shared" si="264"/>
        <v>0.54316722186965305</v>
      </c>
      <c r="Z536" s="4">
        <v>22.583042881356246</v>
      </c>
      <c r="AA536" s="2">
        <v>21.5</v>
      </c>
      <c r="AB536" s="2">
        <v>23.3</v>
      </c>
      <c r="AC536" s="4">
        <v>22.605174360601779</v>
      </c>
      <c r="AD536">
        <v>21.5</v>
      </c>
      <c r="AE536">
        <v>22.1</v>
      </c>
      <c r="AF536">
        <v>22.4</v>
      </c>
      <c r="AG536">
        <v>22.9</v>
      </c>
      <c r="AH536">
        <v>23.1</v>
      </c>
      <c r="AI536">
        <v>23.3</v>
      </c>
      <c r="AJ536">
        <v>2020</v>
      </c>
      <c r="AK536" s="2">
        <v>3</v>
      </c>
      <c r="AL536" s="2">
        <v>3</v>
      </c>
      <c r="AM536">
        <v>15</v>
      </c>
      <c r="AN536">
        <v>6</v>
      </c>
      <c r="AO536">
        <v>30</v>
      </c>
      <c r="AP536">
        <v>524</v>
      </c>
      <c r="AQ536" s="5">
        <v>0.62916666666666665</v>
      </c>
      <c r="AR536">
        <v>22.3</v>
      </c>
      <c r="AS536">
        <v>45</v>
      </c>
      <c r="AT536">
        <v>482</v>
      </c>
      <c r="AU536">
        <v>0.7</v>
      </c>
      <c r="AV536">
        <v>302</v>
      </c>
      <c r="AW536" s="4">
        <f t="shared" si="252"/>
        <v>30.156177105542422</v>
      </c>
      <c r="AX536" s="4">
        <f t="shared" si="253"/>
        <v>18.46956460395905</v>
      </c>
      <c r="AY536" s="4">
        <f t="shared" si="265"/>
        <v>32.018969215860885</v>
      </c>
      <c r="AZ536" s="20">
        <f t="shared" si="254"/>
        <v>209.46912559066848</v>
      </c>
      <c r="BA536" s="21">
        <f t="shared" si="266"/>
        <v>1.1947445741926506</v>
      </c>
      <c r="BB536" s="20">
        <f t="shared" si="255"/>
        <v>37.796447300922722</v>
      </c>
      <c r="BC536" s="4">
        <f t="shared" si="267"/>
        <v>34.99671046381733</v>
      </c>
      <c r="BD536" s="4">
        <f t="shared" si="256"/>
        <v>66.275599999999997</v>
      </c>
      <c r="BE536" s="4">
        <f t="shared" si="257"/>
        <v>294.60834707084501</v>
      </c>
      <c r="BF536" s="20">
        <f t="shared" si="258"/>
        <v>338.90502963361934</v>
      </c>
      <c r="BG536" s="20">
        <f t="shared" si="268"/>
        <v>425.07668256277435</v>
      </c>
      <c r="BH536" s="20">
        <f t="shared" si="259"/>
        <v>1211.4370014818969</v>
      </c>
      <c r="BI536" s="20">
        <f t="shared" si="269"/>
        <v>2692.0822255153266</v>
      </c>
      <c r="BJ536" s="4">
        <f t="shared" si="260"/>
        <v>165.53641868051386</v>
      </c>
      <c r="BK536" s="4">
        <f t="shared" si="270"/>
        <v>1480.6452240334297</v>
      </c>
      <c r="FN536">
        <v>4</v>
      </c>
      <c r="FO536">
        <v>2</v>
      </c>
      <c r="FP536">
        <v>1</v>
      </c>
      <c r="FQ536">
        <v>1</v>
      </c>
      <c r="FR536">
        <v>2</v>
      </c>
      <c r="FS536">
        <v>4</v>
      </c>
      <c r="FT536">
        <v>0</v>
      </c>
      <c r="FU536">
        <v>1</v>
      </c>
      <c r="FV536">
        <v>1</v>
      </c>
      <c r="FW536">
        <v>1</v>
      </c>
      <c r="FX536">
        <v>7</v>
      </c>
      <c r="FY536">
        <v>2</v>
      </c>
      <c r="FZ536">
        <v>7</v>
      </c>
      <c r="GA536">
        <v>7</v>
      </c>
      <c r="GB536">
        <v>30</v>
      </c>
      <c r="GC536">
        <v>32</v>
      </c>
      <c r="GD536">
        <v>34</v>
      </c>
      <c r="GE536">
        <v>46</v>
      </c>
      <c r="GF536">
        <v>95</v>
      </c>
      <c r="GG536">
        <v>143</v>
      </c>
      <c r="GH536">
        <v>92</v>
      </c>
      <c r="GI536">
        <v>128</v>
      </c>
      <c r="GJ536">
        <v>107</v>
      </c>
      <c r="GK536">
        <v>67</v>
      </c>
      <c r="GL536">
        <v>77</v>
      </c>
      <c r="GM536">
        <v>92</v>
      </c>
      <c r="GN536">
        <v>48</v>
      </c>
      <c r="GO536">
        <v>12</v>
      </c>
      <c r="GP536">
        <v>14</v>
      </c>
      <c r="GQ536">
        <v>4</v>
      </c>
    </row>
    <row r="537" spans="1:247" x14ac:dyDescent="0.2">
      <c r="A537" s="15" t="b">
        <v>0</v>
      </c>
      <c r="B537" s="12"/>
      <c r="C537" s="12"/>
      <c r="D537">
        <v>10085</v>
      </c>
      <c r="E537" t="s">
        <v>392</v>
      </c>
      <c r="F537" t="s">
        <v>404</v>
      </c>
      <c r="G537">
        <v>0</v>
      </c>
      <c r="H537" s="15">
        <f t="shared" si="242"/>
        <v>2.8000000000000007</v>
      </c>
      <c r="I537" s="15">
        <v>0.69267272071693331</v>
      </c>
      <c r="J537" s="15">
        <v>1.1312298743475537</v>
      </c>
      <c r="K537" s="15">
        <v>0.58975206695250937</v>
      </c>
      <c r="L537" s="15">
        <f t="shared" si="243"/>
        <v>0.82928061843463752</v>
      </c>
      <c r="M537" s="15">
        <f t="shared" si="244"/>
        <v>-1</v>
      </c>
      <c r="N537" s="15">
        <f t="shared" si="245"/>
        <v>1.8000000000000007</v>
      </c>
      <c r="O537" s="15">
        <f t="shared" si="246"/>
        <v>0.98906450204115259</v>
      </c>
      <c r="P537" s="15">
        <f t="shared" si="271"/>
        <v>-0.59999999999999787</v>
      </c>
      <c r="Q537" s="15">
        <f t="shared" si="261"/>
        <v>-0.29999999999999716</v>
      </c>
      <c r="R537" s="15">
        <f t="shared" si="247"/>
        <v>0.30000000000000071</v>
      </c>
      <c r="S537" s="15">
        <f t="shared" si="248"/>
        <v>1.4000000000000021</v>
      </c>
      <c r="T537" s="15">
        <f t="shared" si="249"/>
        <v>1.6000000000000014</v>
      </c>
      <c r="U537" s="15">
        <f t="shared" si="250"/>
        <v>1.7000000000000028</v>
      </c>
      <c r="V537" s="15">
        <f t="shared" si="262"/>
        <v>0.45070706183684506</v>
      </c>
      <c r="W537" s="15">
        <f t="shared" si="251"/>
        <v>1.2187360364945818</v>
      </c>
      <c r="X537" s="15">
        <f t="shared" si="263"/>
        <v>2.9818948425257383E-2</v>
      </c>
      <c r="Y537" s="21">
        <f t="shared" si="264"/>
        <v>0.8205222214289104</v>
      </c>
      <c r="Z537" s="4">
        <v>23.229280618434636</v>
      </c>
      <c r="AA537" s="2">
        <v>21.4</v>
      </c>
      <c r="AB537" s="2">
        <v>24.2</v>
      </c>
      <c r="AC537" s="4">
        <v>23.389064502041151</v>
      </c>
      <c r="AD537">
        <v>21.8</v>
      </c>
      <c r="AE537">
        <v>22.1</v>
      </c>
      <c r="AF537">
        <v>22.7</v>
      </c>
      <c r="AG537">
        <v>23.8</v>
      </c>
      <c r="AH537">
        <v>24</v>
      </c>
      <c r="AI537">
        <v>24.1</v>
      </c>
      <c r="AJ537">
        <v>2020</v>
      </c>
      <c r="AK537" s="2">
        <v>3</v>
      </c>
      <c r="AL537" s="2">
        <v>3</v>
      </c>
      <c r="AM537">
        <v>15</v>
      </c>
      <c r="AN537">
        <v>7</v>
      </c>
      <c r="AO537">
        <v>0</v>
      </c>
      <c r="AP537">
        <v>818.00000000000011</v>
      </c>
      <c r="AQ537" s="5">
        <v>0.62986111111111109</v>
      </c>
      <c r="AR537">
        <v>22.4</v>
      </c>
      <c r="AS537">
        <v>45</v>
      </c>
      <c r="AT537">
        <v>480</v>
      </c>
      <c r="AU537">
        <v>0.9</v>
      </c>
      <c r="AV537">
        <v>312</v>
      </c>
      <c r="AW537" s="4">
        <f t="shared" si="252"/>
        <v>29.347458776465771</v>
      </c>
      <c r="AX537" s="4">
        <f t="shared" si="253"/>
        <v>18.20917948510909</v>
      </c>
      <c r="AY537" s="4">
        <f t="shared" si="265"/>
        <v>28.751792801517791</v>
      </c>
      <c r="AZ537" s="20">
        <f t="shared" si="254"/>
        <v>209.18577206259937</v>
      </c>
      <c r="BA537" s="21">
        <f t="shared" si="266"/>
        <v>1.1943403297080653</v>
      </c>
      <c r="BB537" s="20">
        <f t="shared" si="255"/>
        <v>33.333333333333336</v>
      </c>
      <c r="BC537" s="4">
        <f t="shared" si="267"/>
        <v>30.864197530864196</v>
      </c>
      <c r="BD537" s="4">
        <f t="shared" si="256"/>
        <v>66.282799999999995</v>
      </c>
      <c r="BE537" s="4">
        <f t="shared" si="257"/>
        <v>290.03820437610028</v>
      </c>
      <c r="BF537" s="20">
        <f t="shared" si="258"/>
        <v>339.642478146325</v>
      </c>
      <c r="BG537" s="20">
        <f t="shared" si="268"/>
        <v>428.80427377022471</v>
      </c>
      <c r="BH537" s="20">
        <f t="shared" si="259"/>
        <v>1218.8231747278862</v>
      </c>
      <c r="BI537" s="20">
        <f t="shared" si="269"/>
        <v>2708.4959438397473</v>
      </c>
      <c r="BJ537" s="4">
        <f t="shared" si="260"/>
        <v>166.35286467062343</v>
      </c>
      <c r="BK537" s="4">
        <f t="shared" si="270"/>
        <v>1489.672769111861</v>
      </c>
      <c r="FV537">
        <v>7</v>
      </c>
      <c r="FW537">
        <v>8</v>
      </c>
      <c r="FX537">
        <v>11</v>
      </c>
      <c r="FY537">
        <v>13</v>
      </c>
      <c r="FZ537">
        <v>22</v>
      </c>
      <c r="GA537">
        <v>39</v>
      </c>
      <c r="GB537">
        <v>49</v>
      </c>
      <c r="GC537">
        <v>31</v>
      </c>
      <c r="GD537">
        <v>34</v>
      </c>
      <c r="GE537">
        <v>29</v>
      </c>
      <c r="GF537">
        <v>46</v>
      </c>
      <c r="GG537">
        <v>55</v>
      </c>
      <c r="GH537">
        <v>47</v>
      </c>
      <c r="GI537">
        <v>35</v>
      </c>
      <c r="GJ537">
        <v>55</v>
      </c>
      <c r="GK537">
        <v>70</v>
      </c>
      <c r="GL537">
        <v>59</v>
      </c>
      <c r="GM537">
        <v>56</v>
      </c>
      <c r="GN537">
        <v>65</v>
      </c>
      <c r="GO537">
        <v>64</v>
      </c>
      <c r="GP537">
        <v>70</v>
      </c>
      <c r="GQ537">
        <v>79</v>
      </c>
      <c r="GR537">
        <v>77</v>
      </c>
      <c r="GS537">
        <v>101</v>
      </c>
      <c r="GT537">
        <v>152</v>
      </c>
      <c r="GU537">
        <v>135</v>
      </c>
      <c r="GV537">
        <v>80</v>
      </c>
      <c r="GW537">
        <v>45</v>
      </c>
    </row>
    <row r="538" spans="1:247" x14ac:dyDescent="0.2">
      <c r="A538" s="15" t="b">
        <v>0</v>
      </c>
      <c r="B538" s="12"/>
      <c r="C538" s="12"/>
      <c r="D538">
        <v>10085</v>
      </c>
      <c r="E538" t="s">
        <v>392</v>
      </c>
      <c r="F538" t="s">
        <v>405</v>
      </c>
      <c r="G538">
        <v>0</v>
      </c>
      <c r="H538" s="15">
        <f t="shared" si="242"/>
        <v>2.5</v>
      </c>
      <c r="I538" s="15">
        <v>0.65232537854156014</v>
      </c>
      <c r="J538" s="15">
        <v>1.1507905657809943</v>
      </c>
      <c r="K538" s="15">
        <v>0.58294150768176189</v>
      </c>
      <c r="L538" s="15">
        <f t="shared" si="243"/>
        <v>-0.25366458583779661</v>
      </c>
      <c r="M538" s="15">
        <f t="shared" si="244"/>
        <v>-1.4000000000000021</v>
      </c>
      <c r="N538" s="15">
        <f t="shared" si="245"/>
        <v>1.0999999999999979</v>
      </c>
      <c r="O538" s="15">
        <f t="shared" si="246"/>
        <v>-0.42872052542309191</v>
      </c>
      <c r="P538" s="15">
        <f t="shared" si="271"/>
        <v>-1.1999999999999993</v>
      </c>
      <c r="Q538" s="15">
        <f t="shared" si="261"/>
        <v>-1</v>
      </c>
      <c r="R538" s="15">
        <f t="shared" si="247"/>
        <v>-0.80000000000000071</v>
      </c>
      <c r="S538" s="15">
        <f t="shared" si="248"/>
        <v>0.30000000000000071</v>
      </c>
      <c r="T538" s="15">
        <f t="shared" si="249"/>
        <v>0.69999999999999929</v>
      </c>
      <c r="U538" s="15">
        <f t="shared" si="250"/>
        <v>1</v>
      </c>
      <c r="V538" s="15">
        <f t="shared" si="262"/>
        <v>0.30244246805723163</v>
      </c>
      <c r="W538" s="15">
        <f t="shared" si="251"/>
        <v>2.306413965021501</v>
      </c>
      <c r="X538" s="15">
        <f t="shared" si="263"/>
        <v>2.9588834891921177E-2</v>
      </c>
      <c r="Y538" s="21">
        <f t="shared" si="264"/>
        <v>0.43357351072519962</v>
      </c>
      <c r="Z538" s="4">
        <v>22.046335414162204</v>
      </c>
      <c r="AA538" s="2">
        <v>20.9</v>
      </c>
      <c r="AB538" s="2">
        <v>23.4</v>
      </c>
      <c r="AC538" s="4">
        <v>21.871279474576909</v>
      </c>
      <c r="AD538">
        <v>21.1</v>
      </c>
      <c r="AE538">
        <v>21.3</v>
      </c>
      <c r="AF538">
        <v>21.5</v>
      </c>
      <c r="AG538">
        <v>22.6</v>
      </c>
      <c r="AH538">
        <v>23</v>
      </c>
      <c r="AI538">
        <v>23.3</v>
      </c>
      <c r="AJ538">
        <v>2020</v>
      </c>
      <c r="AK538" s="2">
        <v>3</v>
      </c>
      <c r="AL538" s="2">
        <v>3</v>
      </c>
      <c r="AM538">
        <v>15</v>
      </c>
      <c r="AN538">
        <v>6</v>
      </c>
      <c r="AO538">
        <v>31</v>
      </c>
      <c r="AP538">
        <v>571.00000000000011</v>
      </c>
      <c r="AQ538" s="5">
        <v>0.62916666666666665</v>
      </c>
      <c r="AR538">
        <v>22.3</v>
      </c>
      <c r="AS538">
        <v>45</v>
      </c>
      <c r="AT538">
        <v>482</v>
      </c>
      <c r="AU538">
        <v>0.7</v>
      </c>
      <c r="AV538">
        <v>302</v>
      </c>
      <c r="AW538" s="4">
        <f t="shared" si="252"/>
        <v>30.238237612003552</v>
      </c>
      <c r="AX538" s="4">
        <f t="shared" si="253"/>
        <v>18.494543618726652</v>
      </c>
      <c r="AY538" s="4">
        <f t="shared" si="265"/>
        <v>32.018969215860885</v>
      </c>
      <c r="AZ538" s="20">
        <f t="shared" si="254"/>
        <v>209.46912559066848</v>
      </c>
      <c r="BA538" s="21">
        <f t="shared" si="266"/>
        <v>1.1947445741926506</v>
      </c>
      <c r="BB538" s="20">
        <f t="shared" si="255"/>
        <v>37.796447300922722</v>
      </c>
      <c r="BC538" s="4">
        <f t="shared" si="267"/>
        <v>34.99671046381733</v>
      </c>
      <c r="BD538" s="4">
        <f t="shared" si="256"/>
        <v>66.275599999999997</v>
      </c>
      <c r="BE538" s="4">
        <f t="shared" si="257"/>
        <v>297.68563387885939</v>
      </c>
      <c r="BF538" s="20">
        <f t="shared" si="258"/>
        <v>338.90502963361934</v>
      </c>
      <c r="BG538" s="20">
        <f t="shared" si="268"/>
        <v>421.99939575475997</v>
      </c>
      <c r="BH538" s="20">
        <f t="shared" si="259"/>
        <v>1211.4370014818969</v>
      </c>
      <c r="BI538" s="20">
        <f t="shared" si="269"/>
        <v>2692.0822255153266</v>
      </c>
      <c r="BJ538" s="4">
        <f t="shared" si="260"/>
        <v>165.53641868051386</v>
      </c>
      <c r="BK538" s="4">
        <f t="shared" si="270"/>
        <v>1480.6452240334297</v>
      </c>
      <c r="FO538">
        <v>2</v>
      </c>
      <c r="FP538">
        <v>1</v>
      </c>
      <c r="FQ538">
        <v>2</v>
      </c>
      <c r="FR538">
        <v>13</v>
      </c>
      <c r="FS538">
        <v>18</v>
      </c>
      <c r="FT538">
        <v>66</v>
      </c>
      <c r="FU538">
        <v>106</v>
      </c>
      <c r="FV538">
        <v>144</v>
      </c>
      <c r="FW538">
        <v>156</v>
      </c>
      <c r="FX538">
        <v>120</v>
      </c>
      <c r="FY538">
        <v>86</v>
      </c>
      <c r="FZ538">
        <v>38</v>
      </c>
      <c r="GA538">
        <v>46</v>
      </c>
      <c r="GB538">
        <v>35</v>
      </c>
      <c r="GC538">
        <v>43</v>
      </c>
      <c r="GD538">
        <v>44</v>
      </c>
      <c r="GE538">
        <v>35</v>
      </c>
      <c r="GF538">
        <v>40</v>
      </c>
      <c r="GG538">
        <v>79</v>
      </c>
      <c r="GH538">
        <v>80</v>
      </c>
      <c r="GI538">
        <v>78</v>
      </c>
      <c r="GJ538">
        <v>73</v>
      </c>
      <c r="GK538">
        <v>61</v>
      </c>
      <c r="GL538">
        <v>48</v>
      </c>
      <c r="GM538">
        <v>44</v>
      </c>
      <c r="GN538">
        <v>20</v>
      </c>
      <c r="GO538">
        <v>14</v>
      </c>
      <c r="GP538">
        <v>10</v>
      </c>
      <c r="GQ538">
        <v>4</v>
      </c>
      <c r="GR538">
        <v>0</v>
      </c>
      <c r="GS538">
        <v>3</v>
      </c>
      <c r="GT538">
        <v>0</v>
      </c>
      <c r="GU538">
        <v>0</v>
      </c>
      <c r="GV538">
        <v>0</v>
      </c>
      <c r="GW538">
        <v>1</v>
      </c>
    </row>
    <row r="539" spans="1:247" x14ac:dyDescent="0.2">
      <c r="A539" s="15" t="b">
        <v>0</v>
      </c>
      <c r="B539" s="12"/>
      <c r="C539" s="12"/>
      <c r="D539">
        <v>10085</v>
      </c>
      <c r="E539" t="s">
        <v>392</v>
      </c>
      <c r="F539" t="s">
        <v>406</v>
      </c>
      <c r="G539">
        <v>0</v>
      </c>
      <c r="H539" s="15">
        <f t="shared" si="242"/>
        <v>3.1000000000000014</v>
      </c>
      <c r="I539" s="15">
        <v>0.55631250690259026</v>
      </c>
      <c r="J539" s="15">
        <v>0.4883408745567408</v>
      </c>
      <c r="K539" s="15">
        <v>0.37937990195847304</v>
      </c>
      <c r="L539" s="15">
        <f t="shared" si="243"/>
        <v>1.1708337081541984</v>
      </c>
      <c r="M539" s="15">
        <f t="shared" si="244"/>
        <v>-1.1000000000000014</v>
      </c>
      <c r="N539" s="15">
        <f t="shared" si="245"/>
        <v>2</v>
      </c>
      <c r="O539" s="15">
        <f t="shared" si="246"/>
        <v>1.2545775245960264</v>
      </c>
      <c r="P539" s="15">
        <f t="shared" si="271"/>
        <v>-0.69999999999999929</v>
      </c>
      <c r="Q539" s="15">
        <f t="shared" si="261"/>
        <v>0.5</v>
      </c>
      <c r="R539" s="15">
        <f t="shared" si="247"/>
        <v>1</v>
      </c>
      <c r="S539" s="15">
        <f t="shared" si="248"/>
        <v>1.5</v>
      </c>
      <c r="T539" s="15">
        <f t="shared" si="249"/>
        <v>1.6999999999999993</v>
      </c>
      <c r="U539" s="15">
        <f t="shared" si="250"/>
        <v>2</v>
      </c>
      <c r="V539" s="15">
        <f t="shared" si="262"/>
        <v>0.43505021037660407</v>
      </c>
      <c r="W539" s="15">
        <f t="shared" si="251"/>
        <v>1.2985852578587274</v>
      </c>
      <c r="X539" s="15">
        <f t="shared" si="263"/>
        <v>2.3702289991910985E-2</v>
      </c>
      <c r="Y539" s="21">
        <f t="shared" si="264"/>
        <v>0.77006880676354461</v>
      </c>
      <c r="Z539" s="4">
        <v>23.470833708154199</v>
      </c>
      <c r="AA539" s="2">
        <v>21.2</v>
      </c>
      <c r="AB539" s="2">
        <v>24.3</v>
      </c>
      <c r="AC539" s="4">
        <v>23.554577524596027</v>
      </c>
      <c r="AD539">
        <v>21.6</v>
      </c>
      <c r="AE539">
        <v>22.8</v>
      </c>
      <c r="AF539">
        <v>23.3</v>
      </c>
      <c r="AG539">
        <v>23.8</v>
      </c>
      <c r="AH539">
        <v>24</v>
      </c>
      <c r="AI539">
        <v>24.3</v>
      </c>
      <c r="AJ539">
        <v>2020</v>
      </c>
      <c r="AK539" s="2">
        <v>3</v>
      </c>
      <c r="AL539" s="2">
        <v>3</v>
      </c>
      <c r="AM539">
        <v>15</v>
      </c>
      <c r="AN539">
        <v>6</v>
      </c>
      <c r="AO539">
        <v>31</v>
      </c>
      <c r="AP539">
        <v>571.00000000000011</v>
      </c>
      <c r="AQ539" s="5">
        <v>0.62916666666666665</v>
      </c>
      <c r="AR539">
        <v>22.3</v>
      </c>
      <c r="AS539">
        <v>45</v>
      </c>
      <c r="AT539">
        <v>482</v>
      </c>
      <c r="AU539">
        <v>0.7</v>
      </c>
      <c r="AV539">
        <v>302</v>
      </c>
      <c r="AW539" s="4">
        <f t="shared" si="252"/>
        <v>30.019453129376622</v>
      </c>
      <c r="AX539" s="4">
        <f t="shared" si="253"/>
        <v>18.427946164504874</v>
      </c>
      <c r="AY539" s="4">
        <f t="shared" si="265"/>
        <v>32.018969215860885</v>
      </c>
      <c r="AZ539" s="20">
        <f t="shared" si="254"/>
        <v>209.46912559066848</v>
      </c>
      <c r="BA539" s="21">
        <f t="shared" si="266"/>
        <v>1.1947445741926506</v>
      </c>
      <c r="BB539" s="20">
        <f t="shared" si="255"/>
        <v>37.796447300922722</v>
      </c>
      <c r="BC539" s="4">
        <f t="shared" si="267"/>
        <v>34.99671046381733</v>
      </c>
      <c r="BD539" s="4">
        <f t="shared" si="256"/>
        <v>66.275599999999997</v>
      </c>
      <c r="BE539" s="4">
        <f t="shared" si="257"/>
        <v>289.48116828120908</v>
      </c>
      <c r="BF539" s="20">
        <f t="shared" si="258"/>
        <v>338.90502963361934</v>
      </c>
      <c r="BG539" s="20">
        <f t="shared" si="268"/>
        <v>430.20386135241029</v>
      </c>
      <c r="BH539" s="20">
        <f t="shared" si="259"/>
        <v>1211.4370014818969</v>
      </c>
      <c r="BI539" s="20">
        <f t="shared" si="269"/>
        <v>2692.0822255153266</v>
      </c>
      <c r="BJ539" s="4">
        <f t="shared" si="260"/>
        <v>165.53641868051386</v>
      </c>
      <c r="BK539" s="4">
        <f t="shared" si="270"/>
        <v>1480.6452240334297</v>
      </c>
      <c r="FO539">
        <v>2</v>
      </c>
      <c r="FP539">
        <v>1</v>
      </c>
      <c r="FQ539">
        <v>3</v>
      </c>
      <c r="FR539">
        <v>1</v>
      </c>
      <c r="FS539">
        <v>3</v>
      </c>
      <c r="FT539">
        <v>3</v>
      </c>
      <c r="FU539">
        <v>4</v>
      </c>
      <c r="FV539">
        <v>1</v>
      </c>
      <c r="FW539">
        <v>3</v>
      </c>
      <c r="FX539">
        <v>6</v>
      </c>
      <c r="FY539">
        <v>3</v>
      </c>
      <c r="FZ539">
        <v>2</v>
      </c>
      <c r="GA539">
        <v>1</v>
      </c>
      <c r="GB539">
        <v>2</v>
      </c>
      <c r="GC539">
        <v>6</v>
      </c>
      <c r="GD539">
        <v>10</v>
      </c>
      <c r="GE539">
        <v>11</v>
      </c>
      <c r="GF539">
        <v>10</v>
      </c>
      <c r="GG539">
        <v>22</v>
      </c>
      <c r="GH539">
        <v>14</v>
      </c>
      <c r="GI539">
        <v>9</v>
      </c>
      <c r="GJ539">
        <v>19</v>
      </c>
      <c r="GK539">
        <v>23</v>
      </c>
      <c r="GL539">
        <v>25</v>
      </c>
      <c r="GM539">
        <v>41</v>
      </c>
      <c r="GN539">
        <v>55</v>
      </c>
      <c r="GO539">
        <v>84</v>
      </c>
      <c r="GP539">
        <v>92</v>
      </c>
      <c r="GQ539">
        <v>163</v>
      </c>
      <c r="GR539">
        <v>177</v>
      </c>
      <c r="GS539">
        <v>151</v>
      </c>
      <c r="GT539">
        <v>109</v>
      </c>
      <c r="GU539">
        <v>82</v>
      </c>
      <c r="GV539">
        <v>75</v>
      </c>
      <c r="GW539">
        <v>59</v>
      </c>
      <c r="GX539">
        <v>35</v>
      </c>
      <c r="GY539">
        <v>28</v>
      </c>
      <c r="GZ539">
        <v>10</v>
      </c>
      <c r="HA539">
        <v>4</v>
      </c>
      <c r="HB539">
        <v>1</v>
      </c>
      <c r="HC539">
        <v>0</v>
      </c>
      <c r="HD539">
        <v>0</v>
      </c>
      <c r="HE539">
        <v>0</v>
      </c>
      <c r="HF539">
        <v>0</v>
      </c>
    </row>
    <row r="540" spans="1:247" x14ac:dyDescent="0.2">
      <c r="A540" s="15" t="b">
        <v>0</v>
      </c>
      <c r="B540" s="12"/>
      <c r="C540" s="12"/>
      <c r="D540">
        <v>10085</v>
      </c>
      <c r="E540" t="s">
        <v>392</v>
      </c>
      <c r="F540" t="s">
        <v>407</v>
      </c>
      <c r="G540">
        <v>0</v>
      </c>
      <c r="H540" s="15">
        <f t="shared" si="242"/>
        <v>1.8999999999999986</v>
      </c>
      <c r="I540" s="15">
        <v>0.2971066678692651</v>
      </c>
      <c r="J540" s="15">
        <v>0.38966984228488855</v>
      </c>
      <c r="K540" s="15">
        <v>0.22584643305647056</v>
      </c>
      <c r="L540" s="15">
        <f t="shared" si="243"/>
        <v>2.3486026308444927</v>
      </c>
      <c r="M540" s="15">
        <f t="shared" si="244"/>
        <v>1.1999999999999993</v>
      </c>
      <c r="N540" s="15">
        <f t="shared" si="245"/>
        <v>3.0999999999999979</v>
      </c>
      <c r="O540" s="15">
        <f t="shared" si="246"/>
        <v>2.359061650939406</v>
      </c>
      <c r="P540" s="15">
        <f t="shared" si="271"/>
        <v>1.8000000000000007</v>
      </c>
      <c r="Q540" s="15">
        <f t="shared" si="261"/>
        <v>2</v>
      </c>
      <c r="R540" s="15">
        <f t="shared" si="247"/>
        <v>2.0999999999999979</v>
      </c>
      <c r="S540" s="15">
        <f t="shared" si="248"/>
        <v>2.5</v>
      </c>
      <c r="T540" s="15">
        <f t="shared" si="249"/>
        <v>2.6999999999999993</v>
      </c>
      <c r="U540" s="15">
        <f t="shared" si="250"/>
        <v>3</v>
      </c>
      <c r="V540" s="15">
        <f t="shared" si="262"/>
        <v>0.54749140631421045</v>
      </c>
      <c r="W540" s="15">
        <f t="shared" si="251"/>
        <v>0.82651268762763108</v>
      </c>
      <c r="X540" s="15">
        <f t="shared" si="263"/>
        <v>1.2053692143078125E-2</v>
      </c>
      <c r="Y540" s="21">
        <f t="shared" si="264"/>
        <v>1.2099027818560606</v>
      </c>
      <c r="Z540" s="4">
        <v>24.648602630844493</v>
      </c>
      <c r="AA540" s="2">
        <v>23.5</v>
      </c>
      <c r="AB540" s="2">
        <v>25.4</v>
      </c>
      <c r="AC540" s="4">
        <v>24.659061650939407</v>
      </c>
      <c r="AD540">
        <v>24.1</v>
      </c>
      <c r="AE540">
        <v>24.3</v>
      </c>
      <c r="AF540">
        <v>24.4</v>
      </c>
      <c r="AG540">
        <v>24.8</v>
      </c>
      <c r="AH540">
        <v>25</v>
      </c>
      <c r="AI540">
        <v>25.3</v>
      </c>
      <c r="AJ540">
        <v>2020</v>
      </c>
      <c r="AK540" s="2">
        <v>3</v>
      </c>
      <c r="AL540" s="2">
        <v>3</v>
      </c>
      <c r="AM540">
        <v>15</v>
      </c>
      <c r="AN540">
        <v>6</v>
      </c>
      <c r="AO540">
        <v>38</v>
      </c>
      <c r="AP540">
        <v>881</v>
      </c>
      <c r="AQ540" s="5">
        <v>0.62916666666666665</v>
      </c>
      <c r="AR540">
        <v>22.3</v>
      </c>
      <c r="AS540">
        <v>45</v>
      </c>
      <c r="AT540">
        <v>482</v>
      </c>
      <c r="AU540">
        <v>0.7</v>
      </c>
      <c r="AV540">
        <v>302</v>
      </c>
      <c r="AW540" s="4">
        <f t="shared" si="252"/>
        <v>29.836166833930772</v>
      </c>
      <c r="AX540" s="4">
        <f t="shared" si="253"/>
        <v>18.372154270473487</v>
      </c>
      <c r="AY540" s="4">
        <f t="shared" si="265"/>
        <v>32.018969215860885</v>
      </c>
      <c r="AZ540" s="20">
        <f t="shared" si="254"/>
        <v>209.46912559066848</v>
      </c>
      <c r="BA540" s="21">
        <f t="shared" si="266"/>
        <v>1.1947445741926506</v>
      </c>
      <c r="BB540" s="20">
        <f t="shared" si="255"/>
        <v>37.796447300922722</v>
      </c>
      <c r="BC540" s="4">
        <f t="shared" si="267"/>
        <v>34.99671046381733</v>
      </c>
      <c r="BD540" s="4">
        <f t="shared" si="256"/>
        <v>66.275599999999997</v>
      </c>
      <c r="BE540" s="4">
        <f t="shared" si="257"/>
        <v>282.6078924096729</v>
      </c>
      <c r="BF540" s="20">
        <f t="shared" si="258"/>
        <v>338.90502963361934</v>
      </c>
      <c r="BG540" s="20">
        <f t="shared" si="268"/>
        <v>437.07713722394647</v>
      </c>
      <c r="BH540" s="20">
        <f t="shared" si="259"/>
        <v>1211.4370014818969</v>
      </c>
      <c r="BI540" s="20">
        <f t="shared" si="269"/>
        <v>2692.0822255153266</v>
      </c>
      <c r="BJ540" s="4">
        <f t="shared" si="260"/>
        <v>165.53641868051386</v>
      </c>
      <c r="BK540" s="4">
        <f t="shared" si="270"/>
        <v>1480.6452240334297</v>
      </c>
      <c r="GK540">
        <v>2</v>
      </c>
      <c r="GL540">
        <v>1</v>
      </c>
      <c r="GM540">
        <v>1</v>
      </c>
      <c r="GN540">
        <v>0</v>
      </c>
      <c r="GO540">
        <v>1</v>
      </c>
      <c r="GP540">
        <v>0</v>
      </c>
      <c r="GQ540">
        <v>0</v>
      </c>
      <c r="GR540">
        <v>3</v>
      </c>
      <c r="GS540">
        <v>3</v>
      </c>
      <c r="GT540">
        <v>0</v>
      </c>
      <c r="GU540">
        <v>1</v>
      </c>
      <c r="GV540">
        <v>5</v>
      </c>
      <c r="GW540">
        <v>10</v>
      </c>
      <c r="GX540">
        <v>19</v>
      </c>
      <c r="GY540">
        <v>44</v>
      </c>
      <c r="GZ540">
        <v>147</v>
      </c>
      <c r="HA540">
        <v>183</v>
      </c>
      <c r="HB540">
        <v>161</v>
      </c>
      <c r="HC540">
        <v>210</v>
      </c>
      <c r="HD540">
        <v>227</v>
      </c>
      <c r="HE540">
        <v>207</v>
      </c>
      <c r="HF540">
        <v>165</v>
      </c>
      <c r="HG540">
        <v>63</v>
      </c>
      <c r="HH540">
        <v>25</v>
      </c>
      <c r="HI540">
        <v>30</v>
      </c>
      <c r="HJ540">
        <v>24</v>
      </c>
      <c r="HK540">
        <v>18</v>
      </c>
      <c r="HL540">
        <v>2</v>
      </c>
    </row>
    <row r="541" spans="1:247" x14ac:dyDescent="0.2">
      <c r="A541" s="15" t="b">
        <v>0</v>
      </c>
      <c r="B541" s="12"/>
      <c r="C541" s="12"/>
      <c r="D541">
        <v>10085</v>
      </c>
      <c r="E541" t="s">
        <v>392</v>
      </c>
      <c r="F541" t="s">
        <v>408</v>
      </c>
      <c r="G541">
        <v>0</v>
      </c>
      <c r="H541" s="15">
        <f t="shared" si="242"/>
        <v>2.8999999999999986</v>
      </c>
      <c r="I541" s="15">
        <v>0.63036560827584864</v>
      </c>
      <c r="J541" s="15">
        <v>0.95413438057499889</v>
      </c>
      <c r="K541" s="15">
        <v>0.52406639033409697</v>
      </c>
      <c r="L541" s="15">
        <f t="shared" si="243"/>
        <v>2.7990315044664484</v>
      </c>
      <c r="M541" s="15">
        <f t="shared" si="244"/>
        <v>1.3000000000000007</v>
      </c>
      <c r="N541" s="15">
        <f t="shared" si="245"/>
        <v>4.1999999999999993</v>
      </c>
      <c r="O541" s="15">
        <f t="shared" si="246"/>
        <v>2.6780292190357606</v>
      </c>
      <c r="P541" s="15">
        <f t="shared" si="271"/>
        <v>1.8000000000000007</v>
      </c>
      <c r="Q541" s="15">
        <f t="shared" si="261"/>
        <v>2</v>
      </c>
      <c r="R541" s="15">
        <f t="shared" si="247"/>
        <v>2.3000000000000007</v>
      </c>
      <c r="S541" s="15">
        <f t="shared" si="248"/>
        <v>3.3000000000000007</v>
      </c>
      <c r="T541" s="15">
        <f t="shared" si="249"/>
        <v>3.6999999999999993</v>
      </c>
      <c r="U541" s="15">
        <f t="shared" si="250"/>
        <v>4.0999999999999979</v>
      </c>
      <c r="V541" s="15">
        <f t="shared" si="262"/>
        <v>0.59119385391324641</v>
      </c>
      <c r="W541" s="15">
        <f t="shared" si="251"/>
        <v>0.69149255084567085</v>
      </c>
      <c r="X541" s="15">
        <f t="shared" si="263"/>
        <v>2.5115136739984296E-2</v>
      </c>
      <c r="Y541" s="21">
        <f t="shared" si="264"/>
        <v>1.4461471765343465</v>
      </c>
      <c r="Z541" s="4">
        <v>25.099031504466449</v>
      </c>
      <c r="AA541" s="2">
        <v>23.6</v>
      </c>
      <c r="AB541" s="2">
        <v>26.5</v>
      </c>
      <c r="AC541" s="4">
        <v>24.978029219035761</v>
      </c>
      <c r="AD541">
        <v>24.1</v>
      </c>
      <c r="AE541">
        <v>24.3</v>
      </c>
      <c r="AF541">
        <v>24.6</v>
      </c>
      <c r="AG541">
        <v>25.6</v>
      </c>
      <c r="AH541">
        <v>26</v>
      </c>
      <c r="AI541">
        <v>26.4</v>
      </c>
      <c r="AJ541">
        <v>2020</v>
      </c>
      <c r="AK541" s="2">
        <v>3</v>
      </c>
      <c r="AL541" s="2">
        <v>3</v>
      </c>
      <c r="AM541">
        <v>15</v>
      </c>
      <c r="AN541">
        <v>6</v>
      </c>
      <c r="AO541">
        <v>38</v>
      </c>
      <c r="AP541">
        <v>881</v>
      </c>
      <c r="AQ541" s="5">
        <v>0.62916666666666665</v>
      </c>
      <c r="AR541">
        <v>22.3</v>
      </c>
      <c r="AS541">
        <v>45</v>
      </c>
      <c r="AT541">
        <v>482</v>
      </c>
      <c r="AU541">
        <v>0.7</v>
      </c>
      <c r="AV541">
        <v>302</v>
      </c>
      <c r="AW541" s="4">
        <f t="shared" si="252"/>
        <v>29.765493032957625</v>
      </c>
      <c r="AX541" s="4">
        <f t="shared" si="253"/>
        <v>18.350641340632784</v>
      </c>
      <c r="AY541" s="4">
        <f t="shared" si="265"/>
        <v>32.018969215860885</v>
      </c>
      <c r="AZ541" s="20">
        <f t="shared" si="254"/>
        <v>209.46912559066848</v>
      </c>
      <c r="BA541" s="21">
        <f t="shared" si="266"/>
        <v>1.1947445741926506</v>
      </c>
      <c r="BB541" s="20">
        <f t="shared" si="255"/>
        <v>37.796447300922722</v>
      </c>
      <c r="BC541" s="4">
        <f t="shared" si="267"/>
        <v>34.99671046381733</v>
      </c>
      <c r="BD541" s="4">
        <f t="shared" si="256"/>
        <v>66.275599999999997</v>
      </c>
      <c r="BE541" s="4">
        <f t="shared" si="257"/>
        <v>279.95760952956533</v>
      </c>
      <c r="BF541" s="20">
        <f t="shared" si="258"/>
        <v>338.90502963361934</v>
      </c>
      <c r="BG541" s="20">
        <f t="shared" si="268"/>
        <v>439.72742010405403</v>
      </c>
      <c r="BH541" s="20">
        <f t="shared" si="259"/>
        <v>1211.4370014818969</v>
      </c>
      <c r="BI541" s="20">
        <f t="shared" si="269"/>
        <v>2692.0822255153266</v>
      </c>
      <c r="BJ541" s="4">
        <f t="shared" si="260"/>
        <v>165.53641868051386</v>
      </c>
      <c r="BK541" s="4">
        <f t="shared" si="270"/>
        <v>1480.6452240334297</v>
      </c>
      <c r="GP541">
        <v>2</v>
      </c>
      <c r="GQ541">
        <v>0</v>
      </c>
      <c r="GR541">
        <v>3</v>
      </c>
      <c r="GS541">
        <v>3</v>
      </c>
      <c r="GT541">
        <v>11</v>
      </c>
      <c r="GU541">
        <v>11</v>
      </c>
      <c r="GV541">
        <v>9</v>
      </c>
      <c r="GW541">
        <v>24</v>
      </c>
      <c r="GX541">
        <v>59</v>
      </c>
      <c r="GY541">
        <v>99</v>
      </c>
      <c r="GZ541">
        <v>135</v>
      </c>
      <c r="HA541">
        <v>132</v>
      </c>
      <c r="HB541">
        <v>154</v>
      </c>
      <c r="HC541">
        <v>151</v>
      </c>
      <c r="HD541">
        <v>237</v>
      </c>
      <c r="HE541">
        <v>271</v>
      </c>
      <c r="HF541">
        <v>192</v>
      </c>
      <c r="HG541">
        <v>159</v>
      </c>
      <c r="HH541">
        <v>131</v>
      </c>
      <c r="HI541">
        <v>118</v>
      </c>
      <c r="HJ541">
        <v>101</v>
      </c>
      <c r="HK541">
        <v>101</v>
      </c>
      <c r="HL541">
        <v>104</v>
      </c>
      <c r="HM541">
        <v>128</v>
      </c>
      <c r="HN541">
        <v>104</v>
      </c>
      <c r="HO541">
        <v>93</v>
      </c>
      <c r="HP541">
        <v>114</v>
      </c>
      <c r="HQ541">
        <v>76</v>
      </c>
      <c r="HR541">
        <v>74</v>
      </c>
      <c r="HS541">
        <v>58</v>
      </c>
      <c r="HT541">
        <v>58</v>
      </c>
      <c r="HU541">
        <v>22</v>
      </c>
      <c r="HV541">
        <v>17</v>
      </c>
      <c r="HW541">
        <v>7</v>
      </c>
      <c r="HX541">
        <v>3</v>
      </c>
      <c r="HY541">
        <v>2</v>
      </c>
      <c r="HZ541">
        <v>0</v>
      </c>
      <c r="IA541">
        <v>2</v>
      </c>
      <c r="IB541">
        <v>0</v>
      </c>
      <c r="IC541">
        <v>0</v>
      </c>
      <c r="ID541">
        <v>0</v>
      </c>
      <c r="IE541">
        <v>0</v>
      </c>
      <c r="IF541">
        <v>0</v>
      </c>
      <c r="IG541">
        <v>0</v>
      </c>
      <c r="IH541">
        <v>0</v>
      </c>
      <c r="II541">
        <v>0</v>
      </c>
      <c r="IJ541">
        <v>0</v>
      </c>
      <c r="IK541">
        <v>0</v>
      </c>
      <c r="IL541">
        <v>0</v>
      </c>
      <c r="IM541">
        <v>0</v>
      </c>
    </row>
    <row r="542" spans="1:247" x14ac:dyDescent="0.2">
      <c r="A542" s="15" t="b">
        <v>0</v>
      </c>
      <c r="B542" s="12"/>
      <c r="C542" s="12"/>
      <c r="D542">
        <v>10085</v>
      </c>
      <c r="E542" t="s">
        <v>392</v>
      </c>
      <c r="F542" t="s">
        <v>409</v>
      </c>
      <c r="G542">
        <v>0</v>
      </c>
      <c r="H542" s="15">
        <f t="shared" si="242"/>
        <v>2.2999999999999972</v>
      </c>
      <c r="I542" s="15">
        <v>0.39483679210952649</v>
      </c>
      <c r="J542" s="15">
        <v>0.40052009062270599</v>
      </c>
      <c r="K542" s="15">
        <v>0.28603722903784895</v>
      </c>
      <c r="L542" s="15">
        <f t="shared" si="243"/>
        <v>-0.4346814668675556</v>
      </c>
      <c r="M542" s="15">
        <f t="shared" si="244"/>
        <v>-1.1999999999999993</v>
      </c>
      <c r="N542" s="15">
        <f t="shared" si="245"/>
        <v>1.0999999999999979</v>
      </c>
      <c r="O542" s="15">
        <f t="shared" si="246"/>
        <v>-0.51682435568243434</v>
      </c>
      <c r="P542" s="15">
        <f t="shared" si="271"/>
        <v>-1</v>
      </c>
      <c r="Q542" s="15">
        <f t="shared" si="261"/>
        <v>-0.80000000000000071</v>
      </c>
      <c r="R542" s="15">
        <f t="shared" si="247"/>
        <v>-0.69999999999999929</v>
      </c>
      <c r="S542" s="15">
        <f t="shared" si="248"/>
        <v>-0.30000000000000071</v>
      </c>
      <c r="T542" s="15">
        <f t="shared" si="249"/>
        <v>0</v>
      </c>
      <c r="U542" s="15">
        <f t="shared" si="250"/>
        <v>0.80000000000000071</v>
      </c>
      <c r="V542" s="15">
        <f t="shared" si="262"/>
        <v>0.28584683260569782</v>
      </c>
      <c r="W542" s="15">
        <f t="shared" si="251"/>
        <v>2.4983770534880048</v>
      </c>
      <c r="X542" s="15">
        <f t="shared" si="263"/>
        <v>1.8057673914570766E-2</v>
      </c>
      <c r="Y542" s="21">
        <f t="shared" si="264"/>
        <v>0.40025984012456878</v>
      </c>
      <c r="Z542" s="4">
        <v>21.865318533132445</v>
      </c>
      <c r="AA542" s="2">
        <v>21.1</v>
      </c>
      <c r="AB542" s="2">
        <v>23.4</v>
      </c>
      <c r="AC542" s="4">
        <v>21.783175644317566</v>
      </c>
      <c r="AD542">
        <v>21.3</v>
      </c>
      <c r="AE542">
        <v>21.5</v>
      </c>
      <c r="AF542">
        <v>21.6</v>
      </c>
      <c r="AG542">
        <v>22</v>
      </c>
      <c r="AH542">
        <v>22.3</v>
      </c>
      <c r="AI542">
        <v>23.1</v>
      </c>
      <c r="AJ542">
        <v>2020</v>
      </c>
      <c r="AK542" s="2">
        <v>3</v>
      </c>
      <c r="AL542" s="2">
        <v>3</v>
      </c>
      <c r="AM542">
        <v>15</v>
      </c>
      <c r="AN542">
        <v>6</v>
      </c>
      <c r="AO542">
        <v>52</v>
      </c>
      <c r="AP542">
        <v>460</v>
      </c>
      <c r="AQ542" s="5">
        <v>0.62916666666666665</v>
      </c>
      <c r="AR542">
        <v>22.3</v>
      </c>
      <c r="AS542">
        <v>45</v>
      </c>
      <c r="AT542">
        <v>482</v>
      </c>
      <c r="AU542">
        <v>0.7</v>
      </c>
      <c r="AV542">
        <v>302</v>
      </c>
      <c r="AW542" s="4">
        <f t="shared" si="252"/>
        <v>30.265813656168035</v>
      </c>
      <c r="AX542" s="4">
        <f t="shared" si="253"/>
        <v>18.502937698219</v>
      </c>
      <c r="AY542" s="4">
        <f t="shared" si="265"/>
        <v>32.018969215860885</v>
      </c>
      <c r="AZ542" s="20">
        <f t="shared" si="254"/>
        <v>209.46912559066848</v>
      </c>
      <c r="BA542" s="21">
        <f t="shared" si="266"/>
        <v>1.1947445741926506</v>
      </c>
      <c r="BB542" s="20">
        <f t="shared" si="255"/>
        <v>37.796447300922722</v>
      </c>
      <c r="BC542" s="4">
        <f t="shared" si="267"/>
        <v>34.99671046381733</v>
      </c>
      <c r="BD542" s="4">
        <f t="shared" si="256"/>
        <v>66.275599999999997</v>
      </c>
      <c r="BE542" s="4">
        <f t="shared" si="257"/>
        <v>298.71974152191649</v>
      </c>
      <c r="BF542" s="20">
        <f t="shared" si="258"/>
        <v>338.90502963361934</v>
      </c>
      <c r="BG542" s="20">
        <f t="shared" si="268"/>
        <v>420.96528811170288</v>
      </c>
      <c r="BH542" s="20">
        <f t="shared" si="259"/>
        <v>1211.4370014818969</v>
      </c>
      <c r="BI542" s="20">
        <f t="shared" si="269"/>
        <v>2692.0822255153266</v>
      </c>
      <c r="BJ542" s="4">
        <f t="shared" si="260"/>
        <v>165.53641868051386</v>
      </c>
      <c r="BK542" s="4">
        <f t="shared" si="270"/>
        <v>1480.6452240334297</v>
      </c>
      <c r="FT542">
        <v>6</v>
      </c>
      <c r="FU542">
        <v>15</v>
      </c>
      <c r="FV542">
        <v>39</v>
      </c>
      <c r="FW542">
        <v>165</v>
      </c>
      <c r="FX542">
        <v>170</v>
      </c>
      <c r="FY542">
        <v>297</v>
      </c>
      <c r="FZ542">
        <v>322</v>
      </c>
      <c r="GA542">
        <v>312</v>
      </c>
      <c r="GB542">
        <v>208</v>
      </c>
      <c r="GC542">
        <v>170</v>
      </c>
      <c r="GD542">
        <v>138</v>
      </c>
      <c r="GE542">
        <v>80</v>
      </c>
      <c r="GF542">
        <v>66</v>
      </c>
      <c r="GG542">
        <v>18</v>
      </c>
      <c r="GH542">
        <v>31</v>
      </c>
      <c r="GI542">
        <v>26</v>
      </c>
      <c r="GJ542">
        <v>16</v>
      </c>
      <c r="GK542">
        <v>15</v>
      </c>
      <c r="GL542">
        <v>13</v>
      </c>
      <c r="GM542">
        <v>9</v>
      </c>
      <c r="GN542">
        <v>37</v>
      </c>
      <c r="GO542">
        <v>14</v>
      </c>
      <c r="GP542">
        <v>11</v>
      </c>
      <c r="GQ542">
        <v>4</v>
      </c>
    </row>
    <row r="543" spans="1:247" x14ac:dyDescent="0.2">
      <c r="A543" s="15" t="b">
        <v>0</v>
      </c>
      <c r="B543" s="12"/>
      <c r="C543" s="12"/>
      <c r="D543">
        <v>10085</v>
      </c>
      <c r="E543" t="s">
        <v>410</v>
      </c>
      <c r="F543" t="s">
        <v>411</v>
      </c>
      <c r="G543">
        <v>0</v>
      </c>
      <c r="H543" s="15">
        <f t="shared" si="242"/>
        <v>1.8000000000000007</v>
      </c>
      <c r="I543" s="15">
        <v>0.37953010325540693</v>
      </c>
      <c r="J543" s="15">
        <v>0.4726657401551364</v>
      </c>
      <c r="K543" s="15">
        <v>0.29573202991326886</v>
      </c>
      <c r="L543" s="15">
        <f t="shared" si="243"/>
        <v>-0.20538157838819515</v>
      </c>
      <c r="M543" s="15">
        <f t="shared" si="244"/>
        <v>-1.5</v>
      </c>
      <c r="N543" s="15">
        <f t="shared" si="245"/>
        <v>0.30000000000000071</v>
      </c>
      <c r="O543" s="15">
        <f t="shared" si="246"/>
        <v>-0.13718354459856386</v>
      </c>
      <c r="P543" s="15">
        <f t="shared" si="271"/>
        <v>-1.1999999999999993</v>
      </c>
      <c r="Q543" s="15">
        <f t="shared" si="261"/>
        <v>-0.69999999999999929</v>
      </c>
      <c r="R543" s="15">
        <f t="shared" si="247"/>
        <v>-0.39999999999999858</v>
      </c>
      <c r="S543" s="15">
        <f t="shared" si="248"/>
        <v>0.10000000000000142</v>
      </c>
      <c r="T543" s="15">
        <f t="shared" si="249"/>
        <v>0.20000000000000284</v>
      </c>
      <c r="U543" s="15">
        <f t="shared" si="250"/>
        <v>0.30000000000000071</v>
      </c>
      <c r="V543" s="15">
        <f t="shared" si="262"/>
        <v>0.35082943657683652</v>
      </c>
      <c r="W543" s="15">
        <f t="shared" si="251"/>
        <v>1.850387954207446</v>
      </c>
      <c r="X543" s="15">
        <f t="shared" si="263"/>
        <v>1.7100095890175027E-2</v>
      </c>
      <c r="Y543" s="21">
        <f t="shared" si="264"/>
        <v>0.54042721026484297</v>
      </c>
      <c r="Z543" s="4">
        <v>22.194618421611803</v>
      </c>
      <c r="AA543" s="2">
        <v>20.9</v>
      </c>
      <c r="AB543" s="2">
        <v>22.7</v>
      </c>
      <c r="AC543" s="4">
        <v>22.262816455401435</v>
      </c>
      <c r="AD543">
        <v>21.2</v>
      </c>
      <c r="AE543">
        <v>21.7</v>
      </c>
      <c r="AF543">
        <v>22</v>
      </c>
      <c r="AG543">
        <v>22.5</v>
      </c>
      <c r="AH543">
        <v>22.6</v>
      </c>
      <c r="AI543">
        <v>22.7</v>
      </c>
      <c r="AJ543">
        <v>2020</v>
      </c>
      <c r="AK543" s="2">
        <v>3</v>
      </c>
      <c r="AL543" s="2">
        <v>3</v>
      </c>
      <c r="AM543">
        <v>15</v>
      </c>
      <c r="AN543">
        <v>7</v>
      </c>
      <c r="AO543">
        <v>37</v>
      </c>
      <c r="AP543">
        <v>379</v>
      </c>
      <c r="AQ543" s="5">
        <v>0.62986111111111109</v>
      </c>
      <c r="AR543">
        <v>22.4</v>
      </c>
      <c r="AS543">
        <v>45</v>
      </c>
      <c r="AT543">
        <v>480</v>
      </c>
      <c r="AU543">
        <v>0.9</v>
      </c>
      <c r="AV543">
        <v>312</v>
      </c>
      <c r="AW543" s="4">
        <f t="shared" si="252"/>
        <v>29.490134862185123</v>
      </c>
      <c r="AX543" s="4">
        <f t="shared" si="253"/>
        <v>18.251922824191467</v>
      </c>
      <c r="AY543" s="4">
        <f t="shared" si="265"/>
        <v>28.751792801517791</v>
      </c>
      <c r="AZ543" s="20">
        <f t="shared" si="254"/>
        <v>209.18577206259937</v>
      </c>
      <c r="BA543" s="21">
        <f t="shared" si="266"/>
        <v>1.1943403297080653</v>
      </c>
      <c r="BB543" s="20">
        <f t="shared" si="255"/>
        <v>33.333333333333336</v>
      </c>
      <c r="BC543" s="4">
        <f t="shared" si="267"/>
        <v>30.864197530864196</v>
      </c>
      <c r="BD543" s="4">
        <f t="shared" si="256"/>
        <v>66.282799999999995</v>
      </c>
      <c r="BE543" s="4">
        <f t="shared" si="257"/>
        <v>295.99455720105414</v>
      </c>
      <c r="BF543" s="20">
        <f t="shared" si="258"/>
        <v>339.642478146325</v>
      </c>
      <c r="BG543" s="20">
        <f t="shared" si="268"/>
        <v>422.84792094527086</v>
      </c>
      <c r="BH543" s="20">
        <f t="shared" si="259"/>
        <v>1218.8231747278862</v>
      </c>
      <c r="BI543" s="20">
        <f t="shared" si="269"/>
        <v>2708.4959438397473</v>
      </c>
      <c r="BJ543" s="4">
        <f t="shared" si="260"/>
        <v>166.35286467062343</v>
      </c>
      <c r="BK543" s="4">
        <f t="shared" si="270"/>
        <v>1489.672769111861</v>
      </c>
      <c r="FO543">
        <v>2</v>
      </c>
      <c r="FP543">
        <v>1</v>
      </c>
      <c r="FQ543">
        <v>3</v>
      </c>
      <c r="FR543">
        <v>5</v>
      </c>
      <c r="FS543">
        <v>0</v>
      </c>
      <c r="FT543">
        <v>11</v>
      </c>
      <c r="FU543">
        <v>11</v>
      </c>
      <c r="FV543">
        <v>16</v>
      </c>
      <c r="FW543">
        <v>16</v>
      </c>
      <c r="FX543">
        <v>24</v>
      </c>
      <c r="FY543">
        <v>24</v>
      </c>
      <c r="FZ543">
        <v>39</v>
      </c>
      <c r="GA543">
        <v>78</v>
      </c>
      <c r="GB543">
        <v>49</v>
      </c>
      <c r="GC543">
        <v>83</v>
      </c>
      <c r="GD543">
        <v>107</v>
      </c>
      <c r="GE543">
        <v>135</v>
      </c>
      <c r="GF543">
        <v>120</v>
      </c>
      <c r="GG543">
        <v>147</v>
      </c>
      <c r="GH543">
        <v>124</v>
      </c>
      <c r="GI543">
        <v>84</v>
      </c>
      <c r="GJ543">
        <v>42</v>
      </c>
    </row>
    <row r="544" spans="1:247" x14ac:dyDescent="0.2">
      <c r="A544" s="15" t="b">
        <v>0</v>
      </c>
      <c r="B544" s="12"/>
      <c r="C544" s="12"/>
      <c r="D544">
        <v>10085</v>
      </c>
      <c r="E544" t="s">
        <v>410</v>
      </c>
      <c r="F544" t="s">
        <v>412</v>
      </c>
      <c r="G544">
        <v>0</v>
      </c>
      <c r="H544" s="15">
        <f t="shared" si="242"/>
        <v>1.3000000000000007</v>
      </c>
      <c r="I544" s="15">
        <v>0.35381758597498825</v>
      </c>
      <c r="J544" s="15">
        <v>0.32564182250956719</v>
      </c>
      <c r="K544" s="15">
        <v>0.23252476446564138</v>
      </c>
      <c r="L544" s="15">
        <f t="shared" si="243"/>
        <v>2.7216716121646662</v>
      </c>
      <c r="M544" s="15">
        <f t="shared" si="244"/>
        <v>1.9000000000000021</v>
      </c>
      <c r="N544" s="15">
        <f t="shared" si="245"/>
        <v>3.2000000000000028</v>
      </c>
      <c r="O544" s="15">
        <f t="shared" si="246"/>
        <v>2.7720436200507166</v>
      </c>
      <c r="P544" s="15">
        <f t="shared" si="271"/>
        <v>1.6000000000000014</v>
      </c>
      <c r="Q544" s="15">
        <f t="shared" si="261"/>
        <v>2.4000000000000021</v>
      </c>
      <c r="R544" s="15">
        <f t="shared" si="247"/>
        <v>2.6000000000000014</v>
      </c>
      <c r="S544" s="15">
        <f t="shared" si="248"/>
        <v>2.9000000000000021</v>
      </c>
      <c r="T544" s="15">
        <f t="shared" si="249"/>
        <v>3.1000000000000014</v>
      </c>
      <c r="U544" s="15">
        <f t="shared" si="250"/>
        <v>3.2000000000000028</v>
      </c>
      <c r="V544" s="15">
        <f t="shared" si="262"/>
        <v>0.63836199694241524</v>
      </c>
      <c r="W544" s="15">
        <f t="shared" si="251"/>
        <v>0.56650929220369473</v>
      </c>
      <c r="X544" s="15">
        <f t="shared" si="263"/>
        <v>1.4084157751813745E-2</v>
      </c>
      <c r="Y544" s="21">
        <f t="shared" si="264"/>
        <v>1.7651961119826414</v>
      </c>
      <c r="Z544" s="4">
        <v>25.121671612164665</v>
      </c>
      <c r="AA544" s="2">
        <v>24.3</v>
      </c>
      <c r="AB544" s="2">
        <v>25.6</v>
      </c>
      <c r="AC544" s="4">
        <v>25.172043620050715</v>
      </c>
      <c r="AD544">
        <v>24</v>
      </c>
      <c r="AE544">
        <v>24.8</v>
      </c>
      <c r="AF544">
        <v>25</v>
      </c>
      <c r="AG544">
        <v>25.3</v>
      </c>
      <c r="AH544">
        <v>25.5</v>
      </c>
      <c r="AI544">
        <v>25.6</v>
      </c>
      <c r="AJ544">
        <v>2020</v>
      </c>
      <c r="AK544" s="2">
        <v>3</v>
      </c>
      <c r="AL544" s="2">
        <v>3</v>
      </c>
      <c r="AM544">
        <v>15</v>
      </c>
      <c r="AN544">
        <v>7</v>
      </c>
      <c r="AO544">
        <v>56</v>
      </c>
      <c r="AP544">
        <v>183</v>
      </c>
      <c r="AQ544" s="5">
        <v>0.62986111111111109</v>
      </c>
      <c r="AR544">
        <v>22.4</v>
      </c>
      <c r="AS544">
        <v>45</v>
      </c>
      <c r="AT544">
        <v>480</v>
      </c>
      <c r="AU544">
        <v>0.9</v>
      </c>
      <c r="AV544">
        <v>312</v>
      </c>
      <c r="AW544" s="4">
        <f t="shared" si="252"/>
        <v>29.082611594988375</v>
      </c>
      <c r="AX544" s="4">
        <f t="shared" si="253"/>
        <v>18.129835754687662</v>
      </c>
      <c r="AY544" s="4">
        <f t="shared" si="265"/>
        <v>28.751792801517791</v>
      </c>
      <c r="AZ544" s="20">
        <f t="shared" si="254"/>
        <v>209.18577206259937</v>
      </c>
      <c r="BA544" s="21">
        <f t="shared" si="266"/>
        <v>1.1943403297080653</v>
      </c>
      <c r="BB544" s="20">
        <f t="shared" si="255"/>
        <v>33.333333333333336</v>
      </c>
      <c r="BC544" s="4">
        <f t="shared" si="267"/>
        <v>30.864197530864196</v>
      </c>
      <c r="BD544" s="4">
        <f t="shared" si="256"/>
        <v>66.282799999999995</v>
      </c>
      <c r="BE544" s="4">
        <f t="shared" si="257"/>
        <v>278.98152834226977</v>
      </c>
      <c r="BF544" s="20">
        <f t="shared" si="258"/>
        <v>339.642478146325</v>
      </c>
      <c r="BG544" s="20">
        <f t="shared" si="268"/>
        <v>439.86094980405522</v>
      </c>
      <c r="BH544" s="20">
        <f t="shared" si="259"/>
        <v>1218.8231747278862</v>
      </c>
      <c r="BI544" s="20">
        <f t="shared" si="269"/>
        <v>2708.4959438397473</v>
      </c>
      <c r="BJ544" s="4">
        <f t="shared" si="260"/>
        <v>166.35286467062343</v>
      </c>
      <c r="BK544" s="4">
        <f t="shared" si="270"/>
        <v>1489.672769111861</v>
      </c>
      <c r="GI544">
        <v>1</v>
      </c>
      <c r="GJ544">
        <v>0</v>
      </c>
      <c r="GK544">
        <v>1</v>
      </c>
      <c r="GL544">
        <v>0</v>
      </c>
      <c r="GM544">
        <v>2</v>
      </c>
      <c r="GN544">
        <v>0</v>
      </c>
      <c r="GO544">
        <v>0</v>
      </c>
      <c r="GP544">
        <v>0</v>
      </c>
      <c r="GQ544">
        <v>2</v>
      </c>
      <c r="GR544">
        <v>0</v>
      </c>
      <c r="GS544">
        <v>2</v>
      </c>
      <c r="GT544">
        <v>1</v>
      </c>
      <c r="GU544">
        <v>2</v>
      </c>
      <c r="GV544">
        <v>1</v>
      </c>
      <c r="GW544">
        <v>3</v>
      </c>
      <c r="GX544">
        <v>3</v>
      </c>
      <c r="GY544">
        <v>2</v>
      </c>
      <c r="GZ544">
        <v>1</v>
      </c>
      <c r="HA544">
        <v>7</v>
      </c>
      <c r="HB544">
        <v>3</v>
      </c>
      <c r="HC544">
        <v>16</v>
      </c>
      <c r="HD544">
        <v>18</v>
      </c>
      <c r="HE544">
        <v>23</v>
      </c>
      <c r="HF544">
        <v>52</v>
      </c>
      <c r="HG544">
        <v>88</v>
      </c>
      <c r="HH544">
        <v>125</v>
      </c>
      <c r="HI544">
        <v>99</v>
      </c>
      <c r="HJ544">
        <v>110</v>
      </c>
      <c r="HK544">
        <v>82</v>
      </c>
      <c r="HL544">
        <v>51</v>
      </c>
      <c r="HM544">
        <v>24</v>
      </c>
    </row>
    <row r="545" spans="1:410" x14ac:dyDescent="0.2">
      <c r="A545" s="15" t="b">
        <v>0</v>
      </c>
      <c r="B545" s="12"/>
      <c r="C545" s="12"/>
      <c r="D545">
        <v>10085</v>
      </c>
      <c r="E545" t="s">
        <v>410</v>
      </c>
      <c r="F545" t="s">
        <v>413</v>
      </c>
      <c r="G545">
        <v>0</v>
      </c>
      <c r="H545" s="15">
        <f t="shared" si="242"/>
        <v>1.3000000000000007</v>
      </c>
      <c r="I545" s="15">
        <v>0.31690003476827994</v>
      </c>
      <c r="J545" s="15">
        <v>0.45790725427733037</v>
      </c>
      <c r="K545" s="15">
        <v>0.25700445645816616</v>
      </c>
      <c r="L545" s="15">
        <f t="shared" si="243"/>
        <v>5.7451708698395194</v>
      </c>
      <c r="M545" s="15">
        <f t="shared" si="244"/>
        <v>4.9000000000000021</v>
      </c>
      <c r="N545" s="15">
        <f t="shared" si="245"/>
        <v>6.2000000000000028</v>
      </c>
      <c r="O545" s="15">
        <f t="shared" si="246"/>
        <v>5.8060161680849447</v>
      </c>
      <c r="P545" s="15">
        <f t="shared" si="271"/>
        <v>4.9000000000000021</v>
      </c>
      <c r="Q545" s="15">
        <f t="shared" si="261"/>
        <v>5.3000000000000007</v>
      </c>
      <c r="R545" s="15">
        <f t="shared" si="247"/>
        <v>5.5</v>
      </c>
      <c r="S545" s="15">
        <f t="shared" si="248"/>
        <v>6</v>
      </c>
      <c r="T545" s="15">
        <f t="shared" si="249"/>
        <v>6.1000000000000014</v>
      </c>
      <c r="U545" s="15">
        <f t="shared" si="250"/>
        <v>6.2000000000000028</v>
      </c>
      <c r="V545" s="15">
        <f t="shared" si="262"/>
        <v>0.95269939848853813</v>
      </c>
      <c r="W545" s="15">
        <f t="shared" si="251"/>
        <v>4.964903051949493E-2</v>
      </c>
      <c r="X545" s="15">
        <f t="shared" si="263"/>
        <v>1.1259481643718544E-2</v>
      </c>
      <c r="Y545" s="21">
        <f t="shared" si="264"/>
        <v>20.141380194872994</v>
      </c>
      <c r="Z545" s="4">
        <v>28.145170869839518</v>
      </c>
      <c r="AA545" s="2">
        <v>27.3</v>
      </c>
      <c r="AB545" s="2">
        <v>28.6</v>
      </c>
      <c r="AC545" s="4">
        <v>28.206016168084943</v>
      </c>
      <c r="AD545">
        <v>27.3</v>
      </c>
      <c r="AE545">
        <v>27.7</v>
      </c>
      <c r="AF545">
        <v>27.9</v>
      </c>
      <c r="AG545">
        <v>28.4</v>
      </c>
      <c r="AH545">
        <v>28.5</v>
      </c>
      <c r="AI545">
        <v>28.6</v>
      </c>
      <c r="AJ545">
        <v>2020</v>
      </c>
      <c r="AK545" s="2">
        <v>3</v>
      </c>
      <c r="AL545" s="2">
        <v>3</v>
      </c>
      <c r="AM545">
        <v>15</v>
      </c>
      <c r="AN545">
        <v>7</v>
      </c>
      <c r="AO545">
        <v>56</v>
      </c>
      <c r="AP545">
        <v>183</v>
      </c>
      <c r="AQ545" s="5">
        <v>0.62986111111111109</v>
      </c>
      <c r="AR545">
        <v>22.4</v>
      </c>
      <c r="AS545">
        <v>45</v>
      </c>
      <c r="AT545">
        <v>480</v>
      </c>
      <c r="AU545">
        <v>0.9</v>
      </c>
      <c r="AV545">
        <v>312</v>
      </c>
      <c r="AW545" s="4">
        <f t="shared" si="252"/>
        <v>28.648873965922167</v>
      </c>
      <c r="AX545" s="4">
        <f t="shared" si="253"/>
        <v>17.999895306304239</v>
      </c>
      <c r="AY545" s="4">
        <f t="shared" si="265"/>
        <v>28.751792801517791</v>
      </c>
      <c r="AZ545" s="20">
        <f t="shared" si="254"/>
        <v>209.18577206259937</v>
      </c>
      <c r="BA545" s="21">
        <f t="shared" si="266"/>
        <v>1.1943403297080653</v>
      </c>
      <c r="BB545" s="20">
        <f t="shared" si="255"/>
        <v>33.333333333333336</v>
      </c>
      <c r="BC545" s="4">
        <f t="shared" si="267"/>
        <v>30.864197530864196</v>
      </c>
      <c r="BD545" s="4">
        <f t="shared" si="256"/>
        <v>66.282799999999995</v>
      </c>
      <c r="BE545" s="4">
        <f t="shared" si="257"/>
        <v>260.87411854649616</v>
      </c>
      <c r="BF545" s="20">
        <f t="shared" si="258"/>
        <v>339.642478146325</v>
      </c>
      <c r="BG545" s="20">
        <f t="shared" si="268"/>
        <v>457.96835959982883</v>
      </c>
      <c r="BH545" s="20">
        <f t="shared" si="259"/>
        <v>1218.8231747278862</v>
      </c>
      <c r="BI545" s="20">
        <f t="shared" si="269"/>
        <v>2708.4959438397473</v>
      </c>
      <c r="BJ545" s="4">
        <f t="shared" si="260"/>
        <v>166.35286467062343</v>
      </c>
      <c r="BK545" s="4">
        <f t="shared" si="270"/>
        <v>1489.672769111861</v>
      </c>
      <c r="IB545">
        <v>4</v>
      </c>
      <c r="IC545">
        <v>3</v>
      </c>
      <c r="ID545">
        <v>6</v>
      </c>
      <c r="IE545">
        <v>8</v>
      </c>
      <c r="IF545">
        <v>10</v>
      </c>
      <c r="IG545">
        <v>19</v>
      </c>
      <c r="IH545">
        <v>33</v>
      </c>
      <c r="II545">
        <v>39</v>
      </c>
      <c r="IJ545">
        <v>37</v>
      </c>
      <c r="IK545">
        <v>40</v>
      </c>
      <c r="IL545">
        <v>62</v>
      </c>
      <c r="IM545">
        <v>69</v>
      </c>
      <c r="IN545">
        <v>74</v>
      </c>
      <c r="IO545">
        <v>71</v>
      </c>
      <c r="IP545">
        <v>32</v>
      </c>
    </row>
    <row r="546" spans="1:410" x14ac:dyDescent="0.2">
      <c r="A546" s="15" t="b">
        <v>0</v>
      </c>
      <c r="B546" s="12"/>
      <c r="C546" s="12"/>
      <c r="D546">
        <v>10085</v>
      </c>
      <c r="E546" t="s">
        <v>410</v>
      </c>
      <c r="F546" t="s">
        <v>414</v>
      </c>
      <c r="G546">
        <v>0</v>
      </c>
      <c r="H546" s="15">
        <f t="shared" si="242"/>
        <v>3.8000000000000007</v>
      </c>
      <c r="I546" s="15">
        <v>0.57053608130455102</v>
      </c>
      <c r="J546" s="15">
        <v>0.65789237991859295</v>
      </c>
      <c r="K546" s="15">
        <v>0.42400098124056029</v>
      </c>
      <c r="L546" s="15">
        <f t="shared" si="243"/>
        <v>-0.16152325676067747</v>
      </c>
      <c r="M546" s="15">
        <f t="shared" si="244"/>
        <v>-2.6999999999999993</v>
      </c>
      <c r="N546" s="15">
        <f t="shared" si="245"/>
        <v>1.1000000000000014</v>
      </c>
      <c r="O546" s="15">
        <f t="shared" si="246"/>
        <v>-2.5591953430499359E-2</v>
      </c>
      <c r="P546" s="15">
        <f t="shared" si="271"/>
        <v>-1.8999999999999986</v>
      </c>
      <c r="Q546" s="15">
        <f t="shared" si="261"/>
        <v>-0.89999999999999858</v>
      </c>
      <c r="R546" s="15">
        <f t="shared" si="247"/>
        <v>-0.5</v>
      </c>
      <c r="S546" s="15">
        <f t="shared" si="248"/>
        <v>0.20000000000000284</v>
      </c>
      <c r="T546" s="15">
        <f t="shared" si="249"/>
        <v>0.40000000000000213</v>
      </c>
      <c r="U546" s="15">
        <f t="shared" si="250"/>
        <v>0.70000000000000284</v>
      </c>
      <c r="V546" s="15">
        <f t="shared" si="262"/>
        <v>0.38345852100650157</v>
      </c>
      <c r="W546" s="15">
        <f t="shared" si="251"/>
        <v>1.6078439915096967</v>
      </c>
      <c r="X546" s="15">
        <f t="shared" si="263"/>
        <v>2.5655357958723438E-2</v>
      </c>
      <c r="Y546" s="21">
        <f t="shared" si="264"/>
        <v>0.62195088906669527</v>
      </c>
      <c r="Z546" s="4">
        <v>22.238476743239321</v>
      </c>
      <c r="AA546" s="2">
        <v>19.7</v>
      </c>
      <c r="AB546" s="2">
        <v>23.5</v>
      </c>
      <c r="AC546" s="4">
        <v>22.374408046569499</v>
      </c>
      <c r="AD546">
        <v>20.5</v>
      </c>
      <c r="AE546">
        <v>21.5</v>
      </c>
      <c r="AF546">
        <v>21.9</v>
      </c>
      <c r="AG546">
        <v>22.6</v>
      </c>
      <c r="AH546">
        <v>22.8</v>
      </c>
      <c r="AI546">
        <v>23.1</v>
      </c>
      <c r="AJ546">
        <v>2020</v>
      </c>
      <c r="AK546" s="2">
        <v>3</v>
      </c>
      <c r="AL546" s="2">
        <v>3</v>
      </c>
      <c r="AM546">
        <v>15</v>
      </c>
      <c r="AN546">
        <v>8</v>
      </c>
      <c r="AO546">
        <v>45</v>
      </c>
      <c r="AP546">
        <v>278</v>
      </c>
      <c r="AQ546" s="5">
        <v>0.63055555555555554</v>
      </c>
      <c r="AR546">
        <v>22.4</v>
      </c>
      <c r="AS546">
        <v>44</v>
      </c>
      <c r="AT546">
        <v>476</v>
      </c>
      <c r="AU546">
        <v>1</v>
      </c>
      <c r="AV546">
        <v>293</v>
      </c>
      <c r="AW546" s="4">
        <f t="shared" si="252"/>
        <v>29.07108911263084</v>
      </c>
      <c r="AX546" s="4">
        <f t="shared" si="253"/>
        <v>17.988927405448166</v>
      </c>
      <c r="AY546" s="4">
        <f t="shared" si="265"/>
        <v>27.470100105991257</v>
      </c>
      <c r="AZ546" s="20">
        <f t="shared" si="254"/>
        <v>209.18577206259937</v>
      </c>
      <c r="BA546" s="21">
        <f t="shared" si="266"/>
        <v>1.1943403297080653</v>
      </c>
      <c r="BB546" s="20">
        <f t="shared" si="255"/>
        <v>31.622776601683793</v>
      </c>
      <c r="BC546" s="4">
        <f t="shared" si="267"/>
        <v>29.280348705262767</v>
      </c>
      <c r="BD546" s="4">
        <f t="shared" si="256"/>
        <v>66.282799999999995</v>
      </c>
      <c r="BE546" s="4">
        <f t="shared" si="257"/>
        <v>291.49469762567196</v>
      </c>
      <c r="BF546" s="20">
        <f t="shared" si="258"/>
        <v>338.55383565282352</v>
      </c>
      <c r="BG546" s="20">
        <f t="shared" si="268"/>
        <v>423.09913802715164</v>
      </c>
      <c r="BH546" s="20">
        <f t="shared" si="259"/>
        <v>1191.7382152894888</v>
      </c>
      <c r="BI546" s="20">
        <f t="shared" si="269"/>
        <v>2708.4959438397473</v>
      </c>
      <c r="BJ546" s="4">
        <f t="shared" si="260"/>
        <v>166.35286467062343</v>
      </c>
      <c r="BK546" s="4">
        <f t="shared" si="270"/>
        <v>1516.7577285502587</v>
      </c>
      <c r="FF546">
        <v>6</v>
      </c>
      <c r="FG546">
        <v>5</v>
      </c>
      <c r="FH546">
        <v>0</v>
      </c>
      <c r="FI546">
        <v>0</v>
      </c>
      <c r="FJ546">
        <v>6</v>
      </c>
      <c r="FK546">
        <v>8</v>
      </c>
      <c r="FL546">
        <v>2</v>
      </c>
      <c r="FM546">
        <v>5</v>
      </c>
      <c r="FN546">
        <v>3</v>
      </c>
      <c r="FO546">
        <v>2</v>
      </c>
      <c r="FP546">
        <v>6</v>
      </c>
      <c r="FQ546">
        <v>4</v>
      </c>
      <c r="FR546">
        <v>7</v>
      </c>
      <c r="FS546">
        <v>16</v>
      </c>
      <c r="FT546">
        <v>11</v>
      </c>
      <c r="FU546">
        <v>7</v>
      </c>
      <c r="FV546">
        <v>24</v>
      </c>
      <c r="FW546">
        <v>36</v>
      </c>
      <c r="FX546">
        <v>29</v>
      </c>
      <c r="FY546">
        <v>33</v>
      </c>
      <c r="FZ546">
        <v>63</v>
      </c>
      <c r="GA546">
        <v>71</v>
      </c>
      <c r="GB546">
        <v>92</v>
      </c>
      <c r="GC546">
        <v>77</v>
      </c>
      <c r="GD546">
        <v>80</v>
      </c>
      <c r="GE546">
        <v>92</v>
      </c>
      <c r="GF546">
        <v>137</v>
      </c>
      <c r="GG546">
        <v>194</v>
      </c>
      <c r="GH546">
        <v>159</v>
      </c>
      <c r="GI546">
        <v>159</v>
      </c>
      <c r="GJ546">
        <v>107</v>
      </c>
      <c r="GK546">
        <v>68</v>
      </c>
      <c r="GL546">
        <v>28</v>
      </c>
      <c r="GM546">
        <v>14</v>
      </c>
      <c r="GN546">
        <v>9</v>
      </c>
      <c r="GO546">
        <v>8</v>
      </c>
      <c r="GP546">
        <v>3</v>
      </c>
      <c r="GQ546">
        <v>6</v>
      </c>
      <c r="GR546">
        <v>6</v>
      </c>
      <c r="GS546">
        <v>3</v>
      </c>
      <c r="GT546">
        <v>1</v>
      </c>
    </row>
    <row r="547" spans="1:410" x14ac:dyDescent="0.2">
      <c r="A547" s="15" t="b">
        <v>0</v>
      </c>
      <c r="B547" s="12"/>
      <c r="C547" s="12"/>
      <c r="D547">
        <v>10085</v>
      </c>
      <c r="E547" t="s">
        <v>410</v>
      </c>
      <c r="F547" t="s">
        <v>415</v>
      </c>
      <c r="G547">
        <v>0</v>
      </c>
      <c r="H547" s="15">
        <f t="shared" si="242"/>
        <v>3.3000000000000007</v>
      </c>
      <c r="I547" s="15">
        <v>0.57827434996251981</v>
      </c>
      <c r="J547" s="15">
        <v>0.70766044921896309</v>
      </c>
      <c r="K547" s="15">
        <v>0.44518958504732031</v>
      </c>
      <c r="L547" s="15">
        <f t="shared" si="243"/>
        <v>-0.88107950853101968</v>
      </c>
      <c r="M547" s="15">
        <f t="shared" si="244"/>
        <v>-2.9000000000000021</v>
      </c>
      <c r="N547" s="15">
        <f t="shared" si="245"/>
        <v>0.39999999999999858</v>
      </c>
      <c r="O547" s="15">
        <f t="shared" si="246"/>
        <v>-0.85392698492823982</v>
      </c>
      <c r="P547" s="15">
        <f t="shared" si="271"/>
        <v>-2.4000000000000021</v>
      </c>
      <c r="Q547" s="15">
        <f t="shared" si="261"/>
        <v>-1.6000000000000014</v>
      </c>
      <c r="R547" s="15">
        <f t="shared" si="247"/>
        <v>-1.1999999999999993</v>
      </c>
      <c r="S547" s="15">
        <f t="shared" si="248"/>
        <v>-0.5</v>
      </c>
      <c r="T547" s="15">
        <f t="shared" si="249"/>
        <v>-0.10000000000000142</v>
      </c>
      <c r="U547" s="15">
        <f t="shared" si="250"/>
        <v>0.19999999999999929</v>
      </c>
      <c r="V547" s="15">
        <f t="shared" si="262"/>
        <v>0.31548894532750443</v>
      </c>
      <c r="W547" s="15">
        <f t="shared" si="251"/>
        <v>2.1696831689678211</v>
      </c>
      <c r="X547" s="15">
        <f t="shared" si="263"/>
        <v>2.6998295744775875E-2</v>
      </c>
      <c r="Y547" s="21">
        <f t="shared" si="264"/>
        <v>0.46089678636154413</v>
      </c>
      <c r="Z547" s="4">
        <v>21.418920491468981</v>
      </c>
      <c r="AA547" s="2">
        <v>19.399999999999999</v>
      </c>
      <c r="AB547" s="2">
        <v>22.7</v>
      </c>
      <c r="AC547" s="4">
        <v>21.446073015071761</v>
      </c>
      <c r="AD547">
        <v>19.899999999999999</v>
      </c>
      <c r="AE547">
        <v>20.7</v>
      </c>
      <c r="AF547">
        <v>21.1</v>
      </c>
      <c r="AG547">
        <v>21.8</v>
      </c>
      <c r="AH547">
        <v>22.2</v>
      </c>
      <c r="AI547">
        <v>22.5</v>
      </c>
      <c r="AJ547">
        <v>2020</v>
      </c>
      <c r="AK547" s="2">
        <v>3</v>
      </c>
      <c r="AL547" s="2">
        <v>3</v>
      </c>
      <c r="AM547">
        <v>15</v>
      </c>
      <c r="AN547">
        <v>9</v>
      </c>
      <c r="AO547">
        <v>0</v>
      </c>
      <c r="AP547">
        <v>946.00000000000011</v>
      </c>
      <c r="AQ547" s="5">
        <v>0.63124999999999998</v>
      </c>
      <c r="AR547">
        <v>22.3</v>
      </c>
      <c r="AS547">
        <v>44</v>
      </c>
      <c r="AT547">
        <v>473</v>
      </c>
      <c r="AU547">
        <v>1</v>
      </c>
      <c r="AV547">
        <v>304</v>
      </c>
      <c r="AW547" s="4">
        <f t="shared" si="252"/>
        <v>29.005960282097899</v>
      </c>
      <c r="AX547" s="4">
        <f t="shared" si="253"/>
        <v>17.92207823397095</v>
      </c>
      <c r="AY547" s="4">
        <f t="shared" si="265"/>
        <v>27.474980715938276</v>
      </c>
      <c r="AZ547" s="20">
        <f t="shared" si="254"/>
        <v>209.46912559066848</v>
      </c>
      <c r="BA547" s="21">
        <f t="shared" si="266"/>
        <v>1.1947445741926506</v>
      </c>
      <c r="BB547" s="20">
        <f t="shared" si="255"/>
        <v>31.622776601683793</v>
      </c>
      <c r="BC547" s="4">
        <f t="shared" si="267"/>
        <v>29.280348705262767</v>
      </c>
      <c r="BD547" s="4">
        <f t="shared" si="256"/>
        <v>66.275599999999997</v>
      </c>
      <c r="BE547" s="4">
        <f t="shared" si="257"/>
        <v>293.06550906606685</v>
      </c>
      <c r="BF547" s="20">
        <f t="shared" si="258"/>
        <v>337.81875085443329</v>
      </c>
      <c r="BG547" s="20">
        <f t="shared" si="268"/>
        <v>418.42324178836645</v>
      </c>
      <c r="BH547" s="20">
        <f t="shared" si="259"/>
        <v>1184.5161792267436</v>
      </c>
      <c r="BI547" s="20">
        <f t="shared" si="269"/>
        <v>2692.0822255153266</v>
      </c>
      <c r="BJ547" s="4">
        <f t="shared" si="260"/>
        <v>165.53641868051386</v>
      </c>
      <c r="BK547" s="4">
        <f t="shared" si="270"/>
        <v>1507.566046288583</v>
      </c>
      <c r="FB547">
        <v>7</v>
      </c>
      <c r="FC547">
        <v>4</v>
      </c>
      <c r="FD547">
        <v>7</v>
      </c>
      <c r="FE547">
        <v>18</v>
      </c>
      <c r="FF547">
        <v>24</v>
      </c>
      <c r="FG547">
        <v>18</v>
      </c>
      <c r="FH547">
        <v>22</v>
      </c>
      <c r="FI547">
        <v>13</v>
      </c>
      <c r="FJ547">
        <v>32</v>
      </c>
      <c r="FK547">
        <v>34</v>
      </c>
      <c r="FL547">
        <v>30</v>
      </c>
      <c r="FM547">
        <v>44</v>
      </c>
      <c r="FN547">
        <v>51</v>
      </c>
      <c r="FO547">
        <v>88</v>
      </c>
      <c r="FP547">
        <v>195</v>
      </c>
      <c r="FQ547">
        <v>166</v>
      </c>
      <c r="FR547">
        <v>160</v>
      </c>
      <c r="FS547">
        <v>206</v>
      </c>
      <c r="FT547">
        <v>229</v>
      </c>
      <c r="FU547">
        <v>285</v>
      </c>
      <c r="FV547">
        <v>302</v>
      </c>
      <c r="FW547">
        <v>346</v>
      </c>
      <c r="FX547">
        <v>269</v>
      </c>
      <c r="FY547">
        <v>255</v>
      </c>
      <c r="FZ547">
        <v>185</v>
      </c>
      <c r="GA547">
        <v>145</v>
      </c>
      <c r="GB547">
        <v>145</v>
      </c>
      <c r="GC547">
        <v>125</v>
      </c>
      <c r="GD547">
        <v>113</v>
      </c>
      <c r="GE547">
        <v>90</v>
      </c>
      <c r="GF547">
        <v>87</v>
      </c>
      <c r="GG547">
        <v>60</v>
      </c>
      <c r="GH547">
        <v>25</v>
      </c>
      <c r="GI547">
        <v>13</v>
      </c>
      <c r="GJ547">
        <v>4</v>
      </c>
    </row>
    <row r="548" spans="1:410" x14ac:dyDescent="0.2">
      <c r="A548" s="15" t="b">
        <v>0</v>
      </c>
      <c r="B548" s="12"/>
      <c r="C548" s="12"/>
      <c r="D548">
        <v>10085</v>
      </c>
      <c r="E548" t="s">
        <v>410</v>
      </c>
      <c r="F548" t="s">
        <v>416</v>
      </c>
      <c r="G548">
        <v>0</v>
      </c>
      <c r="H548" s="15">
        <f t="shared" si="242"/>
        <v>2.8000000000000007</v>
      </c>
      <c r="I548" s="15">
        <v>0.6648480937537995</v>
      </c>
      <c r="J548" s="15">
        <v>0.99084661314972777</v>
      </c>
      <c r="K548" s="15">
        <v>0.55329209318714168</v>
      </c>
      <c r="L548" s="15">
        <f t="shared" si="243"/>
        <v>-0.84115646408133316</v>
      </c>
      <c r="M548" s="15">
        <f t="shared" si="244"/>
        <v>-2.4000000000000021</v>
      </c>
      <c r="N548" s="15">
        <f t="shared" si="245"/>
        <v>0.39999999999999858</v>
      </c>
      <c r="O548" s="15">
        <f t="shared" si="246"/>
        <v>-0.82981096710584623</v>
      </c>
      <c r="P548" s="15">
        <f t="shared" si="271"/>
        <v>-2.1999999999999993</v>
      </c>
      <c r="Q548" s="15">
        <f t="shared" si="261"/>
        <v>-1.6999999999999993</v>
      </c>
      <c r="R548" s="15">
        <f t="shared" si="247"/>
        <v>-1.3000000000000007</v>
      </c>
      <c r="S548" s="15">
        <f t="shared" si="248"/>
        <v>-0.40000000000000213</v>
      </c>
      <c r="T548" s="15">
        <f t="shared" si="249"/>
        <v>9.9999999999997868E-2</v>
      </c>
      <c r="U548" s="15">
        <f t="shared" si="250"/>
        <v>0.30000000000000071</v>
      </c>
      <c r="V548" s="15">
        <f t="shared" si="262"/>
        <v>0.31933575870555936</v>
      </c>
      <c r="W548" s="15">
        <f t="shared" si="251"/>
        <v>2.1315002242578194</v>
      </c>
      <c r="X548" s="15">
        <f t="shared" si="263"/>
        <v>3.0982475483403858E-2</v>
      </c>
      <c r="Y548" s="21">
        <f t="shared" si="264"/>
        <v>0.46915312915258844</v>
      </c>
      <c r="Z548" s="4">
        <v>21.458843535918668</v>
      </c>
      <c r="AA548" s="2">
        <v>19.899999999999999</v>
      </c>
      <c r="AB548" s="2">
        <v>22.7</v>
      </c>
      <c r="AC548" s="4">
        <v>21.470189032894154</v>
      </c>
      <c r="AD548">
        <v>20.100000000000001</v>
      </c>
      <c r="AE548">
        <v>20.6</v>
      </c>
      <c r="AF548">
        <v>21</v>
      </c>
      <c r="AG548">
        <v>21.9</v>
      </c>
      <c r="AH548">
        <v>22.4</v>
      </c>
      <c r="AI548">
        <v>22.6</v>
      </c>
      <c r="AJ548">
        <v>2020</v>
      </c>
      <c r="AK548" s="2">
        <v>3</v>
      </c>
      <c r="AL548" s="2">
        <v>3</v>
      </c>
      <c r="AM548">
        <v>15</v>
      </c>
      <c r="AN548">
        <v>9</v>
      </c>
      <c r="AO548">
        <v>0</v>
      </c>
      <c r="AP548">
        <v>946.00000000000011</v>
      </c>
      <c r="AQ548" s="5">
        <v>0.63124999999999998</v>
      </c>
      <c r="AR548">
        <v>22.3</v>
      </c>
      <c r="AS548">
        <v>44</v>
      </c>
      <c r="AT548">
        <v>473</v>
      </c>
      <c r="AU548">
        <v>1</v>
      </c>
      <c r="AV548">
        <v>304</v>
      </c>
      <c r="AW548" s="4">
        <f t="shared" si="252"/>
        <v>29.000768907939232</v>
      </c>
      <c r="AX548" s="4">
        <f t="shared" si="253"/>
        <v>17.92052564779992</v>
      </c>
      <c r="AY548" s="4">
        <f t="shared" si="265"/>
        <v>27.474980715938276</v>
      </c>
      <c r="AZ548" s="20">
        <f t="shared" si="254"/>
        <v>209.46912559066848</v>
      </c>
      <c r="BA548" s="21">
        <f t="shared" si="266"/>
        <v>1.1947445741926506</v>
      </c>
      <c r="BB548" s="20">
        <f t="shared" si="255"/>
        <v>31.622776601683793</v>
      </c>
      <c r="BC548" s="4">
        <f t="shared" si="267"/>
        <v>29.280348705262767</v>
      </c>
      <c r="BD548" s="4">
        <f t="shared" si="256"/>
        <v>66.275599999999997</v>
      </c>
      <c r="BE548" s="4">
        <f t="shared" si="257"/>
        <v>292.83863436854983</v>
      </c>
      <c r="BF548" s="20">
        <f t="shared" si="258"/>
        <v>337.81875085443329</v>
      </c>
      <c r="BG548" s="20">
        <f t="shared" si="268"/>
        <v>418.65011648588347</v>
      </c>
      <c r="BH548" s="20">
        <f t="shared" si="259"/>
        <v>1184.5161792267436</v>
      </c>
      <c r="BI548" s="20">
        <f t="shared" si="269"/>
        <v>2692.0822255153266</v>
      </c>
      <c r="BJ548" s="4">
        <f t="shared" si="260"/>
        <v>165.53641868051386</v>
      </c>
      <c r="BK548" s="4">
        <f t="shared" si="270"/>
        <v>1507.566046288583</v>
      </c>
      <c r="FD548">
        <v>2</v>
      </c>
      <c r="FE548">
        <v>0</v>
      </c>
      <c r="FF548">
        <v>2</v>
      </c>
      <c r="FG548">
        <v>4</v>
      </c>
      <c r="FH548">
        <v>2</v>
      </c>
      <c r="FI548">
        <v>13</v>
      </c>
      <c r="FJ548">
        <v>12</v>
      </c>
      <c r="FK548">
        <v>12</v>
      </c>
      <c r="FL548">
        <v>36</v>
      </c>
      <c r="FM548">
        <v>22</v>
      </c>
      <c r="FN548">
        <v>37</v>
      </c>
      <c r="FO548">
        <v>56</v>
      </c>
      <c r="FP548">
        <v>64</v>
      </c>
      <c r="FQ548">
        <v>55</v>
      </c>
      <c r="FR548">
        <v>73</v>
      </c>
      <c r="FS548">
        <v>67</v>
      </c>
      <c r="FT548">
        <v>91</v>
      </c>
      <c r="FU548">
        <v>73</v>
      </c>
      <c r="FV548">
        <v>66</v>
      </c>
      <c r="FW548">
        <v>85</v>
      </c>
      <c r="FX548">
        <v>88</v>
      </c>
      <c r="FY548">
        <v>84</v>
      </c>
      <c r="FZ548">
        <v>59</v>
      </c>
      <c r="GA548">
        <v>88</v>
      </c>
      <c r="GB548">
        <v>76</v>
      </c>
      <c r="GC548">
        <v>55</v>
      </c>
      <c r="GD548">
        <v>44</v>
      </c>
      <c r="GE548">
        <v>42</v>
      </c>
      <c r="GF548">
        <v>80</v>
      </c>
      <c r="GG548">
        <v>43</v>
      </c>
      <c r="GH548">
        <v>49</v>
      </c>
      <c r="GI548">
        <v>54</v>
      </c>
      <c r="GJ548">
        <v>10</v>
      </c>
    </row>
    <row r="549" spans="1:410" x14ac:dyDescent="0.2">
      <c r="A549" s="15" t="b">
        <v>0</v>
      </c>
      <c r="B549" s="12"/>
      <c r="C549" s="12"/>
      <c r="D549">
        <v>10085</v>
      </c>
      <c r="E549" t="s">
        <v>410</v>
      </c>
      <c r="F549" t="s">
        <v>417</v>
      </c>
      <c r="G549">
        <v>0</v>
      </c>
      <c r="H549" s="15">
        <f t="shared" si="242"/>
        <v>1.4000000000000021</v>
      </c>
      <c r="I549" s="15">
        <v>0.29937776770116159</v>
      </c>
      <c r="J549" s="15">
        <v>0.41528156883242673</v>
      </c>
      <c r="K549" s="15">
        <v>0.23702938592850739</v>
      </c>
      <c r="L549" s="15">
        <f t="shared" si="243"/>
        <v>1.781735303949354</v>
      </c>
      <c r="M549" s="15">
        <f t="shared" si="244"/>
        <v>1.0999999999999979</v>
      </c>
      <c r="N549" s="15">
        <f t="shared" si="245"/>
        <v>2.5</v>
      </c>
      <c r="O549" s="15">
        <f t="shared" si="246"/>
        <v>1.7808736106930603</v>
      </c>
      <c r="P549" s="15">
        <f t="shared" si="271"/>
        <v>1.1999999999999993</v>
      </c>
      <c r="Q549" s="15">
        <f t="shared" si="261"/>
        <v>1.3999999999999986</v>
      </c>
      <c r="R549" s="15">
        <f t="shared" si="247"/>
        <v>1.5999999999999979</v>
      </c>
      <c r="S549" s="15">
        <f t="shared" si="248"/>
        <v>2</v>
      </c>
      <c r="T549" s="15">
        <f t="shared" si="249"/>
        <v>2.0999999999999979</v>
      </c>
      <c r="U549" s="15">
        <f t="shared" si="250"/>
        <v>2.3999999999999986</v>
      </c>
      <c r="V549" s="15">
        <f t="shared" si="262"/>
        <v>0.57802644788245772</v>
      </c>
      <c r="W549" s="15">
        <f t="shared" si="251"/>
        <v>0.73002464448365689</v>
      </c>
      <c r="X549" s="15">
        <f t="shared" si="263"/>
        <v>1.2431735666991749E-2</v>
      </c>
      <c r="Y549" s="21">
        <f t="shared" si="264"/>
        <v>1.3698167692781049</v>
      </c>
      <c r="Z549" s="4">
        <v>24.081735303949355</v>
      </c>
      <c r="AA549" s="2">
        <v>23.4</v>
      </c>
      <c r="AB549" s="2">
        <v>24.8</v>
      </c>
      <c r="AC549" s="4">
        <v>24.080873610693061</v>
      </c>
      <c r="AD549">
        <v>23.5</v>
      </c>
      <c r="AE549">
        <v>23.7</v>
      </c>
      <c r="AF549">
        <v>23.9</v>
      </c>
      <c r="AG549">
        <v>24.3</v>
      </c>
      <c r="AH549">
        <v>24.4</v>
      </c>
      <c r="AI549">
        <v>24.7</v>
      </c>
      <c r="AJ549">
        <v>2020</v>
      </c>
      <c r="AK549" s="2">
        <v>3</v>
      </c>
      <c r="AL549" s="2">
        <v>3</v>
      </c>
      <c r="AM549">
        <v>15</v>
      </c>
      <c r="AN549">
        <v>9</v>
      </c>
      <c r="AO549">
        <v>26</v>
      </c>
      <c r="AP549">
        <v>15</v>
      </c>
      <c r="AQ549" s="5">
        <v>0.63124999999999998</v>
      </c>
      <c r="AR549">
        <v>22.3</v>
      </c>
      <c r="AS549">
        <v>44</v>
      </c>
      <c r="AT549">
        <v>473</v>
      </c>
      <c r="AU549">
        <v>1</v>
      </c>
      <c r="AV549">
        <v>304</v>
      </c>
      <c r="AW549" s="4">
        <f t="shared" si="252"/>
        <v>28.655050464222011</v>
      </c>
      <c r="AX549" s="4">
        <f t="shared" si="253"/>
        <v>17.817131506214086</v>
      </c>
      <c r="AY549" s="4">
        <f t="shared" si="265"/>
        <v>27.474980715938276</v>
      </c>
      <c r="AZ549" s="20">
        <f t="shared" si="254"/>
        <v>209.46912559066848</v>
      </c>
      <c r="BA549" s="21">
        <f t="shared" si="266"/>
        <v>1.1947445741926506</v>
      </c>
      <c r="BB549" s="20">
        <f t="shared" si="255"/>
        <v>31.622776601683793</v>
      </c>
      <c r="BC549" s="4">
        <f t="shared" si="267"/>
        <v>29.280348705262767</v>
      </c>
      <c r="BD549" s="4">
        <f t="shared" si="256"/>
        <v>66.275599999999997</v>
      </c>
      <c r="BE549" s="4">
        <f t="shared" si="257"/>
        <v>277.72996276308368</v>
      </c>
      <c r="BF549" s="20">
        <f t="shared" si="258"/>
        <v>337.81875085443329</v>
      </c>
      <c r="BG549" s="20">
        <f t="shared" si="268"/>
        <v>433.75878809134963</v>
      </c>
      <c r="BH549" s="20">
        <f t="shared" si="259"/>
        <v>1184.5161792267436</v>
      </c>
      <c r="BI549" s="20">
        <f t="shared" si="269"/>
        <v>2692.0822255153266</v>
      </c>
      <c r="BJ549" s="4">
        <f t="shared" si="260"/>
        <v>165.53641868051386</v>
      </c>
      <c r="BK549" s="4">
        <f t="shared" si="270"/>
        <v>1507.566046288583</v>
      </c>
      <c r="GP549">
        <v>5</v>
      </c>
      <c r="GQ549">
        <v>29</v>
      </c>
      <c r="GR549">
        <v>48</v>
      </c>
      <c r="GS549">
        <v>105</v>
      </c>
      <c r="GT549">
        <v>125</v>
      </c>
      <c r="GU549">
        <v>154</v>
      </c>
      <c r="GV549">
        <v>176</v>
      </c>
      <c r="GW549">
        <v>185</v>
      </c>
      <c r="GX549">
        <v>184</v>
      </c>
      <c r="GY549">
        <v>204</v>
      </c>
      <c r="GZ549">
        <v>133</v>
      </c>
      <c r="HA549">
        <v>67</v>
      </c>
      <c r="HB549">
        <v>50</v>
      </c>
      <c r="HC549">
        <v>19</v>
      </c>
      <c r="HD549">
        <v>12</v>
      </c>
      <c r="HE549">
        <v>8</v>
      </c>
      <c r="HF549">
        <v>0</v>
      </c>
      <c r="HG549">
        <v>0</v>
      </c>
      <c r="HH549">
        <v>0</v>
      </c>
      <c r="HI549">
        <v>0</v>
      </c>
      <c r="HJ549">
        <v>0</v>
      </c>
      <c r="HK549">
        <v>0</v>
      </c>
      <c r="HL549">
        <v>0</v>
      </c>
      <c r="HM549">
        <v>0</v>
      </c>
      <c r="HN549">
        <v>1</v>
      </c>
      <c r="HO549">
        <v>0</v>
      </c>
      <c r="HP549">
        <v>0</v>
      </c>
      <c r="HQ549">
        <v>0</v>
      </c>
      <c r="HR549">
        <v>0</v>
      </c>
      <c r="HS549">
        <v>1</v>
      </c>
      <c r="HT549">
        <v>0</v>
      </c>
    </row>
    <row r="550" spans="1:410" x14ac:dyDescent="0.2">
      <c r="A550" s="15" t="b">
        <v>0</v>
      </c>
      <c r="B550" s="12"/>
      <c r="C550" s="12"/>
      <c r="D550">
        <v>10085</v>
      </c>
      <c r="E550" t="s">
        <v>410</v>
      </c>
      <c r="F550" t="s">
        <v>418</v>
      </c>
      <c r="G550">
        <v>0</v>
      </c>
      <c r="H550" s="15">
        <f t="shared" si="242"/>
        <v>3.1000000000000014</v>
      </c>
      <c r="I550" s="15">
        <v>0.69981864077914135</v>
      </c>
      <c r="J550" s="15">
        <v>0.87886328197345165</v>
      </c>
      <c r="K550" s="15">
        <v>0.54852078367013068</v>
      </c>
      <c r="L550" s="15">
        <f t="shared" si="243"/>
        <v>-0.27457571044166684</v>
      </c>
      <c r="M550" s="15">
        <f t="shared" si="244"/>
        <v>-2.4000000000000021</v>
      </c>
      <c r="N550" s="15">
        <f t="shared" si="245"/>
        <v>0.69999999999999929</v>
      </c>
      <c r="O550" s="15">
        <f t="shared" si="246"/>
        <v>-9.3025214504610432E-2</v>
      </c>
      <c r="P550" s="15">
        <f t="shared" si="271"/>
        <v>-2.4000000000000021</v>
      </c>
      <c r="Q550" s="15">
        <f t="shared" si="261"/>
        <v>-1.1999999999999993</v>
      </c>
      <c r="R550" s="15">
        <f t="shared" si="247"/>
        <v>-0.69999999999999929</v>
      </c>
      <c r="S550" s="15">
        <f t="shared" si="248"/>
        <v>0.19999999999999929</v>
      </c>
      <c r="T550" s="15">
        <f t="shared" si="249"/>
        <v>0.5</v>
      </c>
      <c r="U550" s="15">
        <f t="shared" si="250"/>
        <v>0.69999999999999929</v>
      </c>
      <c r="V550" s="15">
        <f t="shared" si="262"/>
        <v>0.37421429064469308</v>
      </c>
      <c r="W550" s="15">
        <f t="shared" si="251"/>
        <v>1.6722656643529268</v>
      </c>
      <c r="X550" s="15">
        <f t="shared" si="263"/>
        <v>3.1773219511185842E-2</v>
      </c>
      <c r="Y550" s="21">
        <f t="shared" si="264"/>
        <v>0.59799110949691359</v>
      </c>
      <c r="Z550" s="4">
        <v>22.025424289558334</v>
      </c>
      <c r="AA550" s="2">
        <v>19.899999999999999</v>
      </c>
      <c r="AB550" s="2">
        <v>23</v>
      </c>
      <c r="AC550" s="4">
        <v>22.20697478549539</v>
      </c>
      <c r="AD550">
        <v>19.899999999999999</v>
      </c>
      <c r="AE550">
        <v>21.1</v>
      </c>
      <c r="AF550">
        <v>21.6</v>
      </c>
      <c r="AG550">
        <v>22.5</v>
      </c>
      <c r="AH550">
        <v>22.8</v>
      </c>
      <c r="AI550">
        <v>23</v>
      </c>
      <c r="AJ550">
        <v>2020</v>
      </c>
      <c r="AK550" s="2">
        <v>3</v>
      </c>
      <c r="AL550" s="2">
        <v>3</v>
      </c>
      <c r="AM550">
        <v>15</v>
      </c>
      <c r="AN550">
        <v>9</v>
      </c>
      <c r="AO550">
        <v>0</v>
      </c>
      <c r="AP550">
        <v>946.00000000000011</v>
      </c>
      <c r="AQ550" s="5">
        <v>0.63124999999999998</v>
      </c>
      <c r="AR550">
        <v>22.3</v>
      </c>
      <c r="AS550">
        <v>44</v>
      </c>
      <c r="AT550">
        <v>473</v>
      </c>
      <c r="AU550">
        <v>1</v>
      </c>
      <c r="AV550">
        <v>304</v>
      </c>
      <c r="AW550" s="4">
        <f t="shared" si="252"/>
        <v>28.926866028925883</v>
      </c>
      <c r="AX550" s="4">
        <f t="shared" si="253"/>
        <v>17.898423486705624</v>
      </c>
      <c r="AY550" s="4">
        <f t="shared" si="265"/>
        <v>27.474980715938276</v>
      </c>
      <c r="AZ550" s="20">
        <f t="shared" si="254"/>
        <v>209.46912559066848</v>
      </c>
      <c r="BA550" s="21">
        <f t="shared" si="266"/>
        <v>1.1947445741926506</v>
      </c>
      <c r="BB550" s="20">
        <f t="shared" si="255"/>
        <v>31.622776601683793</v>
      </c>
      <c r="BC550" s="4">
        <f t="shared" si="267"/>
        <v>29.280348705262767</v>
      </c>
      <c r="BD550" s="4">
        <f t="shared" si="256"/>
        <v>66.275599999999997</v>
      </c>
      <c r="BE550" s="4">
        <f t="shared" si="257"/>
        <v>289.6089127554776</v>
      </c>
      <c r="BF550" s="20">
        <f t="shared" si="258"/>
        <v>337.81875085443329</v>
      </c>
      <c r="BG550" s="20">
        <f t="shared" si="268"/>
        <v>421.8798380989557</v>
      </c>
      <c r="BH550" s="20">
        <f t="shared" si="259"/>
        <v>1184.5161792267436</v>
      </c>
      <c r="BI550" s="20">
        <f t="shared" si="269"/>
        <v>2692.0822255153266</v>
      </c>
      <c r="BJ550" s="4">
        <f t="shared" si="260"/>
        <v>165.53641868051386</v>
      </c>
      <c r="BK550" s="4">
        <f t="shared" si="270"/>
        <v>1507.566046288583</v>
      </c>
      <c r="FA550">
        <v>2</v>
      </c>
      <c r="FB550">
        <v>2</v>
      </c>
      <c r="FC550">
        <v>2</v>
      </c>
      <c r="FD550">
        <v>2</v>
      </c>
      <c r="FE550">
        <v>1</v>
      </c>
      <c r="FF550">
        <v>3</v>
      </c>
      <c r="FG550">
        <v>1</v>
      </c>
      <c r="FH550">
        <v>6</v>
      </c>
      <c r="FI550">
        <v>2</v>
      </c>
      <c r="FJ550">
        <v>3</v>
      </c>
      <c r="FK550">
        <v>2</v>
      </c>
      <c r="FL550">
        <v>4</v>
      </c>
      <c r="FM550">
        <v>0</v>
      </c>
      <c r="FN550">
        <v>2</v>
      </c>
      <c r="FO550">
        <v>4</v>
      </c>
      <c r="FP550">
        <v>6</v>
      </c>
      <c r="FQ550">
        <v>4</v>
      </c>
      <c r="FR550">
        <v>15</v>
      </c>
      <c r="FS550">
        <v>12</v>
      </c>
      <c r="FT550">
        <v>16</v>
      </c>
      <c r="FU550">
        <v>16</v>
      </c>
      <c r="FV550">
        <v>28</v>
      </c>
      <c r="FW550">
        <v>40</v>
      </c>
      <c r="FX550">
        <v>20</v>
      </c>
      <c r="FY550">
        <v>30</v>
      </c>
      <c r="FZ550">
        <v>38</v>
      </c>
      <c r="GA550">
        <v>40</v>
      </c>
      <c r="GB550">
        <v>35</v>
      </c>
      <c r="GC550">
        <v>37</v>
      </c>
      <c r="GD550">
        <v>36</v>
      </c>
      <c r="GE550">
        <v>50</v>
      </c>
      <c r="GF550">
        <v>70</v>
      </c>
      <c r="GG550">
        <v>61</v>
      </c>
      <c r="GH550">
        <v>93</v>
      </c>
      <c r="GI550">
        <v>52</v>
      </c>
      <c r="GJ550">
        <v>40</v>
      </c>
      <c r="GK550">
        <v>47</v>
      </c>
      <c r="GL550">
        <v>29</v>
      </c>
      <c r="GM550">
        <v>12</v>
      </c>
      <c r="GN550">
        <v>7</v>
      </c>
    </row>
    <row r="551" spans="1:410" x14ac:dyDescent="0.2">
      <c r="A551" s="15" t="b">
        <v>0</v>
      </c>
      <c r="B551" s="12"/>
      <c r="C551" s="12"/>
      <c r="D551">
        <v>10085</v>
      </c>
      <c r="E551" t="s">
        <v>410</v>
      </c>
      <c r="F551" t="s">
        <v>419</v>
      </c>
      <c r="G551">
        <v>0</v>
      </c>
      <c r="H551" s="15">
        <f t="shared" si="242"/>
        <v>3.3000000000000007</v>
      </c>
      <c r="I551" s="15">
        <v>0.76292880911868366</v>
      </c>
      <c r="J551" s="15">
        <v>1.1023197952018222</v>
      </c>
      <c r="K551" s="15">
        <v>0.63712220760227478</v>
      </c>
      <c r="L551" s="15">
        <f t="shared" si="243"/>
        <v>-0.20703285839438479</v>
      </c>
      <c r="M551" s="15">
        <f t="shared" si="244"/>
        <v>-2</v>
      </c>
      <c r="N551" s="15">
        <f t="shared" si="245"/>
        <v>1.3000000000000007</v>
      </c>
      <c r="O551" s="15">
        <f t="shared" si="246"/>
        <v>-0.1608742413041746</v>
      </c>
      <c r="P551" s="15">
        <f t="shared" si="271"/>
        <v>-1.6999999999999993</v>
      </c>
      <c r="Q551" s="15">
        <f t="shared" si="261"/>
        <v>-1.1999999999999993</v>
      </c>
      <c r="R551" s="15">
        <f t="shared" si="247"/>
        <v>-0.69999999999999929</v>
      </c>
      <c r="S551" s="15">
        <f t="shared" si="248"/>
        <v>0.39999999999999858</v>
      </c>
      <c r="T551" s="15">
        <f t="shared" si="249"/>
        <v>0.80000000000000071</v>
      </c>
      <c r="U551" s="15">
        <f t="shared" si="250"/>
        <v>1.1999999999999993</v>
      </c>
      <c r="V551" s="15">
        <f t="shared" si="262"/>
        <v>0.38079230535828351</v>
      </c>
      <c r="W551" s="15">
        <f t="shared" si="251"/>
        <v>1.6261034845730677</v>
      </c>
      <c r="X551" s="15">
        <f t="shared" si="263"/>
        <v>3.4532654859289191E-2</v>
      </c>
      <c r="Y551" s="21">
        <f t="shared" si="264"/>
        <v>0.61496701131696374</v>
      </c>
      <c r="Z551" s="4">
        <v>22.092967141605616</v>
      </c>
      <c r="AA551" s="2">
        <v>20.3</v>
      </c>
      <c r="AB551" s="2">
        <v>23.6</v>
      </c>
      <c r="AC551" s="4">
        <v>22.139125758695826</v>
      </c>
      <c r="AD551">
        <v>20.6</v>
      </c>
      <c r="AE551">
        <v>21.1</v>
      </c>
      <c r="AF551">
        <v>21.6</v>
      </c>
      <c r="AG551">
        <v>22.7</v>
      </c>
      <c r="AH551">
        <v>23.1</v>
      </c>
      <c r="AI551">
        <v>23.5</v>
      </c>
      <c r="AJ551">
        <v>2020</v>
      </c>
      <c r="AK551" s="2">
        <v>3</v>
      </c>
      <c r="AL551" s="2">
        <v>3</v>
      </c>
      <c r="AM551">
        <v>15</v>
      </c>
      <c r="AN551">
        <v>9</v>
      </c>
      <c r="AO551">
        <v>8</v>
      </c>
      <c r="AP551">
        <v>258</v>
      </c>
      <c r="AQ551" s="5">
        <v>0.63124999999999998</v>
      </c>
      <c r="AR551">
        <v>22.3</v>
      </c>
      <c r="AS551">
        <v>44</v>
      </c>
      <c r="AT551">
        <v>473</v>
      </c>
      <c r="AU551">
        <v>1</v>
      </c>
      <c r="AV551">
        <v>304</v>
      </c>
      <c r="AW551" s="4">
        <f t="shared" si="252"/>
        <v>28.918027528799026</v>
      </c>
      <c r="AX551" s="4">
        <f t="shared" si="253"/>
        <v>17.895780153235485</v>
      </c>
      <c r="AY551" s="4">
        <f t="shared" si="265"/>
        <v>27.474980715938276</v>
      </c>
      <c r="AZ551" s="20">
        <f t="shared" si="254"/>
        <v>209.46912559066848</v>
      </c>
      <c r="BA551" s="21">
        <f t="shared" si="266"/>
        <v>1.1947445741926506</v>
      </c>
      <c r="BB551" s="20">
        <f t="shared" si="255"/>
        <v>31.622776601683793</v>
      </c>
      <c r="BC551" s="4">
        <f t="shared" si="267"/>
        <v>29.280348705262767</v>
      </c>
      <c r="BD551" s="4">
        <f t="shared" si="256"/>
        <v>66.275599999999997</v>
      </c>
      <c r="BE551" s="4">
        <f t="shared" si="257"/>
        <v>289.22265047086904</v>
      </c>
      <c r="BF551" s="20">
        <f t="shared" si="258"/>
        <v>337.81875085443329</v>
      </c>
      <c r="BG551" s="20">
        <f t="shared" si="268"/>
        <v>422.26610038356426</v>
      </c>
      <c r="BH551" s="20">
        <f t="shared" si="259"/>
        <v>1184.5161792267436</v>
      </c>
      <c r="BI551" s="20">
        <f t="shared" si="269"/>
        <v>2692.0822255153266</v>
      </c>
      <c r="BJ551" s="4">
        <f t="shared" si="260"/>
        <v>165.53641868051386</v>
      </c>
      <c r="BK551" s="4">
        <f t="shared" si="270"/>
        <v>1507.566046288583</v>
      </c>
      <c r="FJ551">
        <v>1</v>
      </c>
      <c r="FK551">
        <v>3</v>
      </c>
      <c r="FL551">
        <v>3</v>
      </c>
      <c r="FM551">
        <v>9</v>
      </c>
      <c r="FN551">
        <v>7</v>
      </c>
      <c r="FO551">
        <v>16</v>
      </c>
      <c r="FP551">
        <v>21</v>
      </c>
      <c r="FQ551">
        <v>12</v>
      </c>
      <c r="FR551">
        <v>25</v>
      </c>
      <c r="FS551">
        <v>21</v>
      </c>
      <c r="FT551">
        <v>34</v>
      </c>
      <c r="FU551">
        <v>36</v>
      </c>
      <c r="FV551">
        <v>27</v>
      </c>
      <c r="FW551">
        <v>36</v>
      </c>
      <c r="FX551">
        <v>55</v>
      </c>
      <c r="FY551">
        <v>44</v>
      </c>
      <c r="FZ551">
        <v>55</v>
      </c>
      <c r="GA551">
        <v>63</v>
      </c>
      <c r="GB551">
        <v>41</v>
      </c>
      <c r="GC551">
        <v>29</v>
      </c>
      <c r="GD551">
        <v>48</v>
      </c>
      <c r="GE551">
        <v>48</v>
      </c>
      <c r="GF551">
        <v>46</v>
      </c>
      <c r="GG551">
        <v>77</v>
      </c>
      <c r="GH551">
        <v>49</v>
      </c>
      <c r="GI551">
        <v>49</v>
      </c>
      <c r="GJ551">
        <v>50</v>
      </c>
      <c r="GK551">
        <v>29</v>
      </c>
      <c r="GL551">
        <v>27</v>
      </c>
      <c r="GM551">
        <v>50</v>
      </c>
      <c r="GN551">
        <v>29</v>
      </c>
      <c r="GO551">
        <v>17</v>
      </c>
      <c r="GP551">
        <v>22</v>
      </c>
      <c r="GQ551">
        <v>15</v>
      </c>
      <c r="GR551">
        <v>21</v>
      </c>
      <c r="GS551">
        <v>6</v>
      </c>
    </row>
    <row r="552" spans="1:410" x14ac:dyDescent="0.2">
      <c r="A552" s="15" t="b">
        <v>0</v>
      </c>
      <c r="B552" s="12"/>
      <c r="C552" s="12"/>
      <c r="D552">
        <v>10085</v>
      </c>
      <c r="E552" t="s">
        <v>410</v>
      </c>
      <c r="F552" t="s">
        <v>420</v>
      </c>
      <c r="G552">
        <v>0</v>
      </c>
      <c r="H552" s="15">
        <f t="shared" si="242"/>
        <v>2.3000000000000007</v>
      </c>
      <c r="I552" s="15">
        <v>0.41884213027748723</v>
      </c>
      <c r="J552" s="15">
        <v>0.59774432412939404</v>
      </c>
      <c r="K552" s="15">
        <v>0.3408271228087994</v>
      </c>
      <c r="L552" s="15">
        <f t="shared" si="243"/>
        <v>2.7304945306779551</v>
      </c>
      <c r="M552" s="15">
        <f t="shared" si="244"/>
        <v>1.5</v>
      </c>
      <c r="N552" s="15">
        <f t="shared" si="245"/>
        <v>3.8000000000000007</v>
      </c>
      <c r="O552" s="15">
        <f t="shared" si="246"/>
        <v>2.7556782764647316</v>
      </c>
      <c r="P552" s="15">
        <f t="shared" si="271"/>
        <v>1.8000000000000007</v>
      </c>
      <c r="Q552" s="15">
        <f t="shared" si="261"/>
        <v>2.1999999999999993</v>
      </c>
      <c r="R552" s="15">
        <f t="shared" si="247"/>
        <v>2.3999999999999986</v>
      </c>
      <c r="S552" s="15">
        <f t="shared" si="248"/>
        <v>3</v>
      </c>
      <c r="T552" s="15">
        <f t="shared" si="249"/>
        <v>3.1999999999999993</v>
      </c>
      <c r="U552" s="15">
        <f t="shared" si="250"/>
        <v>3.5</v>
      </c>
      <c r="V552" s="15">
        <f t="shared" si="262"/>
        <v>0.6746363652796955</v>
      </c>
      <c r="W552" s="15">
        <f t="shared" si="251"/>
        <v>0.48228001255967412</v>
      </c>
      <c r="X552" s="15">
        <f t="shared" si="263"/>
        <v>1.6733274277267857E-2</v>
      </c>
      <c r="Y552" s="21">
        <f t="shared" si="264"/>
        <v>2.0734842289908637</v>
      </c>
      <c r="Z552" s="4">
        <v>25.030494530677956</v>
      </c>
      <c r="AA552" s="2">
        <v>23.8</v>
      </c>
      <c r="AB552" s="2">
        <v>26.1</v>
      </c>
      <c r="AC552" s="4">
        <v>25.055678276464732</v>
      </c>
      <c r="AD552">
        <v>24.1</v>
      </c>
      <c r="AE552">
        <v>24.5</v>
      </c>
      <c r="AF552">
        <v>24.7</v>
      </c>
      <c r="AG552">
        <v>25.3</v>
      </c>
      <c r="AH552">
        <v>25.5</v>
      </c>
      <c r="AI552">
        <v>25.8</v>
      </c>
      <c r="AJ552">
        <v>2020</v>
      </c>
      <c r="AK552" s="2">
        <v>3</v>
      </c>
      <c r="AL552" s="2">
        <v>3</v>
      </c>
      <c r="AM552">
        <v>15</v>
      </c>
      <c r="AN552">
        <v>9</v>
      </c>
      <c r="AO552">
        <v>8</v>
      </c>
      <c r="AP552">
        <v>258</v>
      </c>
      <c r="AQ552" s="5">
        <v>0.63124999999999998</v>
      </c>
      <c r="AR552">
        <v>22.3</v>
      </c>
      <c r="AS552">
        <v>44</v>
      </c>
      <c r="AT552">
        <v>473</v>
      </c>
      <c r="AU552">
        <v>1</v>
      </c>
      <c r="AV552">
        <v>304</v>
      </c>
      <c r="AW552" s="4">
        <f t="shared" si="252"/>
        <v>28.527720816491453</v>
      </c>
      <c r="AX552" s="4">
        <f t="shared" si="253"/>
        <v>17.779050981831375</v>
      </c>
      <c r="AY552" s="4">
        <f t="shared" si="265"/>
        <v>27.474980715938276</v>
      </c>
      <c r="AZ552" s="20">
        <f t="shared" si="254"/>
        <v>209.46912559066848</v>
      </c>
      <c r="BA552" s="21">
        <f t="shared" si="266"/>
        <v>1.1947445741926506</v>
      </c>
      <c r="BB552" s="20">
        <f t="shared" si="255"/>
        <v>31.622776601683793</v>
      </c>
      <c r="BC552" s="4">
        <f t="shared" si="267"/>
        <v>29.280348705262767</v>
      </c>
      <c r="BD552" s="4">
        <f t="shared" si="256"/>
        <v>66.275599999999997</v>
      </c>
      <c r="BE552" s="4">
        <f t="shared" si="257"/>
        <v>272.16537149477927</v>
      </c>
      <c r="BF552" s="20">
        <f t="shared" si="258"/>
        <v>337.81875085443329</v>
      </c>
      <c r="BG552" s="20">
        <f t="shared" si="268"/>
        <v>439.32337935965404</v>
      </c>
      <c r="BH552" s="20">
        <f t="shared" si="259"/>
        <v>1184.5161792267436</v>
      </c>
      <c r="BI552" s="20">
        <f t="shared" si="269"/>
        <v>2692.0822255153266</v>
      </c>
      <c r="BJ552" s="4">
        <f t="shared" si="260"/>
        <v>165.53641868051386</v>
      </c>
      <c r="BK552" s="4">
        <f t="shared" si="270"/>
        <v>1507.566046288583</v>
      </c>
      <c r="GR552">
        <v>3</v>
      </c>
      <c r="GS552">
        <v>3</v>
      </c>
      <c r="GT552">
        <v>4</v>
      </c>
      <c r="GU552">
        <v>11</v>
      </c>
      <c r="GV552">
        <v>6</v>
      </c>
      <c r="GW552">
        <v>20</v>
      </c>
      <c r="GX552">
        <v>22</v>
      </c>
      <c r="GY552">
        <v>26</v>
      </c>
      <c r="GZ552">
        <v>65</v>
      </c>
      <c r="HA552">
        <v>115</v>
      </c>
      <c r="HB552">
        <v>110</v>
      </c>
      <c r="HC552">
        <v>158</v>
      </c>
      <c r="HD552">
        <v>140</v>
      </c>
      <c r="HE552">
        <v>219</v>
      </c>
      <c r="HF552">
        <v>204</v>
      </c>
      <c r="HG552">
        <v>207</v>
      </c>
      <c r="HH552">
        <v>174</v>
      </c>
      <c r="HI552">
        <v>229</v>
      </c>
      <c r="HJ552">
        <v>244</v>
      </c>
      <c r="HK552">
        <v>198</v>
      </c>
      <c r="HL552">
        <v>136</v>
      </c>
      <c r="HM552">
        <v>69</v>
      </c>
      <c r="HN552">
        <v>36</v>
      </c>
      <c r="HO552">
        <v>35</v>
      </c>
      <c r="HP552">
        <v>14</v>
      </c>
      <c r="HQ552">
        <v>6</v>
      </c>
      <c r="HR552">
        <v>4</v>
      </c>
    </row>
    <row r="553" spans="1:410" x14ac:dyDescent="0.2">
      <c r="A553" s="15" t="b">
        <v>0</v>
      </c>
      <c r="B553" s="12"/>
      <c r="C553" s="12"/>
      <c r="D553">
        <v>10085</v>
      </c>
      <c r="E553" t="s">
        <v>410</v>
      </c>
      <c r="F553" t="s">
        <v>421</v>
      </c>
      <c r="G553">
        <v>0</v>
      </c>
      <c r="H553" s="15">
        <f t="shared" si="242"/>
        <v>2.1999999999999993</v>
      </c>
      <c r="I553" s="15">
        <v>0.36695826253472785</v>
      </c>
      <c r="J553" s="15">
        <v>0.43868820748906501</v>
      </c>
      <c r="K553" s="15">
        <v>0.28497991937986167</v>
      </c>
      <c r="L553" s="15">
        <f t="shared" si="243"/>
        <v>-3.3929942134307112E-2</v>
      </c>
      <c r="M553" s="15">
        <f t="shared" si="244"/>
        <v>-1.3000000000000007</v>
      </c>
      <c r="N553" s="15">
        <f t="shared" si="245"/>
        <v>0.89999999999999858</v>
      </c>
      <c r="O553" s="15">
        <f t="shared" si="246"/>
        <v>-7.7067326518534429E-2</v>
      </c>
      <c r="P553" s="15">
        <f t="shared" si="271"/>
        <v>-0.80000000000000071</v>
      </c>
      <c r="Q553" s="15">
        <f t="shared" si="261"/>
        <v>-0.40000000000000213</v>
      </c>
      <c r="R553" s="15">
        <f t="shared" si="247"/>
        <v>-0.30000000000000071</v>
      </c>
      <c r="S553" s="15">
        <f t="shared" si="248"/>
        <v>0.19999999999999929</v>
      </c>
      <c r="T553" s="15">
        <f t="shared" si="249"/>
        <v>0.5</v>
      </c>
      <c r="U553" s="15">
        <f t="shared" si="250"/>
        <v>0.80000000000000071</v>
      </c>
      <c r="V553" s="15">
        <f t="shared" si="262"/>
        <v>0.39768610363280837</v>
      </c>
      <c r="W553" s="15">
        <f t="shared" si="251"/>
        <v>1.5145459971196789</v>
      </c>
      <c r="X553" s="15">
        <f t="shared" si="263"/>
        <v>1.6480603069201988E-2</v>
      </c>
      <c r="Y553" s="21">
        <f t="shared" si="264"/>
        <v>0.66026386910781976</v>
      </c>
      <c r="Z553" s="4">
        <v>22.266070057865694</v>
      </c>
      <c r="AA553" s="2">
        <v>21</v>
      </c>
      <c r="AB553" s="2">
        <v>23.2</v>
      </c>
      <c r="AC553" s="4">
        <v>22.222932673481466</v>
      </c>
      <c r="AD553">
        <v>21.5</v>
      </c>
      <c r="AE553">
        <v>21.9</v>
      </c>
      <c r="AF553">
        <v>22</v>
      </c>
      <c r="AG553">
        <v>22.5</v>
      </c>
      <c r="AH553">
        <v>22.8</v>
      </c>
      <c r="AI553">
        <v>23.1</v>
      </c>
      <c r="AJ553">
        <v>2020</v>
      </c>
      <c r="AK553" s="2">
        <v>3</v>
      </c>
      <c r="AL553" s="2">
        <v>3</v>
      </c>
      <c r="AM553">
        <v>15</v>
      </c>
      <c r="AN553">
        <v>9</v>
      </c>
      <c r="AO553">
        <v>8</v>
      </c>
      <c r="AP553">
        <v>258</v>
      </c>
      <c r="AQ553" s="5">
        <v>0.63124999999999998</v>
      </c>
      <c r="AR553">
        <v>22.3</v>
      </c>
      <c r="AS553">
        <v>44</v>
      </c>
      <c r="AT553">
        <v>473</v>
      </c>
      <c r="AU553">
        <v>1</v>
      </c>
      <c r="AV553">
        <v>304</v>
      </c>
      <c r="AW553" s="4">
        <f t="shared" si="252"/>
        <v>28.89534797513906</v>
      </c>
      <c r="AX553" s="4">
        <f t="shared" si="253"/>
        <v>17.888997370815751</v>
      </c>
      <c r="AY553" s="4">
        <f t="shared" si="265"/>
        <v>27.474980715938276</v>
      </c>
      <c r="AZ553" s="20">
        <f t="shared" si="254"/>
        <v>209.46912559066848</v>
      </c>
      <c r="BA553" s="21">
        <f t="shared" si="266"/>
        <v>1.1947445741926506</v>
      </c>
      <c r="BB553" s="20">
        <f t="shared" si="255"/>
        <v>31.622776601683793</v>
      </c>
      <c r="BC553" s="4">
        <f t="shared" si="267"/>
        <v>29.280348705262767</v>
      </c>
      <c r="BD553" s="4">
        <f t="shared" si="256"/>
        <v>66.275599999999997</v>
      </c>
      <c r="BE553" s="4">
        <f t="shared" si="257"/>
        <v>288.23150309463233</v>
      </c>
      <c r="BF553" s="20">
        <f t="shared" si="258"/>
        <v>337.81875085443329</v>
      </c>
      <c r="BG553" s="20">
        <f t="shared" si="268"/>
        <v>423.25724775980098</v>
      </c>
      <c r="BH553" s="20">
        <f t="shared" si="259"/>
        <v>1184.5161792267436</v>
      </c>
      <c r="BI553" s="20">
        <f t="shared" si="269"/>
        <v>2692.0822255153266</v>
      </c>
      <c r="BJ553" s="4">
        <f t="shared" si="260"/>
        <v>165.53641868051386</v>
      </c>
      <c r="BK553" s="4">
        <f t="shared" si="270"/>
        <v>1507.566046288583</v>
      </c>
      <c r="FS553">
        <v>6</v>
      </c>
      <c r="FT553">
        <v>5</v>
      </c>
      <c r="FU553">
        <v>3</v>
      </c>
      <c r="FV553">
        <v>6</v>
      </c>
      <c r="FW553">
        <v>10</v>
      </c>
      <c r="FX553">
        <v>11</v>
      </c>
      <c r="FY553">
        <v>25</v>
      </c>
      <c r="FZ553">
        <v>47</v>
      </c>
      <c r="GA553">
        <v>72</v>
      </c>
      <c r="GB553">
        <v>166</v>
      </c>
      <c r="GC553">
        <v>244</v>
      </c>
      <c r="GD553">
        <v>221</v>
      </c>
      <c r="GE553">
        <v>218</v>
      </c>
      <c r="GF553">
        <v>163</v>
      </c>
      <c r="GG553">
        <v>143</v>
      </c>
      <c r="GH553">
        <v>79</v>
      </c>
      <c r="GI553">
        <v>77</v>
      </c>
      <c r="GJ553">
        <v>75</v>
      </c>
      <c r="GK553">
        <v>61</v>
      </c>
      <c r="GL553">
        <v>41</v>
      </c>
      <c r="GM553">
        <v>33</v>
      </c>
      <c r="GN553">
        <v>23</v>
      </c>
      <c r="GO553">
        <v>9</v>
      </c>
      <c r="GP553">
        <v>2</v>
      </c>
      <c r="GQ553">
        <v>1</v>
      </c>
      <c r="NK553" s="4"/>
      <c r="NL553" s="4"/>
      <c r="NM553" s="4"/>
      <c r="NN553" s="4"/>
      <c r="NO553" s="4"/>
      <c r="NP553" s="4"/>
      <c r="NQ553" s="4"/>
      <c r="NR553" s="4"/>
      <c r="NS553" s="4"/>
      <c r="NT553" s="4"/>
      <c r="NU553" s="4"/>
      <c r="NV553" s="4"/>
      <c r="NW553" s="4"/>
      <c r="NX553" s="4"/>
      <c r="NY553" s="4"/>
      <c r="NZ553" s="4"/>
      <c r="OA553" s="4"/>
      <c r="OB553" s="4"/>
      <c r="OC553" s="4"/>
      <c r="OD553" s="4"/>
      <c r="OE553" s="4"/>
      <c r="OF553" s="4"/>
      <c r="OG553" s="4"/>
      <c r="OH553" s="4"/>
      <c r="OI553" s="4"/>
      <c r="OJ553" s="4"/>
      <c r="OK553" s="4"/>
      <c r="OL553" s="4"/>
      <c r="OM553" s="4"/>
      <c r="ON553" s="4"/>
      <c r="OO553" s="4"/>
      <c r="OP553" s="4"/>
      <c r="OQ553" s="4"/>
      <c r="OR553" s="4"/>
      <c r="OS553" s="4"/>
      <c r="OT553" s="4"/>
    </row>
    <row r="554" spans="1:410" x14ac:dyDescent="0.2">
      <c r="A554" s="15" t="b">
        <v>0</v>
      </c>
      <c r="B554" s="12"/>
      <c r="C554" s="12"/>
      <c r="D554">
        <v>10085</v>
      </c>
      <c r="E554" t="s">
        <v>410</v>
      </c>
      <c r="F554" t="s">
        <v>422</v>
      </c>
      <c r="G554">
        <v>0</v>
      </c>
      <c r="H554" s="15">
        <f t="shared" si="242"/>
        <v>3.8000000000000007</v>
      </c>
      <c r="I554" s="15">
        <v>0.7871960058188151</v>
      </c>
      <c r="J554" s="15">
        <v>0.96110500052503767</v>
      </c>
      <c r="K554" s="15">
        <v>0.60634264132499538</v>
      </c>
      <c r="L554" s="15">
        <f t="shared" si="243"/>
        <v>-0.54600762705988615</v>
      </c>
      <c r="M554" s="15">
        <f t="shared" si="244"/>
        <v>-3</v>
      </c>
      <c r="N554" s="15">
        <f t="shared" si="245"/>
        <v>0.80000000000000071</v>
      </c>
      <c r="O554" s="15">
        <f t="shared" si="246"/>
        <v>-0.41270986125208609</v>
      </c>
      <c r="P554" s="15">
        <f t="shared" si="271"/>
        <v>-2.6000000000000014</v>
      </c>
      <c r="Q554" s="15">
        <f t="shared" si="261"/>
        <v>-1.6000000000000014</v>
      </c>
      <c r="R554" s="15">
        <f t="shared" si="247"/>
        <v>-1</v>
      </c>
      <c r="S554" s="15">
        <f t="shared" si="248"/>
        <v>0</v>
      </c>
      <c r="T554" s="15">
        <f t="shared" si="249"/>
        <v>0.30000000000000071</v>
      </c>
      <c r="U554" s="15">
        <f t="shared" si="250"/>
        <v>0.69999999999999929</v>
      </c>
      <c r="V554" s="15">
        <f t="shared" si="262"/>
        <v>0.34785683049912969</v>
      </c>
      <c r="W554" s="15">
        <f t="shared" si="251"/>
        <v>1.874745907864247</v>
      </c>
      <c r="X554" s="15">
        <f t="shared" si="263"/>
        <v>3.6186277549587247E-2</v>
      </c>
      <c r="Y554" s="21">
        <f t="shared" si="264"/>
        <v>0.53340561822547072</v>
      </c>
      <c r="Z554" s="4">
        <v>21.753992372940115</v>
      </c>
      <c r="AA554" s="2">
        <v>19.3</v>
      </c>
      <c r="AB554" s="2">
        <v>23.1</v>
      </c>
      <c r="AC554" s="4">
        <v>21.887290138747915</v>
      </c>
      <c r="AD554">
        <v>19.7</v>
      </c>
      <c r="AE554">
        <v>20.7</v>
      </c>
      <c r="AF554">
        <v>21.3</v>
      </c>
      <c r="AG554">
        <v>22.3</v>
      </c>
      <c r="AH554">
        <v>22.6</v>
      </c>
      <c r="AI554">
        <v>23</v>
      </c>
      <c r="AJ554">
        <v>2020</v>
      </c>
      <c r="AK554" s="2">
        <v>3</v>
      </c>
      <c r="AL554" s="2">
        <v>3</v>
      </c>
      <c r="AM554">
        <v>15</v>
      </c>
      <c r="AN554">
        <v>9</v>
      </c>
      <c r="AO554">
        <v>8</v>
      </c>
      <c r="AP554">
        <v>258</v>
      </c>
      <c r="AQ554" s="5">
        <v>0.63124999999999998</v>
      </c>
      <c r="AR554">
        <v>22.3</v>
      </c>
      <c r="AS554">
        <v>44</v>
      </c>
      <c r="AT554">
        <v>473</v>
      </c>
      <c r="AU554">
        <v>1</v>
      </c>
      <c r="AV554">
        <v>304</v>
      </c>
      <c r="AW554" s="4">
        <f t="shared" si="252"/>
        <v>28.962323843758107</v>
      </c>
      <c r="AX554" s="4">
        <f t="shared" si="253"/>
        <v>17.909027868374327</v>
      </c>
      <c r="AY554" s="4">
        <f t="shared" si="265"/>
        <v>27.474980715938276</v>
      </c>
      <c r="AZ554" s="20">
        <f t="shared" si="254"/>
        <v>209.46912559066848</v>
      </c>
      <c r="BA554" s="21">
        <f t="shared" si="266"/>
        <v>1.1947445741926506</v>
      </c>
      <c r="BB554" s="20">
        <f t="shared" si="255"/>
        <v>31.622776601683793</v>
      </c>
      <c r="BC554" s="4">
        <f t="shared" si="267"/>
        <v>29.280348705262767</v>
      </c>
      <c r="BD554" s="4">
        <f t="shared" si="256"/>
        <v>66.275599999999997</v>
      </c>
      <c r="BE554" s="4">
        <f t="shared" si="257"/>
        <v>291.15849881281179</v>
      </c>
      <c r="BF554" s="20">
        <f t="shared" si="258"/>
        <v>337.81875085443329</v>
      </c>
      <c r="BG554" s="20">
        <f t="shared" si="268"/>
        <v>420.33025204162152</v>
      </c>
      <c r="BH554" s="20">
        <f t="shared" si="259"/>
        <v>1184.5161792267436</v>
      </c>
      <c r="BI554" s="20">
        <f t="shared" si="269"/>
        <v>2692.0822255153266</v>
      </c>
      <c r="BJ554" s="4">
        <f t="shared" si="260"/>
        <v>165.53641868051386</v>
      </c>
      <c r="BK554" s="4">
        <f t="shared" si="270"/>
        <v>1507.566046288583</v>
      </c>
      <c r="EV554">
        <v>1</v>
      </c>
      <c r="EW554">
        <v>0</v>
      </c>
      <c r="EX554">
        <v>3</v>
      </c>
      <c r="EY554">
        <v>0</v>
      </c>
      <c r="EZ554">
        <v>0</v>
      </c>
      <c r="FA554">
        <v>0</v>
      </c>
      <c r="FB554">
        <v>6</v>
      </c>
      <c r="FC554">
        <v>4</v>
      </c>
      <c r="FD554">
        <v>7</v>
      </c>
      <c r="FE554">
        <v>11</v>
      </c>
      <c r="FF554">
        <v>9</v>
      </c>
      <c r="FG554">
        <v>12</v>
      </c>
      <c r="FH554">
        <v>20</v>
      </c>
      <c r="FI554">
        <v>5</v>
      </c>
      <c r="FJ554">
        <v>9</v>
      </c>
      <c r="FK554">
        <v>13</v>
      </c>
      <c r="FL554">
        <v>7</v>
      </c>
      <c r="FM554">
        <v>2</v>
      </c>
      <c r="FN554">
        <v>11</v>
      </c>
      <c r="FO554">
        <v>13</v>
      </c>
      <c r="FP554">
        <v>15</v>
      </c>
      <c r="FQ554">
        <v>40</v>
      </c>
      <c r="FR554">
        <v>29</v>
      </c>
      <c r="FS554">
        <v>33</v>
      </c>
      <c r="FT554">
        <v>32</v>
      </c>
      <c r="FU554">
        <v>43</v>
      </c>
      <c r="FV554">
        <v>60</v>
      </c>
      <c r="FW554">
        <v>43</v>
      </c>
      <c r="FX554">
        <v>44</v>
      </c>
      <c r="FY554">
        <v>57</v>
      </c>
      <c r="FZ554">
        <v>91</v>
      </c>
      <c r="GA554">
        <v>77</v>
      </c>
      <c r="GB554">
        <v>82</v>
      </c>
      <c r="GC554">
        <v>94</v>
      </c>
      <c r="GD554">
        <v>90</v>
      </c>
      <c r="GE554">
        <v>59</v>
      </c>
      <c r="GF554">
        <v>100</v>
      </c>
      <c r="GG554">
        <v>75</v>
      </c>
      <c r="GH554">
        <v>36</v>
      </c>
      <c r="GI554">
        <v>31</v>
      </c>
      <c r="GJ554">
        <v>31</v>
      </c>
      <c r="GK554">
        <v>18</v>
      </c>
      <c r="GL554">
        <v>22</v>
      </c>
      <c r="GM554">
        <v>15</v>
      </c>
      <c r="GN554">
        <v>5</v>
      </c>
      <c r="GO554">
        <v>2</v>
      </c>
      <c r="GP554">
        <v>0</v>
      </c>
    </row>
    <row r="555" spans="1:410" x14ac:dyDescent="0.2">
      <c r="A555" s="15" t="b">
        <v>0</v>
      </c>
      <c r="B555" s="12"/>
      <c r="C555" s="12"/>
      <c r="D555">
        <v>10085</v>
      </c>
      <c r="E555" t="s">
        <v>410</v>
      </c>
      <c r="F555" t="s">
        <v>423</v>
      </c>
      <c r="G555">
        <v>0</v>
      </c>
      <c r="H555" s="15">
        <f t="shared" si="242"/>
        <v>1.5</v>
      </c>
      <c r="I555" s="15">
        <v>0.34077111710411767</v>
      </c>
      <c r="J555" s="15">
        <v>0.49015827932902312</v>
      </c>
      <c r="K555" s="15">
        <v>0.27026505347793384</v>
      </c>
      <c r="L555" s="15">
        <f t="shared" si="243"/>
        <v>2.5018790047152741</v>
      </c>
      <c r="M555" s="15">
        <f t="shared" si="244"/>
        <v>1.5999999999999979</v>
      </c>
      <c r="N555" s="15">
        <f t="shared" si="245"/>
        <v>3.0999999999999979</v>
      </c>
      <c r="O555" s="15">
        <f t="shared" si="246"/>
        <v>2.4836531002266149</v>
      </c>
      <c r="P555" s="15">
        <f t="shared" si="271"/>
        <v>1.8999999999999986</v>
      </c>
      <c r="Q555" s="15">
        <f t="shared" si="261"/>
        <v>2.0999999999999979</v>
      </c>
      <c r="R555" s="15">
        <f t="shared" si="247"/>
        <v>2.3000000000000007</v>
      </c>
      <c r="S555" s="15">
        <f t="shared" si="248"/>
        <v>2.8000000000000007</v>
      </c>
      <c r="T555" s="15">
        <f t="shared" si="249"/>
        <v>2.8999999999999986</v>
      </c>
      <c r="U555" s="15">
        <f t="shared" si="250"/>
        <v>3.0999999999999979</v>
      </c>
      <c r="V555" s="15">
        <f t="shared" si="262"/>
        <v>0.65120274603676231</v>
      </c>
      <c r="W555" s="15">
        <f t="shared" si="251"/>
        <v>0.53562006009039009</v>
      </c>
      <c r="X555" s="15">
        <f t="shared" si="263"/>
        <v>1.373972984221603E-2</v>
      </c>
      <c r="Y555" s="21">
        <f t="shared" si="264"/>
        <v>1.8669950483767208</v>
      </c>
      <c r="Z555" s="4">
        <v>24.801879004715275</v>
      </c>
      <c r="AA555" s="2">
        <v>23.9</v>
      </c>
      <c r="AB555" s="2">
        <v>25.4</v>
      </c>
      <c r="AC555" s="4">
        <v>24.783653100226616</v>
      </c>
      <c r="AD555">
        <v>24.2</v>
      </c>
      <c r="AE555">
        <v>24.4</v>
      </c>
      <c r="AF555">
        <v>24.6</v>
      </c>
      <c r="AG555">
        <v>25.1</v>
      </c>
      <c r="AH555">
        <v>25.2</v>
      </c>
      <c r="AI555">
        <v>25.4</v>
      </c>
      <c r="AJ555">
        <v>2020</v>
      </c>
      <c r="AK555" s="2">
        <v>3</v>
      </c>
      <c r="AL555" s="2">
        <v>3</v>
      </c>
      <c r="AM555">
        <v>15</v>
      </c>
      <c r="AN555">
        <v>9</v>
      </c>
      <c r="AO555">
        <v>19</v>
      </c>
      <c r="AP555">
        <v>748</v>
      </c>
      <c r="AQ555" s="5">
        <v>0.63124999999999998</v>
      </c>
      <c r="AR555">
        <v>22.3</v>
      </c>
      <c r="AS555">
        <v>44</v>
      </c>
      <c r="AT555">
        <v>473</v>
      </c>
      <c r="AU555">
        <v>1</v>
      </c>
      <c r="AV555">
        <v>304</v>
      </c>
      <c r="AW555" s="4">
        <f t="shared" si="252"/>
        <v>28.558513888949964</v>
      </c>
      <c r="AX555" s="4">
        <f t="shared" si="253"/>
        <v>17.788260277289854</v>
      </c>
      <c r="AY555" s="4">
        <f t="shared" si="265"/>
        <v>27.474980715938276</v>
      </c>
      <c r="AZ555" s="20">
        <f t="shared" si="254"/>
        <v>209.46912559066848</v>
      </c>
      <c r="BA555" s="21">
        <f t="shared" si="266"/>
        <v>1.1947445741926506</v>
      </c>
      <c r="BB555" s="20">
        <f t="shared" si="255"/>
        <v>31.622776601683793</v>
      </c>
      <c r="BC555" s="4">
        <f t="shared" si="267"/>
        <v>29.280348705262767</v>
      </c>
      <c r="BD555" s="4">
        <f t="shared" si="256"/>
        <v>66.275599999999997</v>
      </c>
      <c r="BE555" s="4">
        <f t="shared" si="257"/>
        <v>273.51109784509072</v>
      </c>
      <c r="BF555" s="20">
        <f t="shared" si="258"/>
        <v>337.81875085443329</v>
      </c>
      <c r="BG555" s="20">
        <f t="shared" si="268"/>
        <v>437.97765300934259</v>
      </c>
      <c r="BH555" s="20">
        <f t="shared" si="259"/>
        <v>1184.5161792267436</v>
      </c>
      <c r="BI555" s="20">
        <f t="shared" si="269"/>
        <v>2692.0822255153266</v>
      </c>
      <c r="BJ555" s="4">
        <f t="shared" si="260"/>
        <v>165.53641868051386</v>
      </c>
      <c r="BK555" s="4">
        <f t="shared" si="270"/>
        <v>1507.566046288583</v>
      </c>
      <c r="GV555">
        <v>10</v>
      </c>
      <c r="GW555">
        <v>14</v>
      </c>
      <c r="GX555">
        <v>29</v>
      </c>
      <c r="GY555">
        <v>70</v>
      </c>
      <c r="GZ555">
        <v>117</v>
      </c>
      <c r="HA555">
        <v>156</v>
      </c>
      <c r="HB555">
        <v>212</v>
      </c>
      <c r="HC555">
        <v>224</v>
      </c>
      <c r="HD555">
        <v>257</v>
      </c>
      <c r="HE555">
        <v>188</v>
      </c>
      <c r="HF555">
        <v>174</v>
      </c>
      <c r="HG555">
        <v>197</v>
      </c>
      <c r="HH555">
        <v>180</v>
      </c>
      <c r="HI555">
        <v>165</v>
      </c>
      <c r="HJ555">
        <v>54</v>
      </c>
      <c r="HK555">
        <v>26</v>
      </c>
      <c r="HL555">
        <v>2</v>
      </c>
      <c r="HM555">
        <v>0</v>
      </c>
      <c r="HN555">
        <v>0</v>
      </c>
      <c r="HO555">
        <v>0</v>
      </c>
      <c r="HP555">
        <v>0</v>
      </c>
      <c r="HQ555">
        <v>1</v>
      </c>
      <c r="HR555">
        <v>0</v>
      </c>
      <c r="HS555">
        <v>2</v>
      </c>
      <c r="HT555">
        <v>1</v>
      </c>
      <c r="HU555">
        <v>0</v>
      </c>
      <c r="HV555">
        <v>0</v>
      </c>
      <c r="HW555">
        <v>0</v>
      </c>
      <c r="HX555">
        <v>0</v>
      </c>
      <c r="HY555">
        <v>0</v>
      </c>
      <c r="HZ555">
        <v>0</v>
      </c>
      <c r="IA555">
        <v>1</v>
      </c>
      <c r="IB555">
        <v>1</v>
      </c>
      <c r="IC555">
        <v>0</v>
      </c>
      <c r="ID555">
        <v>0</v>
      </c>
    </row>
    <row r="556" spans="1:410" x14ac:dyDescent="0.2">
      <c r="A556" s="15" t="b">
        <v>0</v>
      </c>
      <c r="B556" s="12"/>
      <c r="C556" s="12"/>
      <c r="D556">
        <v>10085</v>
      </c>
      <c r="E556" t="s">
        <v>410</v>
      </c>
      <c r="F556" t="s">
        <v>424</v>
      </c>
      <c r="G556">
        <v>0</v>
      </c>
      <c r="H556" s="15">
        <f t="shared" si="242"/>
        <v>1.8999999999999986</v>
      </c>
      <c r="I556" s="15">
        <v>0.25566145230176152</v>
      </c>
      <c r="J556" s="15">
        <v>0.27001724900623003</v>
      </c>
      <c r="K556" s="15">
        <v>0.18004604715928799</v>
      </c>
      <c r="L556" s="15">
        <f t="shared" si="243"/>
        <v>0.38388766977681854</v>
      </c>
      <c r="M556" s="15">
        <f t="shared" si="244"/>
        <v>-1</v>
      </c>
      <c r="N556" s="15">
        <f t="shared" si="245"/>
        <v>0.89999999999999858</v>
      </c>
      <c r="O556" s="15">
        <f t="shared" si="246"/>
        <v>0.40051153366927039</v>
      </c>
      <c r="P556" s="15">
        <f t="shared" si="271"/>
        <v>-0.19999999999999929</v>
      </c>
      <c r="Q556" s="15">
        <f t="shared" si="261"/>
        <v>9.9999999999997868E-2</v>
      </c>
      <c r="R556" s="15">
        <f t="shared" si="247"/>
        <v>0.30000000000000071</v>
      </c>
      <c r="S556" s="15">
        <f t="shared" si="248"/>
        <v>0.5</v>
      </c>
      <c r="T556" s="15">
        <f t="shared" si="249"/>
        <v>0.69999999999999929</v>
      </c>
      <c r="U556" s="15">
        <f t="shared" si="250"/>
        <v>0.89999999999999858</v>
      </c>
      <c r="V556" s="15">
        <f t="shared" si="262"/>
        <v>0.43867342438383744</v>
      </c>
      <c r="W556" s="15">
        <f t="shared" si="251"/>
        <v>1.2796001408213964</v>
      </c>
      <c r="X556" s="15">
        <f t="shared" si="263"/>
        <v>1.1270618864966232E-2</v>
      </c>
      <c r="Y556" s="21">
        <f t="shared" si="264"/>
        <v>0.78149413093850051</v>
      </c>
      <c r="Z556" s="4">
        <v>22.683887669776819</v>
      </c>
      <c r="AA556" s="2">
        <v>21.3</v>
      </c>
      <c r="AB556" s="2">
        <v>23.2</v>
      </c>
      <c r="AC556" s="4">
        <v>22.700511533669271</v>
      </c>
      <c r="AD556">
        <v>22.1</v>
      </c>
      <c r="AE556">
        <v>22.4</v>
      </c>
      <c r="AF556">
        <v>22.6</v>
      </c>
      <c r="AG556">
        <v>22.8</v>
      </c>
      <c r="AH556">
        <v>23</v>
      </c>
      <c r="AI556">
        <v>23.2</v>
      </c>
      <c r="AJ556">
        <v>2020</v>
      </c>
      <c r="AK556" s="2">
        <v>3</v>
      </c>
      <c r="AL556" s="2">
        <v>3</v>
      </c>
      <c r="AM556">
        <v>15</v>
      </c>
      <c r="AN556">
        <v>9</v>
      </c>
      <c r="AO556">
        <v>19</v>
      </c>
      <c r="AP556">
        <v>748</v>
      </c>
      <c r="AQ556" s="5">
        <v>0.63124999999999998</v>
      </c>
      <c r="AR556">
        <v>22.3</v>
      </c>
      <c r="AS556">
        <v>44</v>
      </c>
      <c r="AT556">
        <v>473</v>
      </c>
      <c r="AU556">
        <v>1</v>
      </c>
      <c r="AV556">
        <v>304</v>
      </c>
      <c r="AW556" s="4">
        <f t="shared" si="252"/>
        <v>28.840441975181879</v>
      </c>
      <c r="AX556" s="4">
        <f t="shared" si="253"/>
        <v>17.872576613298609</v>
      </c>
      <c r="AY556" s="4">
        <f t="shared" si="265"/>
        <v>27.474980715938276</v>
      </c>
      <c r="AZ556" s="20">
        <f t="shared" si="254"/>
        <v>209.46912559066848</v>
      </c>
      <c r="BA556" s="21">
        <f t="shared" si="266"/>
        <v>1.1947445741926506</v>
      </c>
      <c r="BB556" s="20">
        <f t="shared" si="255"/>
        <v>31.622776601683793</v>
      </c>
      <c r="BC556" s="4">
        <f t="shared" si="267"/>
        <v>29.280348705262767</v>
      </c>
      <c r="BD556" s="4">
        <f t="shared" si="256"/>
        <v>66.275599999999997</v>
      </c>
      <c r="BE556" s="4">
        <f t="shared" si="257"/>
        <v>285.83198771557625</v>
      </c>
      <c r="BF556" s="20">
        <f t="shared" si="258"/>
        <v>337.81875085443329</v>
      </c>
      <c r="BG556" s="20">
        <f t="shared" si="268"/>
        <v>425.65676313885706</v>
      </c>
      <c r="BH556" s="20">
        <f t="shared" si="259"/>
        <v>1184.5161792267436</v>
      </c>
      <c r="BI556" s="20">
        <f t="shared" si="269"/>
        <v>2692.0822255153266</v>
      </c>
      <c r="BJ556" s="4">
        <f t="shared" si="260"/>
        <v>165.53641868051386</v>
      </c>
      <c r="BK556" s="4">
        <f t="shared" si="270"/>
        <v>1507.566046288583</v>
      </c>
      <c r="FV556">
        <v>8</v>
      </c>
      <c r="FW556">
        <v>2</v>
      </c>
      <c r="FX556">
        <v>4</v>
      </c>
      <c r="FY556">
        <v>2</v>
      </c>
      <c r="FZ556">
        <v>5</v>
      </c>
      <c r="GA556">
        <v>4</v>
      </c>
      <c r="GB556">
        <v>4</v>
      </c>
      <c r="GC556">
        <v>1</v>
      </c>
      <c r="GD556">
        <v>6</v>
      </c>
      <c r="GE556">
        <v>17</v>
      </c>
      <c r="GF556">
        <v>45</v>
      </c>
      <c r="GG556">
        <v>120</v>
      </c>
      <c r="GH556">
        <v>188</v>
      </c>
      <c r="GI556">
        <v>250</v>
      </c>
      <c r="GJ556">
        <v>317</v>
      </c>
      <c r="GK556">
        <v>235</v>
      </c>
      <c r="GL556">
        <v>151</v>
      </c>
      <c r="GM556">
        <v>95</v>
      </c>
      <c r="GN556">
        <v>31</v>
      </c>
      <c r="GO556">
        <v>21</v>
      </c>
    </row>
    <row r="557" spans="1:410" x14ac:dyDescent="0.2">
      <c r="A557" s="15" t="b">
        <v>0</v>
      </c>
      <c r="B557" s="12"/>
      <c r="C557" s="12"/>
      <c r="D557">
        <v>10085</v>
      </c>
      <c r="E557" t="s">
        <v>410</v>
      </c>
      <c r="F557" t="s">
        <v>425</v>
      </c>
      <c r="G557">
        <v>0</v>
      </c>
      <c r="H557" s="15">
        <f t="shared" si="242"/>
        <v>2.1000000000000014</v>
      </c>
      <c r="I557" s="15">
        <v>0.45749362491333001</v>
      </c>
      <c r="J557" s="15">
        <v>0.71655933787037895</v>
      </c>
      <c r="K557" s="15">
        <v>0.38227328158250057</v>
      </c>
      <c r="L557" s="15">
        <f t="shared" si="243"/>
        <v>2.1320775014440656</v>
      </c>
      <c r="M557" s="15">
        <f t="shared" si="244"/>
        <v>1.0999999999999979</v>
      </c>
      <c r="N557" s="15">
        <f t="shared" si="245"/>
        <v>3.1999999999999993</v>
      </c>
      <c r="O557" s="15">
        <f t="shared" si="246"/>
        <v>2.1718940426261035</v>
      </c>
      <c r="P557" s="15">
        <f t="shared" si="271"/>
        <v>1.3000000000000007</v>
      </c>
      <c r="Q557" s="15">
        <f t="shared" si="261"/>
        <v>1.5</v>
      </c>
      <c r="R557" s="15">
        <f t="shared" si="247"/>
        <v>1.8000000000000007</v>
      </c>
      <c r="S557" s="15">
        <f t="shared" si="248"/>
        <v>2.5</v>
      </c>
      <c r="T557" s="15">
        <f t="shared" si="249"/>
        <v>2.6999999999999993</v>
      </c>
      <c r="U557" s="15">
        <f t="shared" si="250"/>
        <v>3</v>
      </c>
      <c r="V557" s="15">
        <f t="shared" si="262"/>
        <v>0.61350554523240486</v>
      </c>
      <c r="W557" s="15">
        <f t="shared" si="251"/>
        <v>0.62997711719326921</v>
      </c>
      <c r="X557" s="15">
        <f t="shared" si="263"/>
        <v>1.8725121712891164E-2</v>
      </c>
      <c r="Y557" s="21">
        <f t="shared" si="264"/>
        <v>1.587359243229802</v>
      </c>
      <c r="Z557" s="4">
        <v>24.432077501444066</v>
      </c>
      <c r="AA557" s="2">
        <v>23.4</v>
      </c>
      <c r="AB557" s="2">
        <v>25.5</v>
      </c>
      <c r="AC557" s="4">
        <v>24.471894042626104</v>
      </c>
      <c r="AD557">
        <v>23.6</v>
      </c>
      <c r="AE557">
        <v>23.8</v>
      </c>
      <c r="AF557">
        <v>24.1</v>
      </c>
      <c r="AG557">
        <v>24.8</v>
      </c>
      <c r="AH557">
        <v>25</v>
      </c>
      <c r="AI557">
        <v>25.3</v>
      </c>
      <c r="AJ557">
        <v>2020</v>
      </c>
      <c r="AK557" s="2">
        <v>3</v>
      </c>
      <c r="AL557" s="2">
        <v>3</v>
      </c>
      <c r="AM557">
        <v>15</v>
      </c>
      <c r="AN557">
        <v>9</v>
      </c>
      <c r="AO557">
        <v>26</v>
      </c>
      <c r="AP557">
        <v>15</v>
      </c>
      <c r="AQ557" s="5">
        <v>0.63124999999999998</v>
      </c>
      <c r="AR557">
        <v>22.3</v>
      </c>
      <c r="AS557">
        <v>44</v>
      </c>
      <c r="AT557">
        <v>473</v>
      </c>
      <c r="AU557">
        <v>1</v>
      </c>
      <c r="AV557">
        <v>304</v>
      </c>
      <c r="AW557" s="4">
        <f t="shared" si="252"/>
        <v>28.608173988842161</v>
      </c>
      <c r="AX557" s="4">
        <f t="shared" si="253"/>
        <v>17.803112141553193</v>
      </c>
      <c r="AY557" s="4">
        <f t="shared" si="265"/>
        <v>27.474980715938276</v>
      </c>
      <c r="AZ557" s="20">
        <f t="shared" si="254"/>
        <v>209.46912559066848</v>
      </c>
      <c r="BA557" s="21">
        <f t="shared" si="266"/>
        <v>1.1947445741926506</v>
      </c>
      <c r="BB557" s="20">
        <f t="shared" si="255"/>
        <v>31.622776601683793</v>
      </c>
      <c r="BC557" s="4">
        <f t="shared" si="267"/>
        <v>29.280348705262767</v>
      </c>
      <c r="BD557" s="4">
        <f t="shared" si="256"/>
        <v>66.275599999999997</v>
      </c>
      <c r="BE557" s="4">
        <f t="shared" si="257"/>
        <v>275.68135562219544</v>
      </c>
      <c r="BF557" s="20">
        <f t="shared" si="258"/>
        <v>337.81875085443329</v>
      </c>
      <c r="BG557" s="20">
        <f t="shared" si="268"/>
        <v>435.80739523223787</v>
      </c>
      <c r="BH557" s="20">
        <f t="shared" si="259"/>
        <v>1184.5161792267436</v>
      </c>
      <c r="BI557" s="20">
        <f t="shared" si="269"/>
        <v>2692.0822255153266</v>
      </c>
      <c r="BJ557" s="4">
        <f t="shared" si="260"/>
        <v>165.53641868051386</v>
      </c>
      <c r="BK557" s="4">
        <f t="shared" si="270"/>
        <v>1507.566046288583</v>
      </c>
      <c r="GN557">
        <v>3</v>
      </c>
      <c r="GO557">
        <v>5</v>
      </c>
      <c r="GP557">
        <v>16</v>
      </c>
      <c r="GQ557">
        <v>47</v>
      </c>
      <c r="GR557">
        <v>119</v>
      </c>
      <c r="GS557">
        <v>167</v>
      </c>
      <c r="GT557">
        <v>135</v>
      </c>
      <c r="GU557">
        <v>189</v>
      </c>
      <c r="GV557">
        <v>183</v>
      </c>
      <c r="GW557">
        <v>161</v>
      </c>
      <c r="GX557">
        <v>131</v>
      </c>
      <c r="GY557">
        <v>205</v>
      </c>
      <c r="GZ557">
        <v>220</v>
      </c>
      <c r="HA557">
        <v>272</v>
      </c>
      <c r="HB557">
        <v>214</v>
      </c>
      <c r="HC557">
        <v>226</v>
      </c>
      <c r="HD557">
        <v>152</v>
      </c>
      <c r="HE557">
        <v>133</v>
      </c>
      <c r="HF557">
        <v>125</v>
      </c>
      <c r="HG557">
        <v>61</v>
      </c>
      <c r="HH557">
        <v>39</v>
      </c>
      <c r="HI557">
        <v>15</v>
      </c>
      <c r="HJ557">
        <v>18</v>
      </c>
      <c r="HK557">
        <v>10</v>
      </c>
      <c r="HL557">
        <v>4</v>
      </c>
      <c r="HM557">
        <v>0</v>
      </c>
    </row>
    <row r="558" spans="1:410" x14ac:dyDescent="0.2">
      <c r="A558" s="15" t="b">
        <v>0</v>
      </c>
      <c r="B558" s="12"/>
      <c r="C558" s="12"/>
      <c r="D558">
        <v>10085</v>
      </c>
      <c r="E558" t="s">
        <v>426</v>
      </c>
      <c r="F558" t="s">
        <v>427</v>
      </c>
      <c r="G558">
        <v>0</v>
      </c>
      <c r="H558" s="15">
        <f t="shared" si="242"/>
        <v>2.8000000000000007</v>
      </c>
      <c r="I558" s="15">
        <v>0.76716558520092959</v>
      </c>
      <c r="J558" s="15">
        <v>1.1203211747426849</v>
      </c>
      <c r="K558" s="15">
        <v>0.63730990801696341</v>
      </c>
      <c r="L558" s="15">
        <f t="shared" si="243"/>
        <v>-0.43870187320345266</v>
      </c>
      <c r="M558" s="15">
        <f t="shared" si="244"/>
        <v>-2.1000000000000014</v>
      </c>
      <c r="N558" s="15">
        <f t="shared" si="245"/>
        <v>0.69999999999999929</v>
      </c>
      <c r="O558" s="15">
        <f t="shared" si="246"/>
        <v>-0.2607343015678687</v>
      </c>
      <c r="P558" s="15">
        <f t="shared" si="271"/>
        <v>-2</v>
      </c>
      <c r="Q558" s="15">
        <f t="shared" si="261"/>
        <v>-1.6999999999999993</v>
      </c>
      <c r="R558" s="15">
        <f t="shared" si="247"/>
        <v>-0.90000000000000213</v>
      </c>
      <c r="S558" s="15">
        <f t="shared" si="248"/>
        <v>0.19999999999999929</v>
      </c>
      <c r="T558" s="15">
        <f t="shared" si="249"/>
        <v>0.39999999999999858</v>
      </c>
      <c r="U558" s="15">
        <f t="shared" si="250"/>
        <v>0.69999999999999929</v>
      </c>
      <c r="V558" s="15">
        <f t="shared" si="262"/>
        <v>0.35826201872950131</v>
      </c>
      <c r="W558" s="15">
        <f t="shared" si="251"/>
        <v>1.791253182646275</v>
      </c>
      <c r="X558" s="15">
        <f t="shared" si="263"/>
        <v>3.5092407630660058E-2</v>
      </c>
      <c r="Y558" s="21">
        <f t="shared" si="264"/>
        <v>0.55826837305191457</v>
      </c>
      <c r="Z558" s="4">
        <v>21.861298126796548</v>
      </c>
      <c r="AA558" s="2">
        <v>20.2</v>
      </c>
      <c r="AB558" s="2">
        <v>23</v>
      </c>
      <c r="AC558" s="4">
        <v>22.039265698432132</v>
      </c>
      <c r="AD558">
        <v>20.3</v>
      </c>
      <c r="AE558">
        <v>20.6</v>
      </c>
      <c r="AF558">
        <v>21.4</v>
      </c>
      <c r="AG558">
        <v>22.5</v>
      </c>
      <c r="AH558">
        <v>22.7</v>
      </c>
      <c r="AI558">
        <v>23</v>
      </c>
      <c r="AJ558">
        <v>2020</v>
      </c>
      <c r="AK558" s="2">
        <v>3</v>
      </c>
      <c r="AL558" s="2">
        <v>3</v>
      </c>
      <c r="AM558">
        <v>15</v>
      </c>
      <c r="AN558">
        <v>9</v>
      </c>
      <c r="AO558">
        <v>49</v>
      </c>
      <c r="AP558">
        <v>520</v>
      </c>
      <c r="AQ558" s="5">
        <v>0.63124999999999998</v>
      </c>
      <c r="AR558">
        <v>22.3</v>
      </c>
      <c r="AS558">
        <v>44</v>
      </c>
      <c r="AT558">
        <v>473</v>
      </c>
      <c r="AU558">
        <v>1</v>
      </c>
      <c r="AV558">
        <v>304</v>
      </c>
      <c r="AW558" s="4">
        <f t="shared" si="252"/>
        <v>28.948317926335864</v>
      </c>
      <c r="AX558" s="4">
        <f t="shared" si="253"/>
        <v>17.904839113521028</v>
      </c>
      <c r="AY558" s="4">
        <f t="shared" si="265"/>
        <v>27.474980715938276</v>
      </c>
      <c r="AZ558" s="20">
        <f t="shared" si="254"/>
        <v>209.46912559066848</v>
      </c>
      <c r="BA558" s="21">
        <f t="shared" si="266"/>
        <v>1.1947445741926506</v>
      </c>
      <c r="BB558" s="20">
        <f t="shared" si="255"/>
        <v>31.622776601683793</v>
      </c>
      <c r="BC558" s="4">
        <f t="shared" si="267"/>
        <v>29.280348705262767</v>
      </c>
      <c r="BD558" s="4">
        <f t="shared" si="256"/>
        <v>66.275599999999997</v>
      </c>
      <c r="BE558" s="4">
        <f t="shared" si="257"/>
        <v>290.54640879935846</v>
      </c>
      <c r="BF558" s="20">
        <f t="shared" si="258"/>
        <v>337.81875085443329</v>
      </c>
      <c r="BG558" s="20">
        <f t="shared" si="268"/>
        <v>420.94234205507485</v>
      </c>
      <c r="BH558" s="20">
        <f t="shared" si="259"/>
        <v>1184.5161792267436</v>
      </c>
      <c r="BI558" s="20">
        <f t="shared" si="269"/>
        <v>2692.0822255153266</v>
      </c>
      <c r="BJ558" s="4">
        <f t="shared" si="260"/>
        <v>165.53641868051386</v>
      </c>
      <c r="BK558" s="4">
        <f t="shared" si="270"/>
        <v>1507.566046288583</v>
      </c>
      <c r="FK558">
        <v>14</v>
      </c>
      <c r="FL558">
        <v>33</v>
      </c>
      <c r="FM558">
        <v>27</v>
      </c>
      <c r="FN558">
        <v>26</v>
      </c>
      <c r="FO558">
        <v>24</v>
      </c>
      <c r="FP558">
        <v>21</v>
      </c>
      <c r="FQ558">
        <v>14</v>
      </c>
      <c r="FR558">
        <v>13</v>
      </c>
      <c r="FS558">
        <v>34</v>
      </c>
      <c r="FT558">
        <v>12</v>
      </c>
      <c r="FU558">
        <v>11</v>
      </c>
      <c r="FV558">
        <v>15</v>
      </c>
      <c r="FW558">
        <v>22</v>
      </c>
      <c r="FX558">
        <v>21</v>
      </c>
      <c r="FY558">
        <v>35</v>
      </c>
      <c r="FZ558">
        <v>26</v>
      </c>
      <c r="GA558">
        <v>28</v>
      </c>
      <c r="GB558">
        <v>50</v>
      </c>
      <c r="GC558">
        <v>72</v>
      </c>
      <c r="GD558">
        <v>60</v>
      </c>
      <c r="GE558">
        <v>53</v>
      </c>
      <c r="GF558">
        <v>62</v>
      </c>
      <c r="GG558">
        <v>47</v>
      </c>
      <c r="GH558">
        <v>80</v>
      </c>
      <c r="GI558">
        <v>34</v>
      </c>
      <c r="GJ558">
        <v>54</v>
      </c>
      <c r="GK558">
        <v>24</v>
      </c>
      <c r="GL558">
        <v>21</v>
      </c>
    </row>
    <row r="559" spans="1:410" x14ac:dyDescent="0.2">
      <c r="A559" s="15" t="b">
        <v>0</v>
      </c>
      <c r="B559" s="12"/>
      <c r="C559" s="12"/>
      <c r="D559">
        <v>10085</v>
      </c>
      <c r="E559" t="s">
        <v>426</v>
      </c>
      <c r="F559" t="s">
        <v>428</v>
      </c>
      <c r="G559">
        <v>0</v>
      </c>
      <c r="H559" s="15">
        <f t="shared" si="242"/>
        <v>3.9000000000000021</v>
      </c>
      <c r="I559" s="15">
        <v>0.94829289190603105</v>
      </c>
      <c r="J559" s="15">
        <v>1.4683157761938332</v>
      </c>
      <c r="K559" s="15">
        <v>0.80071088787490163</v>
      </c>
      <c r="L559" s="15">
        <f t="shared" si="243"/>
        <v>-0.72540097773185863</v>
      </c>
      <c r="M559" s="15">
        <f t="shared" si="244"/>
        <v>-2.9000000000000021</v>
      </c>
      <c r="N559" s="15">
        <f t="shared" si="245"/>
        <v>1</v>
      </c>
      <c r="O559" s="15">
        <f t="shared" si="246"/>
        <v>-0.64511216105664815</v>
      </c>
      <c r="P559" s="15">
        <f t="shared" si="271"/>
        <v>-2.6999999999999993</v>
      </c>
      <c r="Q559" s="15">
        <f t="shared" si="261"/>
        <v>-2.1999999999999993</v>
      </c>
      <c r="R559" s="15">
        <f t="shared" si="247"/>
        <v>-1.4000000000000021</v>
      </c>
      <c r="S559" s="15">
        <f t="shared" si="248"/>
        <v>9.9999999999997868E-2</v>
      </c>
      <c r="T559" s="15">
        <f t="shared" si="249"/>
        <v>0.39999999999999858</v>
      </c>
      <c r="U559" s="15">
        <f t="shared" si="250"/>
        <v>0.80000000000000071</v>
      </c>
      <c r="V559" s="15">
        <f t="shared" si="262"/>
        <v>0.33311335031689987</v>
      </c>
      <c r="W559" s="15">
        <f t="shared" si="251"/>
        <v>2.0019811546090023</v>
      </c>
      <c r="X559" s="15">
        <f t="shared" si="263"/>
        <v>4.3954137498789854E-2</v>
      </c>
      <c r="Y559" s="21">
        <f t="shared" si="264"/>
        <v>0.49950520148392979</v>
      </c>
      <c r="Z559" s="4">
        <v>21.574599022268142</v>
      </c>
      <c r="AA559" s="2">
        <v>19.399999999999999</v>
      </c>
      <c r="AB559" s="2">
        <v>23.3</v>
      </c>
      <c r="AC559" s="4">
        <v>21.654887838943353</v>
      </c>
      <c r="AD559">
        <v>19.600000000000001</v>
      </c>
      <c r="AE559">
        <v>20.100000000000001</v>
      </c>
      <c r="AF559">
        <v>20.9</v>
      </c>
      <c r="AG559">
        <v>22.4</v>
      </c>
      <c r="AH559">
        <v>22.7</v>
      </c>
      <c r="AI559">
        <v>23.1</v>
      </c>
      <c r="AJ559">
        <v>2020</v>
      </c>
      <c r="AK559" s="2">
        <v>3</v>
      </c>
      <c r="AL559" s="2">
        <v>3</v>
      </c>
      <c r="AM559">
        <v>15</v>
      </c>
      <c r="AN559">
        <v>10</v>
      </c>
      <c r="AO559">
        <v>11</v>
      </c>
      <c r="AP559">
        <v>455</v>
      </c>
      <c r="AQ559" s="5">
        <v>0.63194444444444442</v>
      </c>
      <c r="AR559">
        <v>22.3</v>
      </c>
      <c r="AS559">
        <v>44</v>
      </c>
      <c r="AT559">
        <v>470</v>
      </c>
      <c r="AU559">
        <v>1</v>
      </c>
      <c r="AV559">
        <v>312</v>
      </c>
      <c r="AW559" s="4">
        <f t="shared" si="252"/>
        <v>28.931474137647122</v>
      </c>
      <c r="AX559" s="4">
        <f t="shared" si="253"/>
        <v>17.899801635468656</v>
      </c>
      <c r="AY559" s="4">
        <f t="shared" si="265"/>
        <v>27.474980715938276</v>
      </c>
      <c r="AZ559" s="20">
        <f t="shared" si="254"/>
        <v>209.46912559066848</v>
      </c>
      <c r="BA559" s="21">
        <f t="shared" si="266"/>
        <v>1.1947445741926506</v>
      </c>
      <c r="BB559" s="20">
        <f t="shared" si="255"/>
        <v>31.622776601683793</v>
      </c>
      <c r="BC559" s="4">
        <f t="shared" si="267"/>
        <v>29.280348705262767</v>
      </c>
      <c r="BD559" s="4">
        <f t="shared" si="256"/>
        <v>66.275599999999997</v>
      </c>
      <c r="BE559" s="4">
        <f t="shared" si="257"/>
        <v>289.81029744483021</v>
      </c>
      <c r="BF559" s="20">
        <f t="shared" si="258"/>
        <v>337.81875085443329</v>
      </c>
      <c r="BG559" s="20">
        <f t="shared" si="268"/>
        <v>419.30845340960309</v>
      </c>
      <c r="BH559" s="20">
        <f t="shared" si="259"/>
        <v>1184.5161792267436</v>
      </c>
      <c r="BI559" s="20">
        <f t="shared" si="269"/>
        <v>2692.0822255153266</v>
      </c>
      <c r="BJ559" s="4">
        <f t="shared" si="260"/>
        <v>165.53641868051386</v>
      </c>
      <c r="BK559" s="4">
        <f t="shared" si="270"/>
        <v>1507.566046288583</v>
      </c>
      <c r="FB559">
        <v>4</v>
      </c>
      <c r="FC559">
        <v>8</v>
      </c>
      <c r="FD559">
        <v>11</v>
      </c>
      <c r="FE559">
        <v>14</v>
      </c>
      <c r="FF559">
        <v>18</v>
      </c>
      <c r="FG559">
        <v>33</v>
      </c>
      <c r="FH559">
        <v>16</v>
      </c>
      <c r="FI559">
        <v>19</v>
      </c>
      <c r="FJ559">
        <v>22</v>
      </c>
      <c r="FK559">
        <v>12</v>
      </c>
      <c r="FL559">
        <v>29</v>
      </c>
      <c r="FM559">
        <v>14</v>
      </c>
      <c r="FN559">
        <v>21</v>
      </c>
      <c r="FO559">
        <v>29</v>
      </c>
      <c r="FP559">
        <v>35</v>
      </c>
      <c r="FQ559">
        <v>46</v>
      </c>
      <c r="FR559">
        <v>47</v>
      </c>
      <c r="FS559">
        <v>47</v>
      </c>
      <c r="FT559">
        <v>61</v>
      </c>
      <c r="FU559">
        <v>52</v>
      </c>
      <c r="FV559">
        <v>45</v>
      </c>
      <c r="FW559">
        <v>41</v>
      </c>
      <c r="FX559">
        <v>28</v>
      </c>
      <c r="FY559">
        <v>45</v>
      </c>
      <c r="FZ559">
        <v>37</v>
      </c>
      <c r="GA559">
        <v>60</v>
      </c>
      <c r="GB559">
        <v>35</v>
      </c>
      <c r="GC559">
        <v>52</v>
      </c>
      <c r="GD559">
        <v>68</v>
      </c>
      <c r="GE559">
        <v>43</v>
      </c>
      <c r="GF559">
        <v>42</v>
      </c>
      <c r="GG559">
        <v>59</v>
      </c>
      <c r="GH559">
        <v>70</v>
      </c>
      <c r="GI559">
        <v>54</v>
      </c>
      <c r="GJ559">
        <v>44</v>
      </c>
      <c r="GK559">
        <v>35</v>
      </c>
      <c r="GL559">
        <v>28</v>
      </c>
      <c r="GM559">
        <v>22</v>
      </c>
      <c r="GN559">
        <v>16</v>
      </c>
      <c r="GO559">
        <v>10</v>
      </c>
      <c r="GP559">
        <v>5</v>
      </c>
    </row>
    <row r="560" spans="1:410" x14ac:dyDescent="0.2">
      <c r="A560" s="15" t="b">
        <v>0</v>
      </c>
      <c r="B560" s="12"/>
      <c r="C560" s="12"/>
      <c r="D560">
        <v>10085</v>
      </c>
      <c r="E560" t="s">
        <v>426</v>
      </c>
      <c r="F560" t="s">
        <v>429</v>
      </c>
      <c r="G560">
        <v>0</v>
      </c>
      <c r="H560" s="15">
        <f t="shared" si="242"/>
        <v>2.4000000000000021</v>
      </c>
      <c r="I560" s="15">
        <v>0.55108055296272107</v>
      </c>
      <c r="J560" s="15">
        <v>0.81391962732385537</v>
      </c>
      <c r="K560" s="15">
        <v>0.44733799178992112</v>
      </c>
      <c r="L560" s="15">
        <f t="shared" si="243"/>
        <v>-1.123672048485286</v>
      </c>
      <c r="M560" s="15">
        <f t="shared" si="244"/>
        <v>-2.4000000000000021</v>
      </c>
      <c r="N560" s="15">
        <f t="shared" si="245"/>
        <v>0</v>
      </c>
      <c r="O560" s="15">
        <f t="shared" si="246"/>
        <v>-1.2163596715023921</v>
      </c>
      <c r="P560" s="15">
        <f t="shared" si="271"/>
        <v>-2.1000000000000014</v>
      </c>
      <c r="Q560" s="15">
        <f t="shared" si="261"/>
        <v>-1.6999999999999993</v>
      </c>
      <c r="R560" s="15">
        <f t="shared" si="247"/>
        <v>-1.5</v>
      </c>
      <c r="S560" s="15">
        <f t="shared" si="248"/>
        <v>-0.69999999999999929</v>
      </c>
      <c r="T560" s="15">
        <f t="shared" si="249"/>
        <v>-0.30000000000000071</v>
      </c>
      <c r="U560" s="15">
        <f t="shared" si="250"/>
        <v>0</v>
      </c>
      <c r="V560" s="15">
        <f t="shared" si="262"/>
        <v>0.29463883550325282</v>
      </c>
      <c r="W560" s="15">
        <f t="shared" si="251"/>
        <v>2.3939857191329414</v>
      </c>
      <c r="X560" s="15">
        <f t="shared" si="263"/>
        <v>2.6023423618319202E-2</v>
      </c>
      <c r="Y560" s="21">
        <f t="shared" si="264"/>
        <v>0.41771343580202391</v>
      </c>
      <c r="Z560" s="4">
        <v>21.176327951514715</v>
      </c>
      <c r="AA560" s="2">
        <v>19.899999999999999</v>
      </c>
      <c r="AB560" s="2">
        <v>22.3</v>
      </c>
      <c r="AC560" s="4">
        <v>21.083640328497609</v>
      </c>
      <c r="AD560">
        <v>20.2</v>
      </c>
      <c r="AE560">
        <v>20.6</v>
      </c>
      <c r="AF560">
        <v>20.8</v>
      </c>
      <c r="AG560">
        <v>21.6</v>
      </c>
      <c r="AH560">
        <v>22</v>
      </c>
      <c r="AI560">
        <v>22.3</v>
      </c>
      <c r="AJ560">
        <v>2020</v>
      </c>
      <c r="AK560" s="2">
        <v>3</v>
      </c>
      <c r="AL560" s="2">
        <v>3</v>
      </c>
      <c r="AM560">
        <v>15</v>
      </c>
      <c r="AN560">
        <v>10</v>
      </c>
      <c r="AO560">
        <v>11</v>
      </c>
      <c r="AP560">
        <v>455</v>
      </c>
      <c r="AQ560" s="5">
        <v>0.63194444444444442</v>
      </c>
      <c r="AR560">
        <v>22.3</v>
      </c>
      <c r="AS560">
        <v>44</v>
      </c>
      <c r="AT560">
        <v>470</v>
      </c>
      <c r="AU560">
        <v>1</v>
      </c>
      <c r="AV560">
        <v>312</v>
      </c>
      <c r="AW560" s="4">
        <f t="shared" si="252"/>
        <v>28.983229712177316</v>
      </c>
      <c r="AX560" s="4">
        <f t="shared" si="253"/>
        <v>17.91528019409947</v>
      </c>
      <c r="AY560" s="4">
        <f t="shared" si="265"/>
        <v>27.474980715938276</v>
      </c>
      <c r="AZ560" s="20">
        <f t="shared" si="254"/>
        <v>209.46912559066848</v>
      </c>
      <c r="BA560" s="21">
        <f t="shared" si="266"/>
        <v>1.1947445741926506</v>
      </c>
      <c r="BB560" s="20">
        <f t="shared" si="255"/>
        <v>31.622776601683793</v>
      </c>
      <c r="BC560" s="4">
        <f t="shared" si="267"/>
        <v>29.280348705262767</v>
      </c>
      <c r="BD560" s="4">
        <f t="shared" si="256"/>
        <v>66.275599999999997</v>
      </c>
      <c r="BE560" s="4">
        <f t="shared" si="257"/>
        <v>292.07213216478675</v>
      </c>
      <c r="BF560" s="20">
        <f t="shared" si="258"/>
        <v>337.81875085443329</v>
      </c>
      <c r="BG560" s="20">
        <f t="shared" si="268"/>
        <v>417.04661868964655</v>
      </c>
      <c r="BH560" s="20">
        <f t="shared" si="259"/>
        <v>1184.5161792267436</v>
      </c>
      <c r="BI560" s="20">
        <f t="shared" si="269"/>
        <v>2692.0822255153266</v>
      </c>
      <c r="BJ560" s="4">
        <f t="shared" si="260"/>
        <v>165.53641868051386</v>
      </c>
      <c r="BK560" s="4">
        <f t="shared" si="270"/>
        <v>1507.566046288583</v>
      </c>
      <c r="FE560">
        <v>4</v>
      </c>
      <c r="FF560">
        <v>2</v>
      </c>
      <c r="FG560">
        <v>3</v>
      </c>
      <c r="FH560">
        <v>5</v>
      </c>
      <c r="FI560">
        <v>3</v>
      </c>
      <c r="FJ560">
        <v>19</v>
      </c>
      <c r="FK560">
        <v>15</v>
      </c>
      <c r="FL560">
        <v>23</v>
      </c>
      <c r="FM560">
        <v>28</v>
      </c>
      <c r="FN560">
        <v>61</v>
      </c>
      <c r="FO560">
        <v>80</v>
      </c>
      <c r="FP560">
        <v>102</v>
      </c>
      <c r="FQ560">
        <v>141</v>
      </c>
      <c r="FR560">
        <v>116</v>
      </c>
      <c r="FS560">
        <v>109</v>
      </c>
      <c r="FT560">
        <v>112</v>
      </c>
      <c r="FU560">
        <v>81</v>
      </c>
      <c r="FV560">
        <v>58</v>
      </c>
      <c r="FW560">
        <v>33</v>
      </c>
      <c r="FX560">
        <v>40</v>
      </c>
      <c r="FY560">
        <v>55</v>
      </c>
      <c r="FZ560">
        <v>56</v>
      </c>
      <c r="GA560">
        <v>56</v>
      </c>
      <c r="GB560">
        <v>51</v>
      </c>
      <c r="GC560">
        <v>39</v>
      </c>
      <c r="GD560">
        <v>30</v>
      </c>
      <c r="GE560">
        <v>32</v>
      </c>
      <c r="GF560">
        <v>30</v>
      </c>
    </row>
    <row r="561" spans="1:239" x14ac:dyDescent="0.2">
      <c r="A561" s="15" t="b">
        <v>0</v>
      </c>
      <c r="B561" s="12"/>
      <c r="C561" s="12"/>
      <c r="D561">
        <v>10085</v>
      </c>
      <c r="E561" t="s">
        <v>426</v>
      </c>
      <c r="F561" t="s">
        <v>430</v>
      </c>
      <c r="G561">
        <v>0</v>
      </c>
      <c r="H561" s="15">
        <f t="shared" si="242"/>
        <v>4</v>
      </c>
      <c r="I561" s="15">
        <v>0.90265764301279361</v>
      </c>
      <c r="J561" s="15">
        <v>1.5991718164289352</v>
      </c>
      <c r="K561" s="15">
        <v>0.78985321964342836</v>
      </c>
      <c r="L561" s="15">
        <f t="shared" si="243"/>
        <v>-2.0242046536728537</v>
      </c>
      <c r="M561" s="15">
        <f t="shared" si="244"/>
        <v>-4.3000000000000007</v>
      </c>
      <c r="N561" s="15">
        <f t="shared" si="245"/>
        <v>-0.30000000000000071</v>
      </c>
      <c r="O561" s="15">
        <f t="shared" si="246"/>
        <v>-2.2626301141743177</v>
      </c>
      <c r="P561" s="15">
        <f t="shared" si="271"/>
        <v>-3.6000000000000014</v>
      </c>
      <c r="Q561" s="15">
        <f t="shared" si="261"/>
        <v>-3</v>
      </c>
      <c r="R561" s="15">
        <f t="shared" si="247"/>
        <v>-2.8000000000000007</v>
      </c>
      <c r="S561" s="15">
        <f t="shared" si="248"/>
        <v>-1.1999999999999993</v>
      </c>
      <c r="T561" s="15">
        <f t="shared" si="249"/>
        <v>-0.80000000000000071</v>
      </c>
      <c r="U561" s="15">
        <f t="shared" si="250"/>
        <v>-0.40000000000000213</v>
      </c>
      <c r="V561" s="15">
        <f t="shared" si="262"/>
        <v>0.2085977944212852</v>
      </c>
      <c r="W561" s="15">
        <f t="shared" si="251"/>
        <v>3.7939145414950781</v>
      </c>
      <c r="X561" s="15">
        <f t="shared" si="263"/>
        <v>4.4518975832743612E-2</v>
      </c>
      <c r="Y561" s="21">
        <f t="shared" si="264"/>
        <v>0.2635800013581559</v>
      </c>
      <c r="Z561" s="4">
        <v>20.275795346327147</v>
      </c>
      <c r="AA561" s="2">
        <v>18</v>
      </c>
      <c r="AB561" s="2">
        <v>22</v>
      </c>
      <c r="AC561" s="4">
        <v>20.037369885825683</v>
      </c>
      <c r="AD561">
        <v>18.7</v>
      </c>
      <c r="AE561">
        <v>19.3</v>
      </c>
      <c r="AF561">
        <v>19.5</v>
      </c>
      <c r="AG561">
        <v>21.1</v>
      </c>
      <c r="AH561">
        <v>21.5</v>
      </c>
      <c r="AI561">
        <v>21.9</v>
      </c>
      <c r="AJ561">
        <v>2020</v>
      </c>
      <c r="AK561" s="2">
        <v>3</v>
      </c>
      <c r="AL561" s="2">
        <v>3</v>
      </c>
      <c r="AM561">
        <v>15</v>
      </c>
      <c r="AN561">
        <v>10</v>
      </c>
      <c r="AO561">
        <v>15</v>
      </c>
      <c r="AP561">
        <v>635</v>
      </c>
      <c r="AQ561" s="5">
        <v>0.63194444444444442</v>
      </c>
      <c r="AR561">
        <v>22.3</v>
      </c>
      <c r="AS561">
        <v>44</v>
      </c>
      <c r="AT561">
        <v>470</v>
      </c>
      <c r="AU561">
        <v>1</v>
      </c>
      <c r="AV561">
        <v>312</v>
      </c>
      <c r="AW561" s="4">
        <f t="shared" si="252"/>
        <v>29.099482351498548</v>
      </c>
      <c r="AX561" s="4">
        <f t="shared" si="253"/>
        <v>17.950047913520127</v>
      </c>
      <c r="AY561" s="4">
        <f t="shared" si="265"/>
        <v>27.474980715938276</v>
      </c>
      <c r="AZ561" s="20">
        <f t="shared" si="254"/>
        <v>209.46912559066848</v>
      </c>
      <c r="BA561" s="21">
        <f t="shared" si="266"/>
        <v>1.1947445741926506</v>
      </c>
      <c r="BB561" s="20">
        <f t="shared" si="255"/>
        <v>31.622776601683793</v>
      </c>
      <c r="BC561" s="4">
        <f t="shared" si="267"/>
        <v>29.280348705262767</v>
      </c>
      <c r="BD561" s="4">
        <f t="shared" si="256"/>
        <v>66.275599999999997</v>
      </c>
      <c r="BE561" s="4">
        <f t="shared" si="257"/>
        <v>297.15263331447329</v>
      </c>
      <c r="BF561" s="20">
        <f t="shared" si="258"/>
        <v>337.81875085443329</v>
      </c>
      <c r="BG561" s="20">
        <f t="shared" si="268"/>
        <v>411.96611753996001</v>
      </c>
      <c r="BH561" s="20">
        <f t="shared" si="259"/>
        <v>1184.5161792267436</v>
      </c>
      <c r="BI561" s="20">
        <f t="shared" si="269"/>
        <v>2692.0822255153266</v>
      </c>
      <c r="BJ561" s="4">
        <f t="shared" si="260"/>
        <v>165.53641868051386</v>
      </c>
      <c r="BK561" s="4">
        <f t="shared" si="270"/>
        <v>1507.566046288583</v>
      </c>
      <c r="EM561">
        <v>5</v>
      </c>
      <c r="EN561">
        <v>2</v>
      </c>
      <c r="EO561">
        <v>7</v>
      </c>
      <c r="EP561">
        <v>2</v>
      </c>
      <c r="EQ561">
        <v>6</v>
      </c>
      <c r="ER561">
        <v>10</v>
      </c>
      <c r="ES561">
        <v>10</v>
      </c>
      <c r="ET561">
        <v>3</v>
      </c>
      <c r="EU561">
        <v>6</v>
      </c>
      <c r="EV561">
        <v>14</v>
      </c>
      <c r="EW561">
        <v>24</v>
      </c>
      <c r="EX561">
        <v>20</v>
      </c>
      <c r="EY561">
        <v>24</v>
      </c>
      <c r="EZ561">
        <v>52</v>
      </c>
      <c r="FA561">
        <v>83</v>
      </c>
      <c r="FB561">
        <v>154</v>
      </c>
      <c r="FC561">
        <v>158</v>
      </c>
      <c r="FD561">
        <v>122</v>
      </c>
      <c r="FE561">
        <v>141</v>
      </c>
      <c r="FF561">
        <v>143</v>
      </c>
      <c r="FG561">
        <v>158</v>
      </c>
      <c r="FH561">
        <v>155</v>
      </c>
      <c r="FI561">
        <v>89</v>
      </c>
      <c r="FJ561">
        <v>69</v>
      </c>
      <c r="FK561">
        <v>68</v>
      </c>
      <c r="FL561">
        <v>56</v>
      </c>
      <c r="FM561">
        <v>60</v>
      </c>
      <c r="FN561">
        <v>50</v>
      </c>
      <c r="FO561">
        <v>41</v>
      </c>
      <c r="FP561">
        <v>52</v>
      </c>
      <c r="FQ561">
        <v>57</v>
      </c>
      <c r="FR561">
        <v>75</v>
      </c>
      <c r="FS561">
        <v>81</v>
      </c>
      <c r="FT561">
        <v>83</v>
      </c>
      <c r="FU561">
        <v>127</v>
      </c>
      <c r="FV561">
        <v>116</v>
      </c>
      <c r="FW561">
        <v>118</v>
      </c>
      <c r="FX561">
        <v>114</v>
      </c>
      <c r="FY561">
        <v>44</v>
      </c>
      <c r="FZ561">
        <v>45</v>
      </c>
      <c r="GA561">
        <v>44</v>
      </c>
      <c r="GB561">
        <v>43</v>
      </c>
      <c r="GC561">
        <v>23</v>
      </c>
      <c r="GD561">
        <v>4</v>
      </c>
      <c r="GE561">
        <v>0</v>
      </c>
    </row>
    <row r="562" spans="1:239" x14ac:dyDescent="0.2">
      <c r="A562" s="15" t="b">
        <v>0</v>
      </c>
      <c r="B562" s="12"/>
      <c r="C562" s="12"/>
      <c r="D562">
        <v>10085</v>
      </c>
      <c r="E562" t="s">
        <v>426</v>
      </c>
      <c r="F562" t="s">
        <v>431</v>
      </c>
      <c r="G562">
        <v>0</v>
      </c>
      <c r="H562" s="15">
        <f t="shared" si="242"/>
        <v>4.8000000000000007</v>
      </c>
      <c r="I562" s="15">
        <v>1.2989233561858404</v>
      </c>
      <c r="J562" s="15">
        <v>2.4504633507469862</v>
      </c>
      <c r="K562" s="15">
        <v>1.1657271084343694</v>
      </c>
      <c r="L562" s="15">
        <f t="shared" si="243"/>
        <v>-1.1651137375832867</v>
      </c>
      <c r="M562" s="15">
        <f t="shared" si="244"/>
        <v>-3.4000000000000021</v>
      </c>
      <c r="N562" s="15">
        <f t="shared" si="245"/>
        <v>1.3999999999999986</v>
      </c>
      <c r="O562" s="15">
        <f t="shared" si="246"/>
        <v>-1.4829738978090639</v>
      </c>
      <c r="P562" s="15">
        <f t="shared" si="271"/>
        <v>-3</v>
      </c>
      <c r="Q562" s="15">
        <f t="shared" si="261"/>
        <v>-2.6999999999999993</v>
      </c>
      <c r="R562" s="15">
        <f t="shared" si="247"/>
        <v>-2.3000000000000007</v>
      </c>
      <c r="S562" s="15">
        <f t="shared" si="248"/>
        <v>9.9999999999997868E-2</v>
      </c>
      <c r="T562" s="15">
        <f t="shared" si="249"/>
        <v>0.69999999999999929</v>
      </c>
      <c r="U562" s="15">
        <f t="shared" si="250"/>
        <v>1.0999999999999979</v>
      </c>
      <c r="V562" s="15">
        <f t="shared" si="262"/>
        <v>0.2906504388950405</v>
      </c>
      <c r="W562" s="15">
        <f t="shared" si="251"/>
        <v>2.4405590571329547</v>
      </c>
      <c r="X562" s="15">
        <f t="shared" si="263"/>
        <v>6.1458734154423232E-2</v>
      </c>
      <c r="Y562" s="21">
        <f t="shared" si="264"/>
        <v>0.40974218471678758</v>
      </c>
      <c r="Z562" s="4">
        <v>21.134886262416714</v>
      </c>
      <c r="AA562" s="2">
        <v>18.899999999999999</v>
      </c>
      <c r="AB562" s="2">
        <v>23.7</v>
      </c>
      <c r="AC562" s="4">
        <v>20.817026102190937</v>
      </c>
      <c r="AD562">
        <v>19.3</v>
      </c>
      <c r="AE562">
        <v>19.600000000000001</v>
      </c>
      <c r="AF562">
        <v>20</v>
      </c>
      <c r="AG562">
        <v>22.4</v>
      </c>
      <c r="AH562">
        <v>23</v>
      </c>
      <c r="AI562">
        <v>23.4</v>
      </c>
      <c r="AJ562">
        <v>2020</v>
      </c>
      <c r="AK562" s="2">
        <v>3</v>
      </c>
      <c r="AL562" s="2">
        <v>3</v>
      </c>
      <c r="AM562">
        <v>15</v>
      </c>
      <c r="AN562">
        <v>10</v>
      </c>
      <c r="AO562">
        <v>15</v>
      </c>
      <c r="AP562">
        <v>635</v>
      </c>
      <c r="AQ562" s="5">
        <v>0.63194444444444442</v>
      </c>
      <c r="AR562">
        <v>22.3</v>
      </c>
      <c r="AS562">
        <v>44</v>
      </c>
      <c r="AT562">
        <v>470</v>
      </c>
      <c r="AU562">
        <v>1</v>
      </c>
      <c r="AV562">
        <v>312</v>
      </c>
      <c r="AW562" s="4">
        <f t="shared" si="252"/>
        <v>28.988603032386429</v>
      </c>
      <c r="AX562" s="4">
        <f t="shared" si="253"/>
        <v>17.916887194942451</v>
      </c>
      <c r="AY562" s="4">
        <f t="shared" si="265"/>
        <v>27.474980715938276</v>
      </c>
      <c r="AZ562" s="20">
        <f t="shared" si="254"/>
        <v>209.46912559066848</v>
      </c>
      <c r="BA562" s="21">
        <f t="shared" si="266"/>
        <v>1.1947445741926506</v>
      </c>
      <c r="BB562" s="20">
        <f t="shared" si="255"/>
        <v>31.622776601683793</v>
      </c>
      <c r="BC562" s="4">
        <f t="shared" si="267"/>
        <v>29.280348705262767</v>
      </c>
      <c r="BD562" s="4">
        <f t="shared" si="256"/>
        <v>66.275599999999997</v>
      </c>
      <c r="BE562" s="4">
        <f t="shared" si="257"/>
        <v>292.30695831290205</v>
      </c>
      <c r="BF562" s="20">
        <f t="shared" si="258"/>
        <v>337.81875085443329</v>
      </c>
      <c r="BG562" s="20">
        <f t="shared" si="268"/>
        <v>416.81179254153125</v>
      </c>
      <c r="BH562" s="20">
        <f t="shared" si="259"/>
        <v>1184.5161792267436</v>
      </c>
      <c r="BI562" s="20">
        <f t="shared" si="269"/>
        <v>2692.0822255153266</v>
      </c>
      <c r="BJ562" s="4">
        <f t="shared" si="260"/>
        <v>165.53641868051386</v>
      </c>
      <c r="BK562" s="4">
        <f t="shared" si="270"/>
        <v>1507.566046288583</v>
      </c>
      <c r="EW562">
        <v>3</v>
      </c>
      <c r="EX562">
        <v>2</v>
      </c>
      <c r="EY562">
        <v>5</v>
      </c>
      <c r="EZ562">
        <v>4</v>
      </c>
      <c r="FA562">
        <v>5</v>
      </c>
      <c r="FB562">
        <v>30</v>
      </c>
      <c r="FC562">
        <v>66</v>
      </c>
      <c r="FD562">
        <v>50</v>
      </c>
      <c r="FE562">
        <v>84</v>
      </c>
      <c r="FF562">
        <v>101</v>
      </c>
      <c r="FG562">
        <v>93</v>
      </c>
      <c r="FH562">
        <v>91</v>
      </c>
      <c r="FI562">
        <v>71</v>
      </c>
      <c r="FJ562">
        <v>77</v>
      </c>
      <c r="FK562">
        <v>98</v>
      </c>
      <c r="FL562">
        <v>71</v>
      </c>
      <c r="FM562">
        <v>55</v>
      </c>
      <c r="FN562">
        <v>45</v>
      </c>
      <c r="FO562">
        <v>41</v>
      </c>
      <c r="FP562">
        <v>48</v>
      </c>
      <c r="FQ562">
        <v>40</v>
      </c>
      <c r="FR562">
        <v>30</v>
      </c>
      <c r="FS562">
        <v>29</v>
      </c>
      <c r="FT562">
        <v>40</v>
      </c>
      <c r="FU562">
        <v>30</v>
      </c>
      <c r="FV562">
        <v>38</v>
      </c>
      <c r="FW562">
        <v>28</v>
      </c>
      <c r="FX562">
        <v>17</v>
      </c>
      <c r="FY562">
        <v>40</v>
      </c>
      <c r="FZ562">
        <v>23</v>
      </c>
      <c r="GA562">
        <v>23</v>
      </c>
      <c r="GB562">
        <v>21</v>
      </c>
      <c r="GC562">
        <v>23</v>
      </c>
      <c r="GD562">
        <v>25</v>
      </c>
      <c r="GE562">
        <v>54</v>
      </c>
      <c r="GF562">
        <v>71</v>
      </c>
      <c r="GG562">
        <v>59</v>
      </c>
      <c r="GH562">
        <v>67</v>
      </c>
      <c r="GI562">
        <v>68</v>
      </c>
      <c r="GJ562">
        <v>49</v>
      </c>
      <c r="GK562">
        <v>54</v>
      </c>
      <c r="GL562">
        <v>49</v>
      </c>
      <c r="GM562">
        <v>42</v>
      </c>
      <c r="GN562">
        <v>48</v>
      </c>
      <c r="GO562">
        <v>46</v>
      </c>
      <c r="GP562">
        <v>25</v>
      </c>
      <c r="GQ562">
        <v>10</v>
      </c>
      <c r="GR562">
        <v>11</v>
      </c>
      <c r="GS562">
        <v>8</v>
      </c>
      <c r="GT562">
        <v>15</v>
      </c>
      <c r="GU562">
        <v>5</v>
      </c>
    </row>
    <row r="563" spans="1:239" x14ac:dyDescent="0.2">
      <c r="A563" s="15" t="b">
        <v>0</v>
      </c>
      <c r="B563" s="12"/>
      <c r="C563" s="12"/>
      <c r="D563">
        <v>10085</v>
      </c>
      <c r="E563" t="s">
        <v>426</v>
      </c>
      <c r="F563" t="s">
        <v>432</v>
      </c>
      <c r="G563">
        <v>0</v>
      </c>
      <c r="H563" s="15">
        <f t="shared" si="242"/>
        <v>4.5</v>
      </c>
      <c r="I563" s="15">
        <v>1.0858021839709109</v>
      </c>
      <c r="J563" s="15">
        <v>1.6985906188579065</v>
      </c>
      <c r="K563" s="15">
        <v>0.92581100139305172</v>
      </c>
      <c r="L563" s="15">
        <f t="shared" si="243"/>
        <v>-1.8915175618581479</v>
      </c>
      <c r="M563" s="15">
        <f t="shared" si="244"/>
        <v>-3.9000000000000021</v>
      </c>
      <c r="N563" s="15">
        <f t="shared" si="245"/>
        <v>0.59999999999999787</v>
      </c>
      <c r="O563" s="15">
        <f t="shared" si="246"/>
        <v>-1.8152094769708818</v>
      </c>
      <c r="P563" s="15">
        <f t="shared" si="271"/>
        <v>-3.8000000000000007</v>
      </c>
      <c r="Q563" s="15">
        <f t="shared" si="261"/>
        <v>-3.3000000000000007</v>
      </c>
      <c r="R563" s="15">
        <f t="shared" si="247"/>
        <v>-2.8000000000000007</v>
      </c>
      <c r="S563" s="15">
        <f t="shared" si="248"/>
        <v>-1.1000000000000014</v>
      </c>
      <c r="T563" s="15">
        <f t="shared" si="249"/>
        <v>-0.5</v>
      </c>
      <c r="U563" s="15">
        <f t="shared" si="250"/>
        <v>0.39999999999999858</v>
      </c>
      <c r="V563" s="15">
        <f t="shared" si="262"/>
        <v>0.22119351000582435</v>
      </c>
      <c r="W563" s="15">
        <f t="shared" si="251"/>
        <v>3.5209283037900545</v>
      </c>
      <c r="X563" s="15">
        <f t="shared" si="263"/>
        <v>5.3203474940480229E-2</v>
      </c>
      <c r="Y563" s="21">
        <f t="shared" si="264"/>
        <v>0.28401600763172707</v>
      </c>
      <c r="Z563" s="4">
        <v>20.408482438141853</v>
      </c>
      <c r="AA563" s="2">
        <v>18.399999999999999</v>
      </c>
      <c r="AB563" s="2">
        <v>22.9</v>
      </c>
      <c r="AC563" s="4">
        <v>20.484790523029119</v>
      </c>
      <c r="AD563">
        <v>18.5</v>
      </c>
      <c r="AE563">
        <v>19</v>
      </c>
      <c r="AF563">
        <v>19.5</v>
      </c>
      <c r="AG563">
        <v>21.2</v>
      </c>
      <c r="AH563">
        <v>21.8</v>
      </c>
      <c r="AI563">
        <v>22.7</v>
      </c>
      <c r="AJ563">
        <v>2020</v>
      </c>
      <c r="AK563" s="2">
        <v>3</v>
      </c>
      <c r="AL563" s="2">
        <v>3</v>
      </c>
      <c r="AM563">
        <v>15</v>
      </c>
      <c r="AN563">
        <v>10</v>
      </c>
      <c r="AO563">
        <v>15</v>
      </c>
      <c r="AP563">
        <v>635</v>
      </c>
      <c r="AQ563" s="5">
        <v>0.63194444444444442</v>
      </c>
      <c r="AR563">
        <v>22.3</v>
      </c>
      <c r="AS563">
        <v>44</v>
      </c>
      <c r="AT563">
        <v>470</v>
      </c>
      <c r="AU563">
        <v>1</v>
      </c>
      <c r="AV563">
        <v>312</v>
      </c>
      <c r="AW563" s="4">
        <f t="shared" si="252"/>
        <v>29.082420431441825</v>
      </c>
      <c r="AX563" s="4">
        <f t="shared" si="253"/>
        <v>17.94494519883964</v>
      </c>
      <c r="AY563" s="4">
        <f t="shared" si="265"/>
        <v>27.474980715938276</v>
      </c>
      <c r="AZ563" s="20">
        <f t="shared" si="254"/>
        <v>209.46912559066848</v>
      </c>
      <c r="BA563" s="21">
        <f t="shared" si="266"/>
        <v>1.1947445741926506</v>
      </c>
      <c r="BB563" s="20">
        <f t="shared" si="255"/>
        <v>31.622776601683793</v>
      </c>
      <c r="BC563" s="4">
        <f t="shared" si="267"/>
        <v>29.280348705262767</v>
      </c>
      <c r="BD563" s="4">
        <f t="shared" si="256"/>
        <v>66.275599999999997</v>
      </c>
      <c r="BE563" s="4">
        <f t="shared" si="257"/>
        <v>296.40698912978928</v>
      </c>
      <c r="BF563" s="20">
        <f t="shared" si="258"/>
        <v>337.81875085443329</v>
      </c>
      <c r="BG563" s="20">
        <f t="shared" si="268"/>
        <v>412.71176172464402</v>
      </c>
      <c r="BH563" s="20">
        <f t="shared" si="259"/>
        <v>1184.5161792267436</v>
      </c>
      <c r="BI563" s="20">
        <f t="shared" si="269"/>
        <v>2692.0822255153266</v>
      </c>
      <c r="BJ563" s="4">
        <f t="shared" si="260"/>
        <v>165.53641868051386</v>
      </c>
      <c r="BK563" s="4">
        <f t="shared" si="270"/>
        <v>1507.566046288583</v>
      </c>
      <c r="ER563">
        <v>6</v>
      </c>
      <c r="ES563">
        <v>26</v>
      </c>
      <c r="ET563">
        <v>47</v>
      </c>
      <c r="EU563">
        <v>47</v>
      </c>
      <c r="EV563">
        <v>44</v>
      </c>
      <c r="EW563">
        <v>44</v>
      </c>
      <c r="EX563">
        <v>46</v>
      </c>
      <c r="EY563">
        <v>68</v>
      </c>
      <c r="EZ563">
        <v>79</v>
      </c>
      <c r="FA563">
        <v>56</v>
      </c>
      <c r="FB563">
        <v>62</v>
      </c>
      <c r="FC563">
        <v>72</v>
      </c>
      <c r="FD563">
        <v>71</v>
      </c>
      <c r="FE563">
        <v>79</v>
      </c>
      <c r="FF563">
        <v>83</v>
      </c>
      <c r="FG563">
        <v>68</v>
      </c>
      <c r="FH563">
        <v>65</v>
      </c>
      <c r="FI563">
        <v>31</v>
      </c>
      <c r="FJ563">
        <v>53</v>
      </c>
      <c r="FK563">
        <v>48</v>
      </c>
      <c r="FL563">
        <v>60</v>
      </c>
      <c r="FM563">
        <v>46</v>
      </c>
      <c r="FN563">
        <v>47</v>
      </c>
      <c r="FO563">
        <v>72</v>
      </c>
      <c r="FP563">
        <v>92</v>
      </c>
      <c r="FQ563">
        <v>82</v>
      </c>
      <c r="FR563">
        <v>84</v>
      </c>
      <c r="FS563">
        <v>121</v>
      </c>
      <c r="FT563">
        <v>76</v>
      </c>
      <c r="FU563">
        <v>93</v>
      </c>
      <c r="FV563">
        <v>72</v>
      </c>
      <c r="FW563">
        <v>74</v>
      </c>
      <c r="FX563">
        <v>55</v>
      </c>
      <c r="FY563">
        <v>34</v>
      </c>
      <c r="FZ563">
        <v>21</v>
      </c>
      <c r="GA563">
        <v>30</v>
      </c>
      <c r="GB563">
        <v>44</v>
      </c>
      <c r="GC563">
        <v>16</v>
      </c>
      <c r="GD563">
        <v>23</v>
      </c>
      <c r="GE563">
        <v>20</v>
      </c>
      <c r="GF563">
        <v>12</v>
      </c>
      <c r="GG563">
        <v>6</v>
      </c>
      <c r="GH563">
        <v>17</v>
      </c>
      <c r="GI563">
        <v>12</v>
      </c>
      <c r="GJ563">
        <v>24</v>
      </c>
      <c r="GK563">
        <v>17</v>
      </c>
      <c r="GL563">
        <v>9</v>
      </c>
      <c r="GM563">
        <v>2</v>
      </c>
    </row>
    <row r="564" spans="1:239" x14ac:dyDescent="0.2">
      <c r="A564" s="15" t="b">
        <v>0</v>
      </c>
      <c r="B564" s="12"/>
      <c r="C564" s="12"/>
      <c r="D564">
        <v>10085</v>
      </c>
      <c r="E564" t="s">
        <v>426</v>
      </c>
      <c r="F564" t="s">
        <v>433</v>
      </c>
      <c r="G564">
        <v>0</v>
      </c>
      <c r="H564" s="15">
        <f t="shared" si="242"/>
        <v>2.2000000000000028</v>
      </c>
      <c r="I564" s="15">
        <v>0.62183073784929099</v>
      </c>
      <c r="J564" s="15">
        <v>1.1039681945640041</v>
      </c>
      <c r="K564" s="15">
        <v>0.54447707454878458</v>
      </c>
      <c r="L564" s="15">
        <f t="shared" si="243"/>
        <v>-0.35848425526064887</v>
      </c>
      <c r="M564" s="15">
        <f t="shared" si="244"/>
        <v>-1.4000000000000021</v>
      </c>
      <c r="N564" s="15">
        <f t="shared" si="245"/>
        <v>0.80000000000000071</v>
      </c>
      <c r="O564" s="15">
        <f t="shared" si="246"/>
        <v>-0.444733715277426</v>
      </c>
      <c r="P564" s="15">
        <f t="shared" si="271"/>
        <v>-1.3000000000000007</v>
      </c>
      <c r="Q564" s="15">
        <f t="shared" si="261"/>
        <v>-1.1000000000000014</v>
      </c>
      <c r="R564" s="15">
        <f t="shared" si="247"/>
        <v>-0.90000000000000213</v>
      </c>
      <c r="S564" s="15">
        <f t="shared" si="248"/>
        <v>0.19999999999999929</v>
      </c>
      <c r="T564" s="15">
        <f t="shared" si="249"/>
        <v>0.5</v>
      </c>
      <c r="U564" s="15">
        <f t="shared" si="250"/>
        <v>0.80000000000000071</v>
      </c>
      <c r="V564" s="15">
        <f t="shared" si="262"/>
        <v>0.36879297207360628</v>
      </c>
      <c r="W564" s="15">
        <f t="shared" si="251"/>
        <v>1.7115484180116454</v>
      </c>
      <c r="X564" s="15">
        <f t="shared" si="263"/>
        <v>2.834037288414679E-2</v>
      </c>
      <c r="Y564" s="21">
        <f t="shared" si="264"/>
        <v>0.58426626408952465</v>
      </c>
      <c r="Z564" s="4">
        <v>21.941515744739352</v>
      </c>
      <c r="AA564" s="2">
        <v>20.9</v>
      </c>
      <c r="AB564" s="2">
        <v>23.1</v>
      </c>
      <c r="AC564" s="4">
        <v>21.855266284722575</v>
      </c>
      <c r="AD564">
        <v>21</v>
      </c>
      <c r="AE564">
        <v>21.2</v>
      </c>
      <c r="AF564">
        <v>21.4</v>
      </c>
      <c r="AG564">
        <v>22.5</v>
      </c>
      <c r="AH564">
        <v>22.8</v>
      </c>
      <c r="AI564">
        <v>23.1</v>
      </c>
      <c r="AJ564">
        <v>2020</v>
      </c>
      <c r="AK564" s="2">
        <v>3</v>
      </c>
      <c r="AL564" s="2">
        <v>3</v>
      </c>
      <c r="AM564">
        <v>15</v>
      </c>
      <c r="AN564">
        <v>10</v>
      </c>
      <c r="AO564">
        <v>25</v>
      </c>
      <c r="AP564">
        <v>34</v>
      </c>
      <c r="AQ564" s="5">
        <v>0.63194444444444442</v>
      </c>
      <c r="AR564">
        <v>22.3</v>
      </c>
      <c r="AS564">
        <v>44</v>
      </c>
      <c r="AT564">
        <v>470</v>
      </c>
      <c r="AU564">
        <v>1</v>
      </c>
      <c r="AV564">
        <v>312</v>
      </c>
      <c r="AW564" s="4">
        <f t="shared" si="252"/>
        <v>28.883607032806299</v>
      </c>
      <c r="AX564" s="4">
        <f t="shared" si="253"/>
        <v>17.885486002892041</v>
      </c>
      <c r="AY564" s="4">
        <f t="shared" si="265"/>
        <v>27.474980715938276</v>
      </c>
      <c r="AZ564" s="20">
        <f t="shared" si="254"/>
        <v>209.46912559066848</v>
      </c>
      <c r="BA564" s="21">
        <f t="shared" si="266"/>
        <v>1.1947445741926506</v>
      </c>
      <c r="BB564" s="20">
        <f t="shared" si="255"/>
        <v>31.622776601683793</v>
      </c>
      <c r="BC564" s="4">
        <f t="shared" si="267"/>
        <v>29.280348705262767</v>
      </c>
      <c r="BD564" s="4">
        <f t="shared" si="256"/>
        <v>66.275599999999997</v>
      </c>
      <c r="BE564" s="4">
        <f t="shared" si="257"/>
        <v>287.71839757403274</v>
      </c>
      <c r="BF564" s="20">
        <f t="shared" si="258"/>
        <v>337.81875085443329</v>
      </c>
      <c r="BG564" s="20">
        <f t="shared" si="268"/>
        <v>421.40035328040057</v>
      </c>
      <c r="BH564" s="20">
        <f t="shared" si="259"/>
        <v>1184.5161792267436</v>
      </c>
      <c r="BI564" s="20">
        <f t="shared" si="269"/>
        <v>2692.0822255153266</v>
      </c>
      <c r="BJ564" s="4">
        <f t="shared" si="260"/>
        <v>165.53641868051386</v>
      </c>
      <c r="BK564" s="4">
        <f t="shared" si="270"/>
        <v>1507.566046288583</v>
      </c>
      <c r="FI564">
        <v>1</v>
      </c>
      <c r="FJ564">
        <v>2</v>
      </c>
      <c r="FK564">
        <v>1</v>
      </c>
      <c r="FL564">
        <v>2</v>
      </c>
      <c r="FM564">
        <v>2</v>
      </c>
      <c r="FN564">
        <v>5</v>
      </c>
      <c r="FO564">
        <v>0</v>
      </c>
      <c r="FP564">
        <v>4</v>
      </c>
      <c r="FQ564">
        <v>3</v>
      </c>
      <c r="FR564">
        <v>9</v>
      </c>
      <c r="FS564">
        <v>31</v>
      </c>
      <c r="FT564">
        <v>82</v>
      </c>
      <c r="FU564">
        <v>106</v>
      </c>
      <c r="FV564">
        <v>94</v>
      </c>
      <c r="FW564">
        <v>101</v>
      </c>
      <c r="FX564">
        <v>53</v>
      </c>
      <c r="FY564">
        <v>68</v>
      </c>
      <c r="FZ564">
        <v>46</v>
      </c>
      <c r="GA564">
        <v>39</v>
      </c>
      <c r="GB564">
        <v>46</v>
      </c>
      <c r="GC564">
        <v>45</v>
      </c>
      <c r="GD564">
        <v>48</v>
      </c>
      <c r="GE564">
        <v>51</v>
      </c>
      <c r="GF564">
        <v>56</v>
      </c>
      <c r="GG564">
        <v>61</v>
      </c>
      <c r="GH564">
        <v>75</v>
      </c>
      <c r="GI564">
        <v>40</v>
      </c>
      <c r="GJ564">
        <v>52</v>
      </c>
      <c r="GK564">
        <v>45</v>
      </c>
      <c r="GL564">
        <v>29</v>
      </c>
      <c r="GM564">
        <v>27</v>
      </c>
      <c r="GN564">
        <v>10</v>
      </c>
    </row>
    <row r="565" spans="1:239" x14ac:dyDescent="0.2">
      <c r="A565" s="15" t="b">
        <v>0</v>
      </c>
      <c r="B565" s="12"/>
      <c r="C565" s="12"/>
      <c r="D565">
        <v>10085</v>
      </c>
      <c r="E565" t="s">
        <v>426</v>
      </c>
      <c r="F565" t="s">
        <v>434</v>
      </c>
      <c r="G565">
        <v>0</v>
      </c>
      <c r="H565" s="15">
        <f t="shared" si="242"/>
        <v>4.5999999999999979</v>
      </c>
      <c r="I565" s="15">
        <v>1.3042582689265803</v>
      </c>
      <c r="J565" s="15">
        <v>2.4485744946233439</v>
      </c>
      <c r="K565" s="15">
        <v>1.1547461223679059</v>
      </c>
      <c r="L565" s="15">
        <f t="shared" si="243"/>
        <v>0.14237471542300284</v>
      </c>
      <c r="M565" s="15">
        <f t="shared" si="244"/>
        <v>-2.5</v>
      </c>
      <c r="N565" s="15">
        <f t="shared" si="245"/>
        <v>2.0999999999999979</v>
      </c>
      <c r="O565" s="15">
        <f t="shared" si="246"/>
        <v>0.32107006763864021</v>
      </c>
      <c r="P565" s="15">
        <f t="shared" si="271"/>
        <v>-2.3000000000000007</v>
      </c>
      <c r="Q565" s="15">
        <f t="shared" si="261"/>
        <v>-1.8000000000000007</v>
      </c>
      <c r="R565" s="15">
        <f t="shared" si="247"/>
        <v>-1</v>
      </c>
      <c r="S565" s="15">
        <f t="shared" si="248"/>
        <v>1.3999999999999986</v>
      </c>
      <c r="T565" s="15">
        <f t="shared" si="249"/>
        <v>1.5999999999999979</v>
      </c>
      <c r="U565" s="15">
        <f t="shared" si="250"/>
        <v>1.8999999999999986</v>
      </c>
      <c r="V565" s="15">
        <f t="shared" si="262"/>
        <v>0.41786585206894883</v>
      </c>
      <c r="W565" s="15">
        <f t="shared" si="251"/>
        <v>1.3931125145756051</v>
      </c>
      <c r="X565" s="15">
        <f t="shared" si="263"/>
        <v>5.811587612563384E-2</v>
      </c>
      <c r="Y565" s="21">
        <f t="shared" si="264"/>
        <v>0.71781711063347808</v>
      </c>
      <c r="Z565" s="4">
        <v>22.442374715423004</v>
      </c>
      <c r="AA565" s="2">
        <v>19.8</v>
      </c>
      <c r="AB565" s="2">
        <v>24.4</v>
      </c>
      <c r="AC565" s="4">
        <v>22.621070067638641</v>
      </c>
      <c r="AD565">
        <v>20</v>
      </c>
      <c r="AE565">
        <v>20.5</v>
      </c>
      <c r="AF565">
        <v>21.3</v>
      </c>
      <c r="AG565">
        <v>23.7</v>
      </c>
      <c r="AH565">
        <v>23.9</v>
      </c>
      <c r="AI565">
        <v>24.2</v>
      </c>
      <c r="AJ565">
        <v>2020</v>
      </c>
      <c r="AK565" s="2">
        <v>3</v>
      </c>
      <c r="AL565" s="2">
        <v>3</v>
      </c>
      <c r="AM565">
        <v>15</v>
      </c>
      <c r="AN565">
        <v>10</v>
      </c>
      <c r="AO565">
        <v>36</v>
      </c>
      <c r="AP565">
        <v>527</v>
      </c>
      <c r="AQ565" s="5">
        <v>0.63194444444444442</v>
      </c>
      <c r="AR565">
        <v>22.3</v>
      </c>
      <c r="AS565">
        <v>44</v>
      </c>
      <c r="AT565">
        <v>470</v>
      </c>
      <c r="AU565">
        <v>1</v>
      </c>
      <c r="AV565">
        <v>312</v>
      </c>
      <c r="AW565" s="4">
        <f t="shared" si="252"/>
        <v>28.817977295034442</v>
      </c>
      <c r="AX565" s="4">
        <f t="shared" si="253"/>
        <v>17.865858093178971</v>
      </c>
      <c r="AY565" s="4">
        <f t="shared" si="265"/>
        <v>27.474980715938276</v>
      </c>
      <c r="AZ565" s="20">
        <f t="shared" si="254"/>
        <v>209.46912559066848</v>
      </c>
      <c r="BA565" s="21">
        <f t="shared" si="266"/>
        <v>1.1947445741926506</v>
      </c>
      <c r="BB565" s="20">
        <f t="shared" si="255"/>
        <v>31.622776601683793</v>
      </c>
      <c r="BC565" s="4">
        <f t="shared" si="267"/>
        <v>29.280348705262767</v>
      </c>
      <c r="BD565" s="4">
        <f t="shared" si="256"/>
        <v>66.275599999999997</v>
      </c>
      <c r="BE565" s="4">
        <f t="shared" si="257"/>
        <v>284.85023079390305</v>
      </c>
      <c r="BF565" s="20">
        <f t="shared" si="258"/>
        <v>337.81875085443329</v>
      </c>
      <c r="BG565" s="20">
        <f t="shared" si="268"/>
        <v>424.26852006053025</v>
      </c>
      <c r="BH565" s="20">
        <f t="shared" si="259"/>
        <v>1184.5161792267436</v>
      </c>
      <c r="BI565" s="20">
        <f t="shared" si="269"/>
        <v>2692.0822255153266</v>
      </c>
      <c r="BJ565" s="4">
        <f t="shared" si="260"/>
        <v>165.53641868051386</v>
      </c>
      <c r="BK565" s="4">
        <f t="shared" si="270"/>
        <v>1507.566046288583</v>
      </c>
      <c r="FB565">
        <v>1</v>
      </c>
      <c r="FC565">
        <v>0</v>
      </c>
      <c r="FD565">
        <v>1</v>
      </c>
      <c r="FE565">
        <v>5</v>
      </c>
      <c r="FF565">
        <v>13</v>
      </c>
      <c r="FG565">
        <v>22</v>
      </c>
      <c r="FH565">
        <v>30</v>
      </c>
      <c r="FI565">
        <v>28</v>
      </c>
      <c r="FJ565">
        <v>56</v>
      </c>
      <c r="FK565">
        <v>38</v>
      </c>
      <c r="FL565">
        <v>29</v>
      </c>
      <c r="FM565">
        <v>36</v>
      </c>
      <c r="FN565">
        <v>35</v>
      </c>
      <c r="FO565">
        <v>30</v>
      </c>
      <c r="FP565">
        <v>32</v>
      </c>
      <c r="FQ565">
        <v>41</v>
      </c>
      <c r="FR565">
        <v>63</v>
      </c>
      <c r="FS565">
        <v>55</v>
      </c>
      <c r="FT565">
        <v>36</v>
      </c>
      <c r="FU565">
        <v>41</v>
      </c>
      <c r="FV565">
        <v>38</v>
      </c>
      <c r="FW565">
        <v>32</v>
      </c>
      <c r="FX565">
        <v>49</v>
      </c>
      <c r="FY565">
        <v>45</v>
      </c>
      <c r="FZ565">
        <v>45</v>
      </c>
      <c r="GA565">
        <v>51</v>
      </c>
      <c r="GB565">
        <v>39</v>
      </c>
      <c r="GC565">
        <v>30</v>
      </c>
      <c r="GD565">
        <v>49</v>
      </c>
      <c r="GE565">
        <v>39</v>
      </c>
      <c r="GF565">
        <v>24</v>
      </c>
      <c r="GG565">
        <v>39</v>
      </c>
      <c r="GH565">
        <v>69</v>
      </c>
      <c r="GI565">
        <v>30</v>
      </c>
      <c r="GJ565">
        <v>28</v>
      </c>
      <c r="GK565">
        <v>34</v>
      </c>
      <c r="GL565">
        <v>29</v>
      </c>
      <c r="GM565">
        <v>29</v>
      </c>
      <c r="GN565">
        <v>38</v>
      </c>
      <c r="GO565">
        <v>40</v>
      </c>
      <c r="GP565">
        <v>39</v>
      </c>
      <c r="GQ565">
        <v>73</v>
      </c>
      <c r="GR565">
        <v>139</v>
      </c>
      <c r="GS565">
        <v>195</v>
      </c>
      <c r="GT565">
        <v>143</v>
      </c>
      <c r="GU565">
        <v>56</v>
      </c>
      <c r="GV565">
        <v>60</v>
      </c>
      <c r="GW565">
        <v>20</v>
      </c>
      <c r="GX565">
        <v>16</v>
      </c>
      <c r="GY565">
        <v>11</v>
      </c>
      <c r="GZ565">
        <v>5</v>
      </c>
    </row>
    <row r="566" spans="1:239" x14ac:dyDescent="0.2">
      <c r="A566" s="15" t="b">
        <v>0</v>
      </c>
      <c r="B566" s="12"/>
      <c r="C566" s="12"/>
      <c r="D566">
        <v>10085</v>
      </c>
      <c r="E566" t="s">
        <v>426</v>
      </c>
      <c r="F566" t="s">
        <v>435</v>
      </c>
      <c r="G566">
        <v>0</v>
      </c>
      <c r="H566" s="15">
        <f t="shared" si="242"/>
        <v>2</v>
      </c>
      <c r="I566" s="15">
        <v>0.4682621123143566</v>
      </c>
      <c r="J566" s="15">
        <v>0.70125066870178898</v>
      </c>
      <c r="K566" s="15">
        <v>0.38778170963493608</v>
      </c>
      <c r="L566" s="15">
        <f t="shared" si="243"/>
        <v>2.3452632999990328</v>
      </c>
      <c r="M566" s="15">
        <f t="shared" si="244"/>
        <v>1.3000000000000007</v>
      </c>
      <c r="N566" s="15">
        <f t="shared" si="245"/>
        <v>3.3000000000000007</v>
      </c>
      <c r="O566" s="15">
        <f t="shared" si="246"/>
        <v>2.2811161210557991</v>
      </c>
      <c r="P566" s="15">
        <f t="shared" si="271"/>
        <v>1.5</v>
      </c>
      <c r="Q566" s="15">
        <f t="shared" si="261"/>
        <v>1.8000000000000007</v>
      </c>
      <c r="R566" s="15">
        <f t="shared" si="247"/>
        <v>2</v>
      </c>
      <c r="S566" s="15">
        <f t="shared" si="248"/>
        <v>2.6999999999999993</v>
      </c>
      <c r="T566" s="15">
        <f t="shared" si="249"/>
        <v>3</v>
      </c>
      <c r="U566" s="15">
        <f t="shared" si="250"/>
        <v>3.1999999999999993</v>
      </c>
      <c r="V566" s="15">
        <f t="shared" si="262"/>
        <v>0.63896208375882868</v>
      </c>
      <c r="W566" s="15">
        <f t="shared" si="251"/>
        <v>0.56503809133288463</v>
      </c>
      <c r="X566" s="15">
        <f t="shared" si="263"/>
        <v>1.900008559918185E-2</v>
      </c>
      <c r="Y566" s="21">
        <f t="shared" si="264"/>
        <v>1.769792188064828</v>
      </c>
      <c r="Z566" s="4">
        <v>24.645263299999034</v>
      </c>
      <c r="AA566" s="2">
        <v>23.6</v>
      </c>
      <c r="AB566" s="2">
        <v>25.6</v>
      </c>
      <c r="AC566" s="4">
        <v>24.5811161210558</v>
      </c>
      <c r="AD566">
        <v>23.8</v>
      </c>
      <c r="AE566">
        <v>24.1</v>
      </c>
      <c r="AF566">
        <v>24.3</v>
      </c>
      <c r="AG566">
        <v>25</v>
      </c>
      <c r="AH566">
        <v>25.3</v>
      </c>
      <c r="AI566">
        <v>25.5</v>
      </c>
      <c r="AJ566">
        <v>2020</v>
      </c>
      <c r="AK566" s="2">
        <v>3</v>
      </c>
      <c r="AL566" s="2">
        <v>3</v>
      </c>
      <c r="AM566">
        <v>15</v>
      </c>
      <c r="AN566">
        <v>10</v>
      </c>
      <c r="AO566">
        <v>44</v>
      </c>
      <c r="AP566">
        <v>881</v>
      </c>
      <c r="AQ566" s="5">
        <v>0.63194444444444442</v>
      </c>
      <c r="AR566">
        <v>22.3</v>
      </c>
      <c r="AS566">
        <v>44</v>
      </c>
      <c r="AT566">
        <v>470</v>
      </c>
      <c r="AU566">
        <v>1</v>
      </c>
      <c r="AV566">
        <v>312</v>
      </c>
      <c r="AW566" s="4">
        <f t="shared" si="252"/>
        <v>28.525337543130018</v>
      </c>
      <c r="AX566" s="4">
        <f t="shared" si="253"/>
        <v>17.778338215394268</v>
      </c>
      <c r="AY566" s="4">
        <f t="shared" si="265"/>
        <v>27.474980715938276</v>
      </c>
      <c r="AZ566" s="20">
        <f t="shared" si="254"/>
        <v>209.46912559066848</v>
      </c>
      <c r="BA566" s="21">
        <f t="shared" si="266"/>
        <v>1.1947445741926506</v>
      </c>
      <c r="BB566" s="20">
        <f t="shared" si="255"/>
        <v>31.622776601683793</v>
      </c>
      <c r="BC566" s="4">
        <f t="shared" si="267"/>
        <v>29.280348705262767</v>
      </c>
      <c r="BD566" s="4">
        <f t="shared" si="256"/>
        <v>66.275599999999997</v>
      </c>
      <c r="BE566" s="4">
        <f t="shared" si="257"/>
        <v>272.0612171020403</v>
      </c>
      <c r="BF566" s="20">
        <f t="shared" si="258"/>
        <v>337.81875085443329</v>
      </c>
      <c r="BG566" s="20">
        <f t="shared" si="268"/>
        <v>437.057533752393</v>
      </c>
      <c r="BH566" s="20">
        <f t="shared" si="259"/>
        <v>1184.5161792267436</v>
      </c>
      <c r="BI566" s="20">
        <f t="shared" si="269"/>
        <v>2692.0822255153266</v>
      </c>
      <c r="BJ566" s="4">
        <f t="shared" si="260"/>
        <v>165.53641868051386</v>
      </c>
      <c r="BK566" s="4">
        <f t="shared" si="270"/>
        <v>1507.566046288583</v>
      </c>
      <c r="GR566">
        <v>4</v>
      </c>
      <c r="GS566">
        <v>33</v>
      </c>
      <c r="GT566">
        <v>66</v>
      </c>
      <c r="GU566">
        <v>50</v>
      </c>
      <c r="GV566">
        <v>98</v>
      </c>
      <c r="GW566">
        <v>133</v>
      </c>
      <c r="GX566">
        <v>161</v>
      </c>
      <c r="GY566">
        <v>189</v>
      </c>
      <c r="GZ566">
        <v>254</v>
      </c>
      <c r="HA566">
        <v>252</v>
      </c>
      <c r="HB566">
        <v>261</v>
      </c>
      <c r="HC566">
        <v>193</v>
      </c>
      <c r="HD566">
        <v>162</v>
      </c>
      <c r="HE566">
        <v>146</v>
      </c>
      <c r="HF566">
        <v>119</v>
      </c>
      <c r="HG566">
        <v>123</v>
      </c>
      <c r="HH566">
        <v>136</v>
      </c>
      <c r="HI566">
        <v>121</v>
      </c>
      <c r="HJ566">
        <v>134</v>
      </c>
      <c r="HK566">
        <v>117</v>
      </c>
      <c r="HL566">
        <v>34</v>
      </c>
    </row>
    <row r="567" spans="1:239" x14ac:dyDescent="0.2">
      <c r="A567" s="15" t="b">
        <v>0</v>
      </c>
      <c r="B567" s="12"/>
      <c r="C567" s="12"/>
      <c r="D567">
        <v>10085</v>
      </c>
      <c r="E567" t="s">
        <v>426</v>
      </c>
      <c r="F567" t="s">
        <v>436</v>
      </c>
      <c r="G567">
        <v>0</v>
      </c>
      <c r="H567" s="15">
        <f t="shared" si="242"/>
        <v>3.0999999999999979</v>
      </c>
      <c r="I567" s="15">
        <v>0.79802166700523258</v>
      </c>
      <c r="J567" s="15">
        <v>1.1989242117974754</v>
      </c>
      <c r="K567" s="15">
        <v>0.66618879615207705</v>
      </c>
      <c r="L567" s="15">
        <f t="shared" si="243"/>
        <v>-1.5162788688388318</v>
      </c>
      <c r="M567" s="15">
        <f t="shared" si="244"/>
        <v>-2.6999999999999993</v>
      </c>
      <c r="N567" s="15">
        <f t="shared" si="245"/>
        <v>0.39999999999999858</v>
      </c>
      <c r="O567" s="15">
        <f t="shared" si="246"/>
        <v>-1.6286981296359961</v>
      </c>
      <c r="P567" s="15">
        <f t="shared" si="271"/>
        <v>-2.6000000000000014</v>
      </c>
      <c r="Q567" s="15">
        <f t="shared" si="261"/>
        <v>-2.4000000000000021</v>
      </c>
      <c r="R567" s="15">
        <f t="shared" si="247"/>
        <v>-2.1999999999999993</v>
      </c>
      <c r="S567" s="15">
        <f t="shared" si="248"/>
        <v>-1</v>
      </c>
      <c r="T567" s="15">
        <f t="shared" si="249"/>
        <v>-0.30000000000000071</v>
      </c>
      <c r="U567" s="15">
        <f t="shared" si="250"/>
        <v>0.39999999999999858</v>
      </c>
      <c r="V567" s="15">
        <f t="shared" si="262"/>
        <v>0.25696642835139277</v>
      </c>
      <c r="W567" s="15">
        <f t="shared" si="251"/>
        <v>2.8915589340430667</v>
      </c>
      <c r="X567" s="15">
        <f t="shared" si="263"/>
        <v>3.8396476837285573E-2</v>
      </c>
      <c r="Y567" s="21">
        <f t="shared" si="264"/>
        <v>0.34583421013030136</v>
      </c>
      <c r="Z567" s="4">
        <v>20.783721131161169</v>
      </c>
      <c r="AA567" s="2">
        <v>19.600000000000001</v>
      </c>
      <c r="AB567" s="2">
        <v>22.7</v>
      </c>
      <c r="AC567" s="4">
        <v>20.671301870364005</v>
      </c>
      <c r="AD567">
        <v>19.7</v>
      </c>
      <c r="AE567">
        <v>19.899999999999999</v>
      </c>
      <c r="AF567">
        <v>20.100000000000001</v>
      </c>
      <c r="AG567">
        <v>21.3</v>
      </c>
      <c r="AH567">
        <v>22</v>
      </c>
      <c r="AI567">
        <v>22.7</v>
      </c>
      <c r="AJ567">
        <v>2020</v>
      </c>
      <c r="AK567" s="2">
        <v>3</v>
      </c>
      <c r="AL567" s="2">
        <v>3</v>
      </c>
      <c r="AM567">
        <v>15</v>
      </c>
      <c r="AN567">
        <v>10</v>
      </c>
      <c r="AO567">
        <v>48</v>
      </c>
      <c r="AP567">
        <v>17</v>
      </c>
      <c r="AQ567" s="5">
        <v>0.63194444444444442</v>
      </c>
      <c r="AR567">
        <v>22.3</v>
      </c>
      <c r="AS567">
        <v>44</v>
      </c>
      <c r="AT567">
        <v>470</v>
      </c>
      <c r="AU567">
        <v>1</v>
      </c>
      <c r="AV567">
        <v>312</v>
      </c>
      <c r="AW567" s="4">
        <f t="shared" si="252"/>
        <v>29.034043994923923</v>
      </c>
      <c r="AX567" s="4">
        <f t="shared" si="253"/>
        <v>17.930477240251811</v>
      </c>
      <c r="AY567" s="4">
        <f t="shared" si="265"/>
        <v>27.474980715938276</v>
      </c>
      <c r="AZ567" s="20">
        <f t="shared" si="254"/>
        <v>209.46912559066848</v>
      </c>
      <c r="BA567" s="21">
        <f t="shared" si="266"/>
        <v>1.1947445741926506</v>
      </c>
      <c r="BB567" s="20">
        <f t="shared" si="255"/>
        <v>31.622776601683793</v>
      </c>
      <c r="BC567" s="4">
        <f t="shared" si="267"/>
        <v>29.280348705262767</v>
      </c>
      <c r="BD567" s="4">
        <f t="shared" si="256"/>
        <v>66.275599999999997</v>
      </c>
      <c r="BE567" s="4">
        <f t="shared" si="257"/>
        <v>294.29283032202409</v>
      </c>
      <c r="BF567" s="20">
        <f t="shared" si="258"/>
        <v>337.81875085443329</v>
      </c>
      <c r="BG567" s="20">
        <f t="shared" si="268"/>
        <v>414.82592053240921</v>
      </c>
      <c r="BH567" s="20">
        <f t="shared" si="259"/>
        <v>1184.5161792267436</v>
      </c>
      <c r="BI567" s="20">
        <f t="shared" si="269"/>
        <v>2692.0822255153266</v>
      </c>
      <c r="BJ567" s="4">
        <f t="shared" si="260"/>
        <v>165.53641868051386</v>
      </c>
      <c r="BK567" s="4">
        <f t="shared" si="270"/>
        <v>1507.566046288583</v>
      </c>
      <c r="FD567">
        <v>4</v>
      </c>
      <c r="FE567">
        <v>6</v>
      </c>
      <c r="FF567">
        <v>12</v>
      </c>
      <c r="FG567">
        <v>28</v>
      </c>
      <c r="FH567">
        <v>40</v>
      </c>
      <c r="FI567">
        <v>46</v>
      </c>
      <c r="FJ567">
        <v>41</v>
      </c>
      <c r="FK567">
        <v>20</v>
      </c>
      <c r="FL567">
        <v>29</v>
      </c>
      <c r="FM567">
        <v>19</v>
      </c>
      <c r="FN567">
        <v>23</v>
      </c>
      <c r="FO567">
        <v>17</v>
      </c>
      <c r="FP567">
        <v>27</v>
      </c>
      <c r="FQ567">
        <v>23</v>
      </c>
      <c r="FR567">
        <v>26</v>
      </c>
      <c r="FS567">
        <v>16</v>
      </c>
      <c r="FT567">
        <v>13</v>
      </c>
      <c r="FU567">
        <v>32</v>
      </c>
      <c r="FV567">
        <v>17</v>
      </c>
      <c r="FW567">
        <v>10</v>
      </c>
      <c r="FX567">
        <v>11</v>
      </c>
      <c r="FY567">
        <v>10</v>
      </c>
      <c r="FZ567">
        <v>19</v>
      </c>
      <c r="GA567">
        <v>7</v>
      </c>
      <c r="GB567">
        <v>12</v>
      </c>
      <c r="GC567">
        <v>15</v>
      </c>
      <c r="GD567">
        <v>10</v>
      </c>
      <c r="GE567">
        <v>7</v>
      </c>
      <c r="GF567">
        <v>5</v>
      </c>
      <c r="GG567">
        <v>6</v>
      </c>
      <c r="GH567">
        <v>2</v>
      </c>
      <c r="GI567">
        <v>2</v>
      </c>
      <c r="GJ567">
        <v>9</v>
      </c>
    </row>
    <row r="568" spans="1:239" x14ac:dyDescent="0.2">
      <c r="A568" s="15" t="b">
        <v>0</v>
      </c>
      <c r="B568" s="12"/>
      <c r="C568" s="12"/>
      <c r="D568">
        <v>10085</v>
      </c>
      <c r="E568" t="s">
        <v>426</v>
      </c>
      <c r="F568" t="s">
        <v>437</v>
      </c>
      <c r="G568">
        <v>0</v>
      </c>
      <c r="H568" s="15">
        <f t="shared" si="242"/>
        <v>2.1000000000000014</v>
      </c>
      <c r="I568" s="15">
        <v>0.48626667157096082</v>
      </c>
      <c r="J568" s="15">
        <v>0.52151403772458593</v>
      </c>
      <c r="K568" s="15">
        <v>0.3581337591328233</v>
      </c>
      <c r="L568" s="15">
        <f t="shared" si="243"/>
        <v>0.43336287033232423</v>
      </c>
      <c r="M568" s="15">
        <f t="shared" si="244"/>
        <v>-1.1000000000000014</v>
      </c>
      <c r="N568" s="15">
        <f t="shared" si="245"/>
        <v>1</v>
      </c>
      <c r="O568" s="15">
        <f t="shared" si="246"/>
        <v>0.55128050280144336</v>
      </c>
      <c r="P568" s="15">
        <f t="shared" si="271"/>
        <v>-1</v>
      </c>
      <c r="Q568" s="15">
        <f t="shared" si="261"/>
        <v>-0.19999999999999929</v>
      </c>
      <c r="R568" s="15">
        <f t="shared" si="247"/>
        <v>0.30000000000000071</v>
      </c>
      <c r="S568" s="15">
        <f t="shared" si="248"/>
        <v>0.80000000000000071</v>
      </c>
      <c r="T568" s="15">
        <f t="shared" si="249"/>
        <v>0.89999999999999858</v>
      </c>
      <c r="U568" s="15">
        <f t="shared" si="250"/>
        <v>1</v>
      </c>
      <c r="V568" s="15">
        <f t="shared" si="262"/>
        <v>0.4465745144196645</v>
      </c>
      <c r="W568" s="15">
        <f t="shared" si="251"/>
        <v>1.2392679557621571</v>
      </c>
      <c r="X568" s="15">
        <f t="shared" si="263"/>
        <v>2.1390001749611469E-2</v>
      </c>
      <c r="Y568" s="21">
        <f t="shared" si="264"/>
        <v>0.80692798950408928</v>
      </c>
      <c r="Z568" s="4">
        <v>22.733362870332325</v>
      </c>
      <c r="AA568" s="2">
        <v>21.2</v>
      </c>
      <c r="AB568" s="2">
        <v>23.3</v>
      </c>
      <c r="AC568" s="4">
        <v>22.851280502801444</v>
      </c>
      <c r="AD568">
        <v>21.3</v>
      </c>
      <c r="AE568">
        <v>22.1</v>
      </c>
      <c r="AF568">
        <v>22.6</v>
      </c>
      <c r="AG568">
        <v>23.1</v>
      </c>
      <c r="AH568">
        <v>23.2</v>
      </c>
      <c r="AI568">
        <v>23.3</v>
      </c>
      <c r="AJ568">
        <v>2020</v>
      </c>
      <c r="AK568" s="2">
        <v>3</v>
      </c>
      <c r="AL568" s="2">
        <v>3</v>
      </c>
      <c r="AM568">
        <v>15</v>
      </c>
      <c r="AN568">
        <v>10</v>
      </c>
      <c r="AO568">
        <v>52</v>
      </c>
      <c r="AP568">
        <v>196</v>
      </c>
      <c r="AQ568" s="5">
        <v>0.63194444444444442</v>
      </c>
      <c r="AR568">
        <v>22.3</v>
      </c>
      <c r="AS568">
        <v>44</v>
      </c>
      <c r="AT568">
        <v>470</v>
      </c>
      <c r="AU568">
        <v>1</v>
      </c>
      <c r="AV568">
        <v>312</v>
      </c>
      <c r="AW568" s="4">
        <f t="shared" si="252"/>
        <v>28.779694319966364</v>
      </c>
      <c r="AX568" s="4">
        <f t="shared" si="253"/>
        <v>17.854408789803784</v>
      </c>
      <c r="AY568" s="4">
        <f t="shared" si="265"/>
        <v>27.474980715938276</v>
      </c>
      <c r="AZ568" s="20">
        <f t="shared" si="254"/>
        <v>209.46912559066848</v>
      </c>
      <c r="BA568" s="21">
        <f t="shared" si="266"/>
        <v>1.1947445741926506</v>
      </c>
      <c r="BB568" s="20">
        <f t="shared" si="255"/>
        <v>31.622776601683793</v>
      </c>
      <c r="BC568" s="4">
        <f t="shared" si="267"/>
        <v>29.280348705262767</v>
      </c>
      <c r="BD568" s="4">
        <f t="shared" si="256"/>
        <v>66.275599999999997</v>
      </c>
      <c r="BE568" s="4">
        <f t="shared" si="257"/>
        <v>283.17717889605024</v>
      </c>
      <c r="BF568" s="20">
        <f t="shared" si="258"/>
        <v>337.81875085443329</v>
      </c>
      <c r="BG568" s="20">
        <f t="shared" si="268"/>
        <v>425.94157195838307</v>
      </c>
      <c r="BH568" s="20">
        <f t="shared" si="259"/>
        <v>1184.5161792267436</v>
      </c>
      <c r="BI568" s="20">
        <f t="shared" si="269"/>
        <v>2692.0822255153266</v>
      </c>
      <c r="BJ568" s="4">
        <f t="shared" si="260"/>
        <v>165.53641868051386</v>
      </c>
      <c r="BK568" s="4">
        <f t="shared" si="270"/>
        <v>1507.566046288583</v>
      </c>
      <c r="FK568">
        <v>1</v>
      </c>
      <c r="FL568">
        <v>0</v>
      </c>
      <c r="FM568">
        <v>0</v>
      </c>
      <c r="FN568">
        <v>0</v>
      </c>
      <c r="FO568">
        <v>1</v>
      </c>
      <c r="FP568">
        <v>1</v>
      </c>
      <c r="FQ568">
        <v>1</v>
      </c>
      <c r="FR568">
        <v>0</v>
      </c>
      <c r="FS568">
        <v>1</v>
      </c>
      <c r="FT568">
        <v>2</v>
      </c>
      <c r="FU568">
        <v>5</v>
      </c>
      <c r="FV568">
        <v>5</v>
      </c>
      <c r="FW568">
        <v>4</v>
      </c>
      <c r="FX568">
        <v>6</v>
      </c>
      <c r="FY568">
        <v>4</v>
      </c>
      <c r="FZ568">
        <v>2</v>
      </c>
      <c r="GA568">
        <v>9</v>
      </c>
      <c r="GB568">
        <v>5</v>
      </c>
      <c r="GC568">
        <v>10</v>
      </c>
      <c r="GD568">
        <v>14</v>
      </c>
      <c r="GE568">
        <v>15</v>
      </c>
      <c r="GF568">
        <v>19</v>
      </c>
      <c r="GG568">
        <v>16</v>
      </c>
      <c r="GH568">
        <v>51</v>
      </c>
      <c r="GI568">
        <v>45</v>
      </c>
      <c r="GJ568">
        <v>46</v>
      </c>
      <c r="GK568">
        <v>62</v>
      </c>
      <c r="GL568">
        <v>64</v>
      </c>
      <c r="GM568">
        <v>56</v>
      </c>
      <c r="GN568">
        <v>64</v>
      </c>
      <c r="GO568">
        <v>36</v>
      </c>
      <c r="GP568">
        <v>7</v>
      </c>
      <c r="GQ568">
        <v>2</v>
      </c>
    </row>
    <row r="569" spans="1:239" x14ac:dyDescent="0.2">
      <c r="A569" s="15" t="b">
        <v>0</v>
      </c>
      <c r="B569" s="12"/>
      <c r="C569" s="12"/>
      <c r="D569">
        <v>10085</v>
      </c>
      <c r="E569" t="s">
        <v>426</v>
      </c>
      <c r="F569" t="s">
        <v>438</v>
      </c>
      <c r="G569">
        <v>0</v>
      </c>
      <c r="H569" s="15">
        <f t="shared" si="242"/>
        <v>1.3000000000000007</v>
      </c>
      <c r="I569" s="15">
        <v>0.31795698518147802</v>
      </c>
      <c r="J569" s="15">
        <v>0.33517874398046388</v>
      </c>
      <c r="K569" s="15">
        <v>0.21920366009654571</v>
      </c>
      <c r="L569" s="15">
        <f t="shared" si="243"/>
        <v>2.3112002707009083</v>
      </c>
      <c r="M569" s="15">
        <f t="shared" si="244"/>
        <v>1.5</v>
      </c>
      <c r="N569" s="15">
        <f t="shared" si="245"/>
        <v>2.8000000000000007</v>
      </c>
      <c r="O569" s="15">
        <f t="shared" si="246"/>
        <v>2.3123013479079297</v>
      </c>
      <c r="P569" s="15">
        <f t="shared" si="271"/>
        <v>1.6999999999999993</v>
      </c>
      <c r="Q569" s="15">
        <f t="shared" si="261"/>
        <v>2</v>
      </c>
      <c r="R569" s="15">
        <f t="shared" si="247"/>
        <v>2.0999999999999979</v>
      </c>
      <c r="S569" s="15">
        <f t="shared" si="248"/>
        <v>2.5</v>
      </c>
      <c r="T569" s="15">
        <f t="shared" si="249"/>
        <v>2.5999999999999979</v>
      </c>
      <c r="U569" s="15">
        <f t="shared" si="250"/>
        <v>2.8000000000000007</v>
      </c>
      <c r="V569" s="15">
        <f t="shared" si="262"/>
        <v>0.63547562834084159</v>
      </c>
      <c r="W569" s="15">
        <f t="shared" si="251"/>
        <v>0.57362447181631859</v>
      </c>
      <c r="X569" s="15">
        <f t="shared" si="263"/>
        <v>1.2919198644691815E-2</v>
      </c>
      <c r="Y569" s="21">
        <f t="shared" si="264"/>
        <v>1.7433007989244433</v>
      </c>
      <c r="Z569" s="4">
        <v>24.611200270700909</v>
      </c>
      <c r="AA569" s="2">
        <v>23.8</v>
      </c>
      <c r="AB569" s="2">
        <v>25.1</v>
      </c>
      <c r="AC569" s="4">
        <v>24.61230134790793</v>
      </c>
      <c r="AD569">
        <v>24</v>
      </c>
      <c r="AE569">
        <v>24.3</v>
      </c>
      <c r="AF569">
        <v>24.4</v>
      </c>
      <c r="AG569">
        <v>24.8</v>
      </c>
      <c r="AH569">
        <v>24.9</v>
      </c>
      <c r="AI569">
        <v>25.1</v>
      </c>
      <c r="AJ569">
        <v>2020</v>
      </c>
      <c r="AK569" s="2">
        <v>3</v>
      </c>
      <c r="AL569" s="2">
        <v>3</v>
      </c>
      <c r="AM569">
        <v>15</v>
      </c>
      <c r="AN569">
        <v>10</v>
      </c>
      <c r="AO569">
        <v>52</v>
      </c>
      <c r="AP569">
        <v>196</v>
      </c>
      <c r="AQ569" s="5">
        <v>0.63194444444444442</v>
      </c>
      <c r="AR569">
        <v>22.3</v>
      </c>
      <c r="AS569">
        <v>44</v>
      </c>
      <c r="AT569">
        <v>470</v>
      </c>
      <c r="AU569">
        <v>1</v>
      </c>
      <c r="AV569">
        <v>312</v>
      </c>
      <c r="AW569" s="4">
        <f t="shared" si="252"/>
        <v>28.529912334108417</v>
      </c>
      <c r="AX569" s="4">
        <f t="shared" si="253"/>
        <v>17.779706399807747</v>
      </c>
      <c r="AY569" s="4">
        <f t="shared" si="265"/>
        <v>27.474980715938276</v>
      </c>
      <c r="AZ569" s="20">
        <f t="shared" si="254"/>
        <v>209.46912559066848</v>
      </c>
      <c r="BA569" s="21">
        <f t="shared" si="266"/>
        <v>1.1947445741926506</v>
      </c>
      <c r="BB569" s="20">
        <f t="shared" si="255"/>
        <v>31.622776601683793</v>
      </c>
      <c r="BC569" s="4">
        <f t="shared" si="267"/>
        <v>29.280348705262767</v>
      </c>
      <c r="BD569" s="4">
        <f t="shared" si="256"/>
        <v>66.275599999999997</v>
      </c>
      <c r="BE569" s="4">
        <f t="shared" si="257"/>
        <v>272.26114573128302</v>
      </c>
      <c r="BF569" s="20">
        <f t="shared" si="258"/>
        <v>337.81875085443329</v>
      </c>
      <c r="BG569" s="20">
        <f t="shared" si="268"/>
        <v>436.85760512315028</v>
      </c>
      <c r="BH569" s="20">
        <f t="shared" si="259"/>
        <v>1184.5161792267436</v>
      </c>
      <c r="BI569" s="20">
        <f t="shared" si="269"/>
        <v>2692.0822255153266</v>
      </c>
      <c r="BJ569" s="4">
        <f t="shared" si="260"/>
        <v>165.53641868051386</v>
      </c>
      <c r="BK569" s="4">
        <f t="shared" si="270"/>
        <v>1507.566046288583</v>
      </c>
      <c r="GU569">
        <v>8</v>
      </c>
      <c r="GV569">
        <v>12</v>
      </c>
      <c r="GW569">
        <v>13</v>
      </c>
      <c r="GX569">
        <v>36</v>
      </c>
      <c r="GY569">
        <v>62</v>
      </c>
      <c r="GZ569">
        <v>87</v>
      </c>
      <c r="HA569">
        <v>110</v>
      </c>
      <c r="HB569">
        <v>179</v>
      </c>
      <c r="HC569">
        <v>150</v>
      </c>
      <c r="HD569">
        <v>153</v>
      </c>
      <c r="HE569">
        <v>139</v>
      </c>
      <c r="HF569">
        <v>66</v>
      </c>
      <c r="HG569">
        <v>55</v>
      </c>
      <c r="HH569">
        <v>9</v>
      </c>
      <c r="HI569">
        <v>1</v>
      </c>
      <c r="HJ569">
        <v>0</v>
      </c>
      <c r="HK569">
        <v>2</v>
      </c>
      <c r="HL569">
        <v>1</v>
      </c>
      <c r="HM569">
        <v>0</v>
      </c>
      <c r="HN569">
        <v>0</v>
      </c>
      <c r="HO569">
        <v>0</v>
      </c>
      <c r="HP569">
        <v>0</v>
      </c>
      <c r="HQ569">
        <v>0</v>
      </c>
      <c r="HR569">
        <v>2</v>
      </c>
      <c r="HS569">
        <v>0</v>
      </c>
      <c r="HT569">
        <v>0</v>
      </c>
      <c r="HU569">
        <v>0</v>
      </c>
      <c r="HV569">
        <v>1</v>
      </c>
      <c r="HW569">
        <v>1</v>
      </c>
      <c r="HX569">
        <v>0</v>
      </c>
      <c r="HY569">
        <v>0</v>
      </c>
      <c r="HZ569">
        <v>0</v>
      </c>
      <c r="IA569">
        <v>0</v>
      </c>
      <c r="IB569">
        <v>0</v>
      </c>
      <c r="IC569">
        <v>0</v>
      </c>
      <c r="ID569">
        <v>0</v>
      </c>
      <c r="IE569">
        <v>1</v>
      </c>
    </row>
    <row r="570" spans="1:239" x14ac:dyDescent="0.2">
      <c r="A570" s="15" t="b">
        <v>0</v>
      </c>
      <c r="B570" s="12"/>
      <c r="C570" s="12"/>
      <c r="D570">
        <v>10085</v>
      </c>
      <c r="E570" t="s">
        <v>439</v>
      </c>
      <c r="F570" t="s">
        <v>440</v>
      </c>
      <c r="G570">
        <v>0</v>
      </c>
      <c r="H570" s="15">
        <f t="shared" si="242"/>
        <v>2.6999999999999993</v>
      </c>
      <c r="I570" s="15">
        <v>0.55707930580855858</v>
      </c>
      <c r="J570" s="15">
        <v>0.78164531986205077</v>
      </c>
      <c r="K570" s="15">
        <v>0.44118925572473366</v>
      </c>
      <c r="L570" s="15">
        <f t="shared" si="243"/>
        <v>1.2984795010395089</v>
      </c>
      <c r="M570" s="15">
        <f t="shared" si="244"/>
        <v>-0.59999999999999787</v>
      </c>
      <c r="N570" s="15">
        <f t="shared" si="245"/>
        <v>2.1000000000000014</v>
      </c>
      <c r="O570" s="15">
        <f t="shared" si="246"/>
        <v>1.3309490947988714</v>
      </c>
      <c r="P570" s="15">
        <f t="shared" si="271"/>
        <v>-0.19999999999999929</v>
      </c>
      <c r="Q570" s="15">
        <f t="shared" si="261"/>
        <v>0.60000000000000142</v>
      </c>
      <c r="R570" s="15">
        <f t="shared" si="247"/>
        <v>1</v>
      </c>
      <c r="S570" s="15">
        <f t="shared" si="248"/>
        <v>1.6999999999999993</v>
      </c>
      <c r="T570" s="15">
        <f t="shared" si="249"/>
        <v>2</v>
      </c>
      <c r="U570" s="15">
        <f t="shared" si="250"/>
        <v>2.1000000000000014</v>
      </c>
      <c r="V570" s="15">
        <f t="shared" si="262"/>
        <v>0.49603366071363009</v>
      </c>
      <c r="W570" s="15">
        <f t="shared" si="251"/>
        <v>1.0159922182727019</v>
      </c>
      <c r="X570" s="15">
        <f t="shared" si="263"/>
        <v>2.3707036269470752E-2</v>
      </c>
      <c r="Y570" s="21">
        <f t="shared" si="264"/>
        <v>0.98425950712507371</v>
      </c>
      <c r="Z570" s="4">
        <v>23.498479501039508</v>
      </c>
      <c r="AA570" s="2">
        <v>21.6</v>
      </c>
      <c r="AB570" s="2">
        <v>24.3</v>
      </c>
      <c r="AC570" s="4">
        <v>23.530949094798871</v>
      </c>
      <c r="AD570">
        <v>22</v>
      </c>
      <c r="AE570">
        <v>22.8</v>
      </c>
      <c r="AF570">
        <v>23.2</v>
      </c>
      <c r="AG570">
        <v>23.9</v>
      </c>
      <c r="AH570">
        <v>24.2</v>
      </c>
      <c r="AI570">
        <v>24.3</v>
      </c>
      <c r="AJ570">
        <v>2020</v>
      </c>
      <c r="AK570" s="2">
        <v>3</v>
      </c>
      <c r="AL570" s="2">
        <v>3</v>
      </c>
      <c r="AM570">
        <v>15</v>
      </c>
      <c r="AN570">
        <v>11</v>
      </c>
      <c r="AO570">
        <v>7</v>
      </c>
      <c r="AP570">
        <v>340</v>
      </c>
      <c r="AQ570" s="5">
        <v>0.63263888888888886</v>
      </c>
      <c r="AR570">
        <v>22.2</v>
      </c>
      <c r="AS570">
        <v>44</v>
      </c>
      <c r="AT570">
        <v>466</v>
      </c>
      <c r="AU570">
        <v>0.8</v>
      </c>
      <c r="AV570">
        <v>312</v>
      </c>
      <c r="AW570" s="4">
        <f t="shared" si="252"/>
        <v>29.123560159065686</v>
      </c>
      <c r="AX570" s="4">
        <f t="shared" si="253"/>
        <v>17.961940385031877</v>
      </c>
      <c r="AY570" s="4">
        <f t="shared" si="265"/>
        <v>30.255552517524368</v>
      </c>
      <c r="AZ570" s="20">
        <f t="shared" si="254"/>
        <v>209.75295905349276</v>
      </c>
      <c r="BA570" s="21">
        <f t="shared" si="266"/>
        <v>1.195149092416518</v>
      </c>
      <c r="BB570" s="20">
        <f t="shared" si="255"/>
        <v>35.355339059327378</v>
      </c>
      <c r="BC570" s="4">
        <f t="shared" si="267"/>
        <v>32.736425054932752</v>
      </c>
      <c r="BD570" s="4">
        <f t="shared" si="256"/>
        <v>66.2684</v>
      </c>
      <c r="BE570" s="4">
        <f t="shared" si="257"/>
        <v>274.86062496408726</v>
      </c>
      <c r="BF570" s="20">
        <f t="shared" si="258"/>
        <v>337.08488757322516</v>
      </c>
      <c r="BG570" s="20">
        <f t="shared" si="268"/>
        <v>430.364262609138</v>
      </c>
      <c r="BH570" s="20">
        <f t="shared" si="259"/>
        <v>1177.3323937485343</v>
      </c>
      <c r="BI570" s="20">
        <f t="shared" si="269"/>
        <v>2675.755440337578</v>
      </c>
      <c r="BJ570" s="4">
        <f t="shared" si="260"/>
        <v>164.72397973925234</v>
      </c>
      <c r="BK570" s="4">
        <f t="shared" si="270"/>
        <v>1498.4230465890439</v>
      </c>
      <c r="FY570">
        <v>13</v>
      </c>
      <c r="FZ570">
        <v>2</v>
      </c>
      <c r="GA570">
        <v>9</v>
      </c>
      <c r="GB570">
        <v>6</v>
      </c>
      <c r="GC570">
        <v>16</v>
      </c>
      <c r="GD570">
        <v>20</v>
      </c>
      <c r="GE570">
        <v>6</v>
      </c>
      <c r="GF570">
        <v>12</v>
      </c>
      <c r="GG570">
        <v>21</v>
      </c>
      <c r="GH570">
        <v>15</v>
      </c>
      <c r="GI570">
        <v>19</v>
      </c>
      <c r="GJ570">
        <v>24</v>
      </c>
      <c r="GK570">
        <v>25</v>
      </c>
      <c r="GL570">
        <v>48</v>
      </c>
      <c r="GM570">
        <v>99</v>
      </c>
      <c r="GN570">
        <v>118</v>
      </c>
      <c r="GO570">
        <v>115</v>
      </c>
      <c r="GP570">
        <v>112</v>
      </c>
      <c r="GQ570">
        <v>143</v>
      </c>
      <c r="GR570">
        <v>97</v>
      </c>
      <c r="GS570">
        <v>90</v>
      </c>
      <c r="GT570">
        <v>116</v>
      </c>
      <c r="GU570">
        <v>115</v>
      </c>
      <c r="GV570">
        <v>123</v>
      </c>
      <c r="GW570">
        <v>117</v>
      </c>
      <c r="GX570">
        <v>122</v>
      </c>
      <c r="GY570">
        <v>95</v>
      </c>
      <c r="GZ570">
        <v>37</v>
      </c>
    </row>
    <row r="571" spans="1:239" x14ac:dyDescent="0.2">
      <c r="A571" s="15" t="b">
        <v>0</v>
      </c>
      <c r="B571" s="12"/>
      <c r="C571" s="12"/>
      <c r="D571">
        <v>10085</v>
      </c>
      <c r="E571" t="s">
        <v>439</v>
      </c>
      <c r="F571" t="s">
        <v>441</v>
      </c>
      <c r="G571">
        <v>0</v>
      </c>
      <c r="H571" s="15">
        <f t="shared" si="242"/>
        <v>3.3000000000000007</v>
      </c>
      <c r="I571" s="15">
        <v>0.57801396181077025</v>
      </c>
      <c r="J571" s="15">
        <v>0.72062435201898722</v>
      </c>
      <c r="K571" s="15">
        <v>0.44177642702033404</v>
      </c>
      <c r="L571" s="15">
        <f t="shared" si="243"/>
        <v>1.6215819325391152</v>
      </c>
      <c r="M571" s="15">
        <f t="shared" si="244"/>
        <v>-0.19999999999999929</v>
      </c>
      <c r="N571" s="15">
        <f t="shared" si="245"/>
        <v>3.1000000000000014</v>
      </c>
      <c r="O571" s="15">
        <f t="shared" si="246"/>
        <v>1.5984212667498703</v>
      </c>
      <c r="P571" s="15">
        <f t="shared" si="271"/>
        <v>0.19999999999999929</v>
      </c>
      <c r="Q571" s="15">
        <f t="shared" si="261"/>
        <v>1</v>
      </c>
      <c r="R571" s="15">
        <f t="shared" si="247"/>
        <v>1.3000000000000007</v>
      </c>
      <c r="S571" s="15">
        <f t="shared" si="248"/>
        <v>2</v>
      </c>
      <c r="T571" s="15">
        <f t="shared" si="249"/>
        <v>2.4000000000000021</v>
      </c>
      <c r="U571" s="15">
        <f t="shared" si="250"/>
        <v>2.8000000000000007</v>
      </c>
      <c r="V571" s="15">
        <f t="shared" si="262"/>
        <v>0.52782520734403204</v>
      </c>
      <c r="W571" s="15">
        <f t="shared" si="251"/>
        <v>0.8945665839490845</v>
      </c>
      <c r="X571" s="15">
        <f t="shared" si="263"/>
        <v>2.4264297956687397E-2</v>
      </c>
      <c r="Y571" s="21">
        <f t="shared" si="264"/>
        <v>1.1178597747140042</v>
      </c>
      <c r="Z571" s="4">
        <v>23.821581932539114</v>
      </c>
      <c r="AA571" s="2">
        <v>22</v>
      </c>
      <c r="AB571" s="2">
        <v>25.3</v>
      </c>
      <c r="AC571" s="4">
        <v>23.79842126674987</v>
      </c>
      <c r="AD571">
        <v>22.4</v>
      </c>
      <c r="AE571">
        <v>23.2</v>
      </c>
      <c r="AF571">
        <v>23.5</v>
      </c>
      <c r="AG571">
        <v>24.2</v>
      </c>
      <c r="AH571">
        <v>24.6</v>
      </c>
      <c r="AI571">
        <v>25</v>
      </c>
      <c r="AJ571">
        <v>2020</v>
      </c>
      <c r="AK571" s="2">
        <v>3</v>
      </c>
      <c r="AL571" s="2">
        <v>3</v>
      </c>
      <c r="AM571">
        <v>15</v>
      </c>
      <c r="AN571">
        <v>11</v>
      </c>
      <c r="AO571">
        <v>13</v>
      </c>
      <c r="AP571">
        <v>607</v>
      </c>
      <c r="AQ571" s="5">
        <v>0.63263888888888886</v>
      </c>
      <c r="AR571">
        <v>22.2</v>
      </c>
      <c r="AS571">
        <v>44</v>
      </c>
      <c r="AT571">
        <v>466</v>
      </c>
      <c r="AU571">
        <v>0.8</v>
      </c>
      <c r="AV571">
        <v>312</v>
      </c>
      <c r="AW571" s="4">
        <f t="shared" si="252"/>
        <v>29.076255268899658</v>
      </c>
      <c r="AX571" s="4">
        <f t="shared" si="253"/>
        <v>17.947593980559432</v>
      </c>
      <c r="AY571" s="4">
        <f t="shared" si="265"/>
        <v>30.255552517524368</v>
      </c>
      <c r="AZ571" s="20">
        <f t="shared" si="254"/>
        <v>209.75295905349276</v>
      </c>
      <c r="BA571" s="21">
        <f t="shared" si="266"/>
        <v>1.195149092416518</v>
      </c>
      <c r="BB571" s="20">
        <f t="shared" si="255"/>
        <v>35.355339059327378</v>
      </c>
      <c r="BC571" s="4">
        <f t="shared" si="267"/>
        <v>32.736425054932752</v>
      </c>
      <c r="BD571" s="4">
        <f t="shared" si="256"/>
        <v>66.2684</v>
      </c>
      <c r="BE571" s="4">
        <f t="shared" si="257"/>
        <v>272.98265302823756</v>
      </c>
      <c r="BF571" s="20">
        <f t="shared" si="258"/>
        <v>337.08488757322516</v>
      </c>
      <c r="BG571" s="20">
        <f t="shared" si="268"/>
        <v>432.2422345449877</v>
      </c>
      <c r="BH571" s="20">
        <f t="shared" si="259"/>
        <v>1177.3323937485343</v>
      </c>
      <c r="BI571" s="20">
        <f t="shared" si="269"/>
        <v>2675.755440337578</v>
      </c>
      <c r="BJ571" s="4">
        <f t="shared" si="260"/>
        <v>164.72397973925234</v>
      </c>
      <c r="BK571" s="4">
        <f t="shared" si="270"/>
        <v>1498.4230465890439</v>
      </c>
      <c r="FV571">
        <v>4</v>
      </c>
      <c r="FW571">
        <v>3</v>
      </c>
      <c r="FX571">
        <v>0</v>
      </c>
      <c r="FY571">
        <v>3</v>
      </c>
      <c r="FZ571">
        <v>5</v>
      </c>
      <c r="GA571">
        <v>5</v>
      </c>
      <c r="GB571">
        <v>1</v>
      </c>
      <c r="GC571">
        <v>9</v>
      </c>
      <c r="GD571">
        <v>6</v>
      </c>
      <c r="GE571">
        <v>3</v>
      </c>
      <c r="GF571">
        <v>5</v>
      </c>
      <c r="GG571">
        <v>17</v>
      </c>
      <c r="GH571">
        <v>11</v>
      </c>
      <c r="GI571">
        <v>25</v>
      </c>
      <c r="GJ571">
        <v>11</v>
      </c>
      <c r="GK571">
        <v>10</v>
      </c>
      <c r="GL571">
        <v>23</v>
      </c>
      <c r="GM571">
        <v>45</v>
      </c>
      <c r="GN571">
        <v>65</v>
      </c>
      <c r="GO571">
        <v>78</v>
      </c>
      <c r="GP571">
        <v>126</v>
      </c>
      <c r="GQ571">
        <v>256</v>
      </c>
      <c r="GR571">
        <v>248</v>
      </c>
      <c r="GS571">
        <v>263</v>
      </c>
      <c r="GT571">
        <v>195</v>
      </c>
      <c r="GU571">
        <v>209</v>
      </c>
      <c r="GV571">
        <v>261</v>
      </c>
      <c r="GW571">
        <v>184</v>
      </c>
      <c r="GX571">
        <v>140</v>
      </c>
      <c r="GY571">
        <v>112</v>
      </c>
      <c r="GZ571">
        <v>119</v>
      </c>
      <c r="HA571">
        <v>118</v>
      </c>
      <c r="HB571">
        <v>100</v>
      </c>
      <c r="HC571">
        <v>92</v>
      </c>
      <c r="HD571">
        <v>81</v>
      </c>
      <c r="HE571">
        <v>68</v>
      </c>
      <c r="HF571">
        <v>40</v>
      </c>
      <c r="HG571">
        <v>23</v>
      </c>
      <c r="HH571">
        <v>17</v>
      </c>
      <c r="HI571">
        <v>12</v>
      </c>
      <c r="HJ571">
        <v>7</v>
      </c>
      <c r="HK571">
        <v>1</v>
      </c>
      <c r="HL571">
        <v>0</v>
      </c>
    </row>
    <row r="572" spans="1:239" x14ac:dyDescent="0.2">
      <c r="A572" s="15" t="b">
        <v>0</v>
      </c>
      <c r="B572" s="12"/>
      <c r="C572" s="12"/>
      <c r="D572">
        <v>10085</v>
      </c>
      <c r="E572" t="s">
        <v>439</v>
      </c>
      <c r="F572" t="s">
        <v>442</v>
      </c>
      <c r="G572">
        <v>0</v>
      </c>
      <c r="H572" s="15">
        <f t="shared" si="242"/>
        <v>1.9000000000000021</v>
      </c>
      <c r="I572" s="15">
        <v>0.3631447506069187</v>
      </c>
      <c r="J572" s="15">
        <v>0.36997069092228685</v>
      </c>
      <c r="K572" s="15">
        <v>0.25213767164255901</v>
      </c>
      <c r="L572" s="15">
        <f t="shared" si="243"/>
        <v>-0.79611978659982086</v>
      </c>
      <c r="M572" s="15">
        <f t="shared" si="244"/>
        <v>-2</v>
      </c>
      <c r="N572" s="15">
        <f t="shared" si="245"/>
        <v>-9.9999999999997868E-2</v>
      </c>
      <c r="O572" s="15">
        <f t="shared" si="246"/>
        <v>-0.78609062314042077</v>
      </c>
      <c r="P572" s="15">
        <f t="shared" si="271"/>
        <v>-1.6999999999999993</v>
      </c>
      <c r="Q572" s="15">
        <f t="shared" si="261"/>
        <v>-1.1999999999999993</v>
      </c>
      <c r="R572" s="15">
        <f t="shared" si="247"/>
        <v>-1</v>
      </c>
      <c r="S572" s="15">
        <f t="shared" si="248"/>
        <v>-0.59999999999999787</v>
      </c>
      <c r="T572" s="15">
        <f t="shared" si="249"/>
        <v>-0.39999999999999858</v>
      </c>
      <c r="U572" s="15">
        <f t="shared" si="250"/>
        <v>-0.19999999999999929</v>
      </c>
      <c r="V572" s="15">
        <f t="shared" si="262"/>
        <v>0.29457124768935011</v>
      </c>
      <c r="W572" s="15">
        <f t="shared" si="251"/>
        <v>2.3947644511951256</v>
      </c>
      <c r="X572" s="15">
        <f t="shared" si="263"/>
        <v>1.6966304566569532E-2</v>
      </c>
      <c r="Y572" s="21">
        <f t="shared" si="264"/>
        <v>0.41757760330079324</v>
      </c>
      <c r="Z572" s="4">
        <v>21.403880213400178</v>
      </c>
      <c r="AA572" s="2">
        <v>20.2</v>
      </c>
      <c r="AB572" s="2">
        <v>22.1</v>
      </c>
      <c r="AC572" s="4">
        <v>21.413909376859579</v>
      </c>
      <c r="AD572">
        <v>20.5</v>
      </c>
      <c r="AE572">
        <v>21</v>
      </c>
      <c r="AF572">
        <v>21.2</v>
      </c>
      <c r="AG572">
        <v>21.6</v>
      </c>
      <c r="AH572">
        <v>21.8</v>
      </c>
      <c r="AI572">
        <v>22</v>
      </c>
      <c r="AJ572">
        <v>2020</v>
      </c>
      <c r="AK572" s="2">
        <v>3</v>
      </c>
      <c r="AL572" s="2">
        <v>3</v>
      </c>
      <c r="AM572">
        <v>15</v>
      </c>
      <c r="AN572">
        <v>11</v>
      </c>
      <c r="AO572">
        <v>28</v>
      </c>
      <c r="AP572">
        <v>232</v>
      </c>
      <c r="AQ572" s="5">
        <v>0.63263888888888886</v>
      </c>
      <c r="AR572">
        <v>22.2</v>
      </c>
      <c r="AS572">
        <v>44</v>
      </c>
      <c r="AT572">
        <v>466</v>
      </c>
      <c r="AU572">
        <v>0.8</v>
      </c>
      <c r="AV572">
        <v>312</v>
      </c>
      <c r="AW572" s="4">
        <f t="shared" si="252"/>
        <v>29.4264990516299</v>
      </c>
      <c r="AX572" s="4">
        <f t="shared" si="253"/>
        <v>18.053814266736417</v>
      </c>
      <c r="AY572" s="4">
        <f t="shared" si="265"/>
        <v>30.255552517524368</v>
      </c>
      <c r="AZ572" s="20">
        <f t="shared" si="254"/>
        <v>209.75295905349276</v>
      </c>
      <c r="BA572" s="21">
        <f t="shared" si="266"/>
        <v>1.195149092416518</v>
      </c>
      <c r="BB572" s="20">
        <f t="shared" si="255"/>
        <v>35.355339059327378</v>
      </c>
      <c r="BC572" s="4">
        <f t="shared" si="267"/>
        <v>32.736425054932752</v>
      </c>
      <c r="BD572" s="4">
        <f t="shared" si="256"/>
        <v>66.2684</v>
      </c>
      <c r="BE572" s="4">
        <f t="shared" si="257"/>
        <v>286.88709276723046</v>
      </c>
      <c r="BF572" s="20">
        <f t="shared" si="258"/>
        <v>337.08488757322516</v>
      </c>
      <c r="BG572" s="20">
        <f t="shared" si="268"/>
        <v>418.3377948059948</v>
      </c>
      <c r="BH572" s="20">
        <f t="shared" si="259"/>
        <v>1177.3323937485343</v>
      </c>
      <c r="BI572" s="20">
        <f t="shared" si="269"/>
        <v>2675.755440337578</v>
      </c>
      <c r="BJ572" s="4">
        <f t="shared" si="260"/>
        <v>164.72397973925234</v>
      </c>
      <c r="BK572" s="4">
        <f t="shared" si="270"/>
        <v>1498.4230465890439</v>
      </c>
      <c r="FK572">
        <v>5</v>
      </c>
      <c r="FL572">
        <v>6</v>
      </c>
      <c r="FM572">
        <v>13</v>
      </c>
      <c r="FN572">
        <v>23</v>
      </c>
      <c r="FO572">
        <v>20</v>
      </c>
      <c r="FP572">
        <v>16</v>
      </c>
      <c r="FQ572">
        <v>45</v>
      </c>
      <c r="FR572">
        <v>72</v>
      </c>
      <c r="FS572">
        <v>121</v>
      </c>
      <c r="FT572">
        <v>158</v>
      </c>
      <c r="FU572">
        <v>156</v>
      </c>
      <c r="FV572">
        <v>289</v>
      </c>
      <c r="FW572">
        <v>366</v>
      </c>
      <c r="FX572">
        <v>344</v>
      </c>
      <c r="FY572">
        <v>196</v>
      </c>
      <c r="FZ572">
        <v>184</v>
      </c>
      <c r="GA572">
        <v>136</v>
      </c>
      <c r="GB572">
        <v>79</v>
      </c>
      <c r="GC572">
        <v>21</v>
      </c>
      <c r="GD572">
        <v>11</v>
      </c>
      <c r="GE572">
        <v>7</v>
      </c>
      <c r="GF572">
        <v>0</v>
      </c>
      <c r="GG572">
        <v>0</v>
      </c>
      <c r="GH572">
        <v>2</v>
      </c>
      <c r="GI572">
        <v>1</v>
      </c>
      <c r="GJ572">
        <v>1</v>
      </c>
      <c r="GK572">
        <v>2</v>
      </c>
      <c r="GL572">
        <v>0</v>
      </c>
      <c r="GM572">
        <v>1</v>
      </c>
      <c r="GN572">
        <v>1</v>
      </c>
      <c r="GO572">
        <v>1</v>
      </c>
      <c r="GP572">
        <v>0</v>
      </c>
      <c r="GQ572">
        <v>2</v>
      </c>
      <c r="GR572">
        <v>0</v>
      </c>
      <c r="GS572">
        <v>1</v>
      </c>
      <c r="GT572">
        <v>0</v>
      </c>
      <c r="GU572">
        <v>0</v>
      </c>
      <c r="GV572">
        <v>0</v>
      </c>
      <c r="GW572">
        <v>0</v>
      </c>
      <c r="GX572">
        <v>1</v>
      </c>
      <c r="GY572">
        <v>1</v>
      </c>
      <c r="GZ572">
        <v>0</v>
      </c>
      <c r="HA572">
        <v>0</v>
      </c>
      <c r="HB572">
        <v>1</v>
      </c>
      <c r="HC572">
        <v>0</v>
      </c>
      <c r="HD572">
        <v>0</v>
      </c>
      <c r="HE572">
        <v>0</v>
      </c>
      <c r="HF572">
        <v>0</v>
      </c>
      <c r="HG572">
        <v>0</v>
      </c>
      <c r="HH572">
        <v>0</v>
      </c>
      <c r="HI572">
        <v>0</v>
      </c>
      <c r="HJ572">
        <v>0</v>
      </c>
      <c r="HK572">
        <v>0</v>
      </c>
    </row>
    <row r="573" spans="1:239" x14ac:dyDescent="0.2">
      <c r="A573" s="15" t="b">
        <v>0</v>
      </c>
      <c r="B573" s="12"/>
      <c r="C573" s="12"/>
      <c r="D573">
        <v>10085</v>
      </c>
      <c r="E573" t="s">
        <v>439</v>
      </c>
      <c r="F573" t="s">
        <v>443</v>
      </c>
      <c r="G573">
        <v>0</v>
      </c>
      <c r="H573" s="15">
        <f t="shared" si="242"/>
        <v>2.3000000000000007</v>
      </c>
      <c r="I573" s="15">
        <v>0.55634476235008068</v>
      </c>
      <c r="J573" s="15">
        <v>0.85752347722598188</v>
      </c>
      <c r="K573" s="15">
        <v>0.45951423383608281</v>
      </c>
      <c r="L573" s="15">
        <f t="shared" si="243"/>
        <v>1.4340057059343359</v>
      </c>
      <c r="M573" s="15">
        <f t="shared" si="244"/>
        <v>0.19999999999999929</v>
      </c>
      <c r="N573" s="15">
        <f t="shared" si="245"/>
        <v>2.5</v>
      </c>
      <c r="O573" s="15">
        <f t="shared" si="246"/>
        <v>1.4096894572218623</v>
      </c>
      <c r="P573" s="15">
        <f t="shared" si="271"/>
        <v>0.40000000000000213</v>
      </c>
      <c r="Q573" s="15">
        <f t="shared" si="261"/>
        <v>0.69999999999999929</v>
      </c>
      <c r="R573" s="15">
        <f t="shared" si="247"/>
        <v>1</v>
      </c>
      <c r="S573" s="15">
        <f t="shared" si="248"/>
        <v>1.9000000000000021</v>
      </c>
      <c r="T573" s="15">
        <f t="shared" si="249"/>
        <v>2.1999999999999993</v>
      </c>
      <c r="U573" s="15">
        <f t="shared" si="250"/>
        <v>2.4000000000000021</v>
      </c>
      <c r="V573" s="15">
        <f t="shared" si="262"/>
        <v>0.50934471399035419</v>
      </c>
      <c r="W573" s="15">
        <f t="shared" si="251"/>
        <v>0.96330691677490876</v>
      </c>
      <c r="X573" s="15">
        <f t="shared" si="263"/>
        <v>2.3540011340963091E-2</v>
      </c>
      <c r="Y573" s="21">
        <f t="shared" si="264"/>
        <v>1.0380907502958012</v>
      </c>
      <c r="Z573" s="4">
        <v>23.634005705934335</v>
      </c>
      <c r="AA573" s="2">
        <v>22.4</v>
      </c>
      <c r="AB573" s="2">
        <v>24.7</v>
      </c>
      <c r="AC573" s="4">
        <v>23.609689457221862</v>
      </c>
      <c r="AD573">
        <v>22.6</v>
      </c>
      <c r="AE573">
        <v>22.9</v>
      </c>
      <c r="AF573">
        <v>23.2</v>
      </c>
      <c r="AG573">
        <v>24.1</v>
      </c>
      <c r="AH573">
        <v>24.4</v>
      </c>
      <c r="AI573">
        <v>24.6</v>
      </c>
      <c r="AJ573">
        <v>2020</v>
      </c>
      <c r="AK573" s="2">
        <v>3</v>
      </c>
      <c r="AL573" s="2">
        <v>3</v>
      </c>
      <c r="AM573">
        <v>15</v>
      </c>
      <c r="AN573">
        <v>11</v>
      </c>
      <c r="AO573">
        <v>19</v>
      </c>
      <c r="AP573">
        <v>876</v>
      </c>
      <c r="AQ573" s="5">
        <v>0.63263888888888886</v>
      </c>
      <c r="AR573">
        <v>22.2</v>
      </c>
      <c r="AS573">
        <v>44</v>
      </c>
      <c r="AT573">
        <v>466</v>
      </c>
      <c r="AU573">
        <v>0.8</v>
      </c>
      <c r="AV573">
        <v>312</v>
      </c>
      <c r="AW573" s="4">
        <f t="shared" si="252"/>
        <v>29.103736800444434</v>
      </c>
      <c r="AX573" s="4">
        <f t="shared" si="253"/>
        <v>17.955928450118073</v>
      </c>
      <c r="AY573" s="4">
        <f t="shared" si="265"/>
        <v>30.255552517524368</v>
      </c>
      <c r="AZ573" s="20">
        <f t="shared" si="254"/>
        <v>209.75295905349276</v>
      </c>
      <c r="BA573" s="21">
        <f t="shared" si="266"/>
        <v>1.195149092416518</v>
      </c>
      <c r="BB573" s="20">
        <f t="shared" si="255"/>
        <v>35.355339059327378</v>
      </c>
      <c r="BC573" s="4">
        <f t="shared" si="267"/>
        <v>32.736425054932752</v>
      </c>
      <c r="BD573" s="4">
        <f t="shared" si="256"/>
        <v>66.2684</v>
      </c>
      <c r="BE573" s="4">
        <f t="shared" si="257"/>
        <v>274.07365112196788</v>
      </c>
      <c r="BF573" s="20">
        <f t="shared" si="258"/>
        <v>337.08488757322516</v>
      </c>
      <c r="BG573" s="20">
        <f t="shared" si="268"/>
        <v>431.15123645125738</v>
      </c>
      <c r="BH573" s="20">
        <f t="shared" si="259"/>
        <v>1177.3323937485343</v>
      </c>
      <c r="BI573" s="20">
        <f t="shared" si="269"/>
        <v>2675.755440337578</v>
      </c>
      <c r="BJ573" s="4">
        <f t="shared" si="260"/>
        <v>164.72397973925234</v>
      </c>
      <c r="BK573" s="4">
        <f t="shared" si="270"/>
        <v>1498.4230465890439</v>
      </c>
      <c r="GA573">
        <v>4</v>
      </c>
      <c r="GB573">
        <v>0</v>
      </c>
      <c r="GC573">
        <v>2</v>
      </c>
      <c r="GD573">
        <v>4</v>
      </c>
      <c r="GE573">
        <v>1</v>
      </c>
      <c r="GF573">
        <v>7</v>
      </c>
      <c r="GG573">
        <v>27</v>
      </c>
      <c r="GH573">
        <v>47</v>
      </c>
      <c r="GI573">
        <v>37</v>
      </c>
      <c r="GJ573">
        <v>69</v>
      </c>
      <c r="GK573">
        <v>82</v>
      </c>
      <c r="GL573">
        <v>52</v>
      </c>
      <c r="GM573">
        <v>88</v>
      </c>
      <c r="GN573">
        <v>100</v>
      </c>
      <c r="GO573">
        <v>98</v>
      </c>
      <c r="GP573">
        <v>113</v>
      </c>
      <c r="GQ573">
        <v>158</v>
      </c>
      <c r="GR573">
        <v>128</v>
      </c>
      <c r="GS573">
        <v>89</v>
      </c>
      <c r="GT573">
        <v>117</v>
      </c>
      <c r="GU573">
        <v>80</v>
      </c>
      <c r="GV573">
        <v>75</v>
      </c>
      <c r="GW573">
        <v>82</v>
      </c>
      <c r="GX573">
        <v>81</v>
      </c>
      <c r="GY573">
        <v>99</v>
      </c>
      <c r="GZ573">
        <v>104</v>
      </c>
      <c r="HA573">
        <v>60</v>
      </c>
      <c r="HB573">
        <v>22</v>
      </c>
    </row>
    <row r="574" spans="1:239" x14ac:dyDescent="0.2">
      <c r="A574" s="15" t="b">
        <v>0</v>
      </c>
      <c r="B574" s="12"/>
      <c r="C574" s="12"/>
      <c r="D574">
        <v>10085</v>
      </c>
      <c r="E574" t="s">
        <v>439</v>
      </c>
      <c r="F574" t="s">
        <v>444</v>
      </c>
      <c r="G574">
        <v>0</v>
      </c>
      <c r="H574" s="15">
        <f t="shared" si="242"/>
        <v>3.8999999999999986</v>
      </c>
      <c r="I574" s="15">
        <v>0.88965017723165818</v>
      </c>
      <c r="J574" s="15">
        <v>1.1582536738390559</v>
      </c>
      <c r="K574" s="15">
        <v>0.69791750069812608</v>
      </c>
      <c r="L574" s="15">
        <f t="shared" si="243"/>
        <v>1.2125816857202558</v>
      </c>
      <c r="M574" s="15">
        <f t="shared" si="244"/>
        <v>-1.1999999999999993</v>
      </c>
      <c r="N574" s="15">
        <f t="shared" si="245"/>
        <v>2.6999999999999993</v>
      </c>
      <c r="O574" s="15">
        <f t="shared" si="246"/>
        <v>1.338825840469827</v>
      </c>
      <c r="P574" s="15">
        <f t="shared" si="271"/>
        <v>-1</v>
      </c>
      <c r="Q574" s="15">
        <f t="shared" si="261"/>
        <v>-9.9999999999997868E-2</v>
      </c>
      <c r="R574" s="15">
        <f t="shared" si="247"/>
        <v>0.69999999999999929</v>
      </c>
      <c r="S574" s="15">
        <f t="shared" si="248"/>
        <v>1.9000000000000021</v>
      </c>
      <c r="T574" s="15">
        <f t="shared" si="249"/>
        <v>2.1999999999999993</v>
      </c>
      <c r="U574" s="15">
        <f t="shared" si="250"/>
        <v>2.6000000000000014</v>
      </c>
      <c r="V574" s="15">
        <f t="shared" si="262"/>
        <v>0.48761483898244945</v>
      </c>
      <c r="W574" s="15">
        <f t="shared" si="251"/>
        <v>1.0507989504314339</v>
      </c>
      <c r="X574" s="15">
        <f t="shared" si="263"/>
        <v>3.7998807187259981E-2</v>
      </c>
      <c r="Y574" s="21">
        <f t="shared" si="264"/>
        <v>0.95165683177492988</v>
      </c>
      <c r="Z574" s="4">
        <v>23.412581685720255</v>
      </c>
      <c r="AA574" s="2">
        <v>21</v>
      </c>
      <c r="AB574" s="2">
        <v>24.9</v>
      </c>
      <c r="AC574" s="4">
        <v>23.538825840469826</v>
      </c>
      <c r="AD574">
        <v>21.2</v>
      </c>
      <c r="AE574">
        <v>22.1</v>
      </c>
      <c r="AF574">
        <v>22.9</v>
      </c>
      <c r="AG574">
        <v>24.1</v>
      </c>
      <c r="AH574">
        <v>24.4</v>
      </c>
      <c r="AI574">
        <v>24.8</v>
      </c>
      <c r="AJ574">
        <v>2020</v>
      </c>
      <c r="AK574" s="2">
        <v>3</v>
      </c>
      <c r="AL574" s="2">
        <v>3</v>
      </c>
      <c r="AM574">
        <v>15</v>
      </c>
      <c r="AN574">
        <v>11</v>
      </c>
      <c r="AO574">
        <v>27</v>
      </c>
      <c r="AP574">
        <v>188</v>
      </c>
      <c r="AQ574" s="5">
        <v>0.63263888888888886</v>
      </c>
      <c r="AR574">
        <v>22.2</v>
      </c>
      <c r="AS574">
        <v>44</v>
      </c>
      <c r="AT574">
        <v>466</v>
      </c>
      <c r="AU574">
        <v>0.8</v>
      </c>
      <c r="AV574">
        <v>312</v>
      </c>
      <c r="AW574" s="4">
        <f t="shared" si="252"/>
        <v>29.136110336151951</v>
      </c>
      <c r="AX574" s="4">
        <f t="shared" si="253"/>
        <v>17.965746543677387</v>
      </c>
      <c r="AY574" s="4">
        <f t="shared" si="265"/>
        <v>30.255552517524368</v>
      </c>
      <c r="AZ574" s="20">
        <f t="shared" si="254"/>
        <v>209.75295905349276</v>
      </c>
      <c r="BA574" s="21">
        <f t="shared" si="266"/>
        <v>1.195149092416518</v>
      </c>
      <c r="BB574" s="20">
        <f t="shared" si="255"/>
        <v>35.355339059327378</v>
      </c>
      <c r="BC574" s="4">
        <f t="shared" si="267"/>
        <v>32.736425054932752</v>
      </c>
      <c r="BD574" s="4">
        <f t="shared" si="256"/>
        <v>66.2684</v>
      </c>
      <c r="BE574" s="4">
        <f t="shared" si="257"/>
        <v>275.35885845063007</v>
      </c>
      <c r="BF574" s="20">
        <f t="shared" si="258"/>
        <v>337.08488757322516</v>
      </c>
      <c r="BG574" s="20">
        <f t="shared" si="268"/>
        <v>429.86602912259519</v>
      </c>
      <c r="BH574" s="20">
        <f t="shared" si="259"/>
        <v>1177.3323937485343</v>
      </c>
      <c r="BI574" s="20">
        <f t="shared" si="269"/>
        <v>2675.755440337578</v>
      </c>
      <c r="BJ574" s="4">
        <f t="shared" si="260"/>
        <v>164.72397973925234</v>
      </c>
      <c r="BK574" s="4">
        <f t="shared" si="270"/>
        <v>1498.4230465890439</v>
      </c>
      <c r="FG574">
        <v>1</v>
      </c>
      <c r="FH574">
        <v>0</v>
      </c>
      <c r="FI574">
        <v>1</v>
      </c>
      <c r="FJ574">
        <v>0</v>
      </c>
      <c r="FK574">
        <v>0</v>
      </c>
      <c r="FL574">
        <v>1</v>
      </c>
      <c r="FM574">
        <v>0</v>
      </c>
      <c r="FN574">
        <v>2</v>
      </c>
      <c r="FO574">
        <v>1</v>
      </c>
      <c r="FP574">
        <v>1</v>
      </c>
      <c r="FQ574">
        <v>3</v>
      </c>
      <c r="FR574">
        <v>3</v>
      </c>
      <c r="FS574">
        <v>9</v>
      </c>
      <c r="FT574">
        <v>13</v>
      </c>
      <c r="FU574">
        <v>16</v>
      </c>
      <c r="FV574">
        <v>9</v>
      </c>
      <c r="FW574">
        <v>8</v>
      </c>
      <c r="FX574">
        <v>13</v>
      </c>
      <c r="FY574">
        <v>13</v>
      </c>
      <c r="FZ574">
        <v>18</v>
      </c>
      <c r="GA574">
        <v>17</v>
      </c>
      <c r="GB574">
        <v>18</v>
      </c>
      <c r="GC574">
        <v>13</v>
      </c>
      <c r="GD574">
        <v>19</v>
      </c>
      <c r="GE574">
        <v>35</v>
      </c>
      <c r="GF574">
        <v>37</v>
      </c>
      <c r="GG574">
        <v>25</v>
      </c>
      <c r="GH574">
        <v>23</v>
      </c>
      <c r="GI574">
        <v>38</v>
      </c>
      <c r="GJ574">
        <v>28</v>
      </c>
      <c r="GK574">
        <v>42</v>
      </c>
      <c r="GL574">
        <v>29</v>
      </c>
      <c r="GM574">
        <v>43</v>
      </c>
      <c r="GN574">
        <v>57</v>
      </c>
      <c r="GO574">
        <v>77</v>
      </c>
      <c r="GP574">
        <v>92</v>
      </c>
      <c r="GQ574">
        <v>95</v>
      </c>
      <c r="GR574">
        <v>80</v>
      </c>
      <c r="GS574">
        <v>74</v>
      </c>
      <c r="GT574">
        <v>70</v>
      </c>
      <c r="GU574">
        <v>74</v>
      </c>
      <c r="GV574">
        <v>80</v>
      </c>
      <c r="GW574">
        <v>57</v>
      </c>
      <c r="GX574">
        <v>79</v>
      </c>
      <c r="GY574">
        <v>80</v>
      </c>
      <c r="GZ574">
        <v>56</v>
      </c>
      <c r="HA574">
        <v>50</v>
      </c>
      <c r="HB574">
        <v>37</v>
      </c>
      <c r="HC574">
        <v>18</v>
      </c>
      <c r="HD574">
        <v>39</v>
      </c>
      <c r="HE574">
        <v>8</v>
      </c>
    </row>
    <row r="575" spans="1:239" x14ac:dyDescent="0.2">
      <c r="A575" s="15" t="b">
        <v>0</v>
      </c>
      <c r="B575" s="12"/>
      <c r="C575" s="12"/>
      <c r="D575">
        <v>10085</v>
      </c>
      <c r="E575" t="s">
        <v>439</v>
      </c>
      <c r="F575" t="s">
        <v>445</v>
      </c>
      <c r="G575">
        <v>0</v>
      </c>
      <c r="H575" s="15">
        <f t="shared" si="242"/>
        <v>3.5</v>
      </c>
      <c r="I575" s="15">
        <v>0.55334077135098159</v>
      </c>
      <c r="J575" s="15">
        <v>0.58963163235421234</v>
      </c>
      <c r="K575" s="15">
        <v>0.39646074470035214</v>
      </c>
      <c r="L575" s="15">
        <f t="shared" si="243"/>
        <v>1.4414741137569358</v>
      </c>
      <c r="M575" s="15">
        <f t="shared" si="244"/>
        <v>-1.1999999999999993</v>
      </c>
      <c r="N575" s="15">
        <f t="shared" si="245"/>
        <v>2.3000000000000007</v>
      </c>
      <c r="O575" s="15">
        <f t="shared" si="246"/>
        <v>1.4647719283533327</v>
      </c>
      <c r="P575" s="15">
        <f t="shared" si="271"/>
        <v>-9.9999999999997868E-2</v>
      </c>
      <c r="Q575" s="15">
        <f t="shared" si="261"/>
        <v>0.80000000000000071</v>
      </c>
      <c r="R575" s="15">
        <f t="shared" si="247"/>
        <v>1.1999999999999993</v>
      </c>
      <c r="S575" s="15">
        <f t="shared" si="248"/>
        <v>1.8000000000000007</v>
      </c>
      <c r="T575" s="15">
        <f t="shared" si="249"/>
        <v>2.1000000000000014</v>
      </c>
      <c r="U575" s="15">
        <f t="shared" si="250"/>
        <v>2.3000000000000007</v>
      </c>
      <c r="V575" s="15">
        <f t="shared" si="262"/>
        <v>0.51007924839901087</v>
      </c>
      <c r="W575" s="15">
        <f t="shared" si="251"/>
        <v>0.96047967671436696</v>
      </c>
      <c r="X575" s="15">
        <f t="shared" si="263"/>
        <v>2.3405510531553254E-2</v>
      </c>
      <c r="Y575" s="21">
        <f t="shared" si="264"/>
        <v>1.0411464440568126</v>
      </c>
      <c r="Z575" s="4">
        <v>23.641474113756935</v>
      </c>
      <c r="AA575" s="2">
        <v>21</v>
      </c>
      <c r="AB575" s="2">
        <v>24.5</v>
      </c>
      <c r="AC575" s="4">
        <v>23.664771928353332</v>
      </c>
      <c r="AD575">
        <v>22.1</v>
      </c>
      <c r="AE575">
        <v>23</v>
      </c>
      <c r="AF575">
        <v>23.4</v>
      </c>
      <c r="AG575">
        <v>24</v>
      </c>
      <c r="AH575">
        <v>24.3</v>
      </c>
      <c r="AI575">
        <v>24.5</v>
      </c>
      <c r="AJ575">
        <v>2020</v>
      </c>
      <c r="AK575" s="2">
        <v>3</v>
      </c>
      <c r="AL575" s="2">
        <v>3</v>
      </c>
      <c r="AM575">
        <v>15</v>
      </c>
      <c r="AN575">
        <v>11</v>
      </c>
      <c r="AO575">
        <v>28</v>
      </c>
      <c r="AP575">
        <v>232</v>
      </c>
      <c r="AQ575" s="5">
        <v>0.63263888888888886</v>
      </c>
      <c r="AR575">
        <v>22.2</v>
      </c>
      <c r="AS575">
        <v>44</v>
      </c>
      <c r="AT575">
        <v>466</v>
      </c>
      <c r="AU575">
        <v>0.8</v>
      </c>
      <c r="AV575">
        <v>312</v>
      </c>
      <c r="AW575" s="4">
        <f t="shared" si="252"/>
        <v>29.102643609916164</v>
      </c>
      <c r="AX575" s="4">
        <f t="shared" si="253"/>
        <v>17.955596912439219</v>
      </c>
      <c r="AY575" s="4">
        <f t="shared" si="265"/>
        <v>30.255552517524368</v>
      </c>
      <c r="AZ575" s="20">
        <f t="shared" si="254"/>
        <v>209.75295905349276</v>
      </c>
      <c r="BA575" s="21">
        <f t="shared" si="266"/>
        <v>1.195149092416518</v>
      </c>
      <c r="BB575" s="20">
        <f t="shared" si="255"/>
        <v>35.355339059327378</v>
      </c>
      <c r="BC575" s="4">
        <f t="shared" si="267"/>
        <v>32.736425054932752</v>
      </c>
      <c r="BD575" s="4">
        <f t="shared" si="256"/>
        <v>66.2684</v>
      </c>
      <c r="BE575" s="4">
        <f t="shared" si="257"/>
        <v>274.03025220220673</v>
      </c>
      <c r="BF575" s="20">
        <f t="shared" si="258"/>
        <v>337.08488757322516</v>
      </c>
      <c r="BG575" s="20">
        <f t="shared" si="268"/>
        <v>431.19463537101853</v>
      </c>
      <c r="BH575" s="20">
        <f t="shared" si="259"/>
        <v>1177.3323937485343</v>
      </c>
      <c r="BI575" s="20">
        <f t="shared" si="269"/>
        <v>2675.755440337578</v>
      </c>
      <c r="BJ575" s="4">
        <f t="shared" si="260"/>
        <v>164.72397973925234</v>
      </c>
      <c r="BK575" s="4">
        <f t="shared" si="270"/>
        <v>1498.4230465890439</v>
      </c>
      <c r="FO575">
        <v>1</v>
      </c>
      <c r="FP575">
        <v>0</v>
      </c>
      <c r="FQ575">
        <v>2</v>
      </c>
      <c r="FR575">
        <v>2</v>
      </c>
      <c r="FS575">
        <v>5</v>
      </c>
      <c r="FT575">
        <v>2</v>
      </c>
      <c r="FU575">
        <v>0</v>
      </c>
      <c r="FV575">
        <v>1</v>
      </c>
      <c r="FW575">
        <v>7</v>
      </c>
      <c r="FX575">
        <v>1</v>
      </c>
      <c r="FY575">
        <v>3</v>
      </c>
      <c r="FZ575">
        <v>3</v>
      </c>
      <c r="GA575">
        <v>3</v>
      </c>
      <c r="GB575">
        <v>2</v>
      </c>
      <c r="GC575">
        <v>8</v>
      </c>
      <c r="GD575">
        <v>4</v>
      </c>
      <c r="GE575">
        <v>11</v>
      </c>
      <c r="GF575">
        <v>11</v>
      </c>
      <c r="GG575">
        <v>10</v>
      </c>
      <c r="GH575">
        <v>22</v>
      </c>
      <c r="GI575">
        <v>15</v>
      </c>
      <c r="GJ575">
        <v>24</v>
      </c>
      <c r="GK575">
        <v>37</v>
      </c>
      <c r="GL575">
        <v>38</v>
      </c>
      <c r="GM575">
        <v>45</v>
      </c>
      <c r="GN575">
        <v>25</v>
      </c>
      <c r="GO575">
        <v>57</v>
      </c>
      <c r="GP575">
        <v>104</v>
      </c>
      <c r="GQ575">
        <v>180</v>
      </c>
      <c r="GR575">
        <v>238</v>
      </c>
      <c r="GS575">
        <v>207</v>
      </c>
      <c r="GT575">
        <v>173</v>
      </c>
      <c r="GU575">
        <v>125</v>
      </c>
      <c r="GV575">
        <v>132</v>
      </c>
      <c r="GW575">
        <v>118</v>
      </c>
      <c r="GX575">
        <v>106</v>
      </c>
      <c r="GY575">
        <v>140</v>
      </c>
      <c r="GZ575">
        <v>97</v>
      </c>
      <c r="HA575">
        <v>68</v>
      </c>
      <c r="HB575">
        <v>20</v>
      </c>
      <c r="HC575">
        <v>1</v>
      </c>
    </row>
    <row r="576" spans="1:239" x14ac:dyDescent="0.2">
      <c r="A576" s="15" t="b">
        <v>0</v>
      </c>
      <c r="B576" s="12"/>
      <c r="C576" s="12"/>
      <c r="D576">
        <v>10085</v>
      </c>
      <c r="E576" t="s">
        <v>446</v>
      </c>
      <c r="F576" t="s">
        <v>447</v>
      </c>
      <c r="G576">
        <v>0</v>
      </c>
      <c r="H576" s="15">
        <f t="shared" si="242"/>
        <v>2.2999999999999972</v>
      </c>
      <c r="I576" s="15">
        <v>0.47472064675478109</v>
      </c>
      <c r="J576" s="15">
        <v>0.73231730343394474</v>
      </c>
      <c r="K576" s="15">
        <v>0.39614118407218579</v>
      </c>
      <c r="L576" s="15">
        <f t="shared" si="243"/>
        <v>3.5710661714286651</v>
      </c>
      <c r="M576" s="15">
        <f t="shared" si="244"/>
        <v>2.4000000000000021</v>
      </c>
      <c r="N576" s="15">
        <f t="shared" si="245"/>
        <v>4.6999999999999993</v>
      </c>
      <c r="O576" s="15">
        <f t="shared" si="246"/>
        <v>3.5673557996926668</v>
      </c>
      <c r="P576" s="15">
        <f t="shared" si="271"/>
        <v>2.6999999999999993</v>
      </c>
      <c r="Q576" s="15">
        <f t="shared" si="261"/>
        <v>2.9000000000000021</v>
      </c>
      <c r="R576" s="15">
        <f t="shared" si="247"/>
        <v>3.1999999999999993</v>
      </c>
      <c r="S576" s="15">
        <f t="shared" si="248"/>
        <v>3.9000000000000021</v>
      </c>
      <c r="T576" s="15">
        <f t="shared" si="249"/>
        <v>4.1999999999999993</v>
      </c>
      <c r="U576" s="15">
        <f t="shared" si="250"/>
        <v>4.5</v>
      </c>
      <c r="V576" s="15">
        <f t="shared" si="262"/>
        <v>0.72395580802500759</v>
      </c>
      <c r="W576" s="15">
        <f t="shared" si="251"/>
        <v>0.38129978227270062</v>
      </c>
      <c r="X576" s="15">
        <f t="shared" si="263"/>
        <v>1.8420683242088162E-2</v>
      </c>
      <c r="Y576" s="21">
        <f t="shared" si="264"/>
        <v>2.6226083687737671</v>
      </c>
      <c r="Z576" s="4">
        <v>25.771066171428664</v>
      </c>
      <c r="AA576" s="2">
        <v>24.6</v>
      </c>
      <c r="AB576" s="2">
        <v>26.9</v>
      </c>
      <c r="AC576" s="4">
        <v>25.767355799692666</v>
      </c>
      <c r="AD576">
        <v>24.9</v>
      </c>
      <c r="AE576">
        <v>25.1</v>
      </c>
      <c r="AF576">
        <v>25.4</v>
      </c>
      <c r="AG576">
        <v>26.1</v>
      </c>
      <c r="AH576">
        <v>26.4</v>
      </c>
      <c r="AI576">
        <v>26.7</v>
      </c>
      <c r="AJ576">
        <v>2020</v>
      </c>
      <c r="AK576" s="2">
        <v>3</v>
      </c>
      <c r="AL576" s="2">
        <v>3</v>
      </c>
      <c r="AM576">
        <v>15</v>
      </c>
      <c r="AN576">
        <v>11</v>
      </c>
      <c r="AO576">
        <v>51</v>
      </c>
      <c r="AP576">
        <v>734</v>
      </c>
      <c r="AQ576" s="5">
        <v>0.63263888888888886</v>
      </c>
      <c r="AR576">
        <v>22.2</v>
      </c>
      <c r="AS576">
        <v>44</v>
      </c>
      <c r="AT576">
        <v>466</v>
      </c>
      <c r="AU576">
        <v>0.8</v>
      </c>
      <c r="AV576">
        <v>312</v>
      </c>
      <c r="AW576" s="4">
        <f t="shared" si="252"/>
        <v>28.787540988394397</v>
      </c>
      <c r="AX576" s="4">
        <f t="shared" si="253"/>
        <v>17.860034072259015</v>
      </c>
      <c r="AY576" s="4">
        <f t="shared" si="265"/>
        <v>30.255552517524368</v>
      </c>
      <c r="AZ576" s="20">
        <f t="shared" si="254"/>
        <v>209.75295905349276</v>
      </c>
      <c r="BA576" s="21">
        <f t="shared" si="266"/>
        <v>1.195149092416518</v>
      </c>
      <c r="BB576" s="20">
        <f t="shared" si="255"/>
        <v>35.355339059327378</v>
      </c>
      <c r="BC576" s="4">
        <f t="shared" si="267"/>
        <v>32.736425054932752</v>
      </c>
      <c r="BD576" s="4">
        <f t="shared" si="256"/>
        <v>66.2684</v>
      </c>
      <c r="BE576" s="4">
        <f t="shared" si="257"/>
        <v>261.5208926401483</v>
      </c>
      <c r="BF576" s="20">
        <f t="shared" si="258"/>
        <v>337.08488757322516</v>
      </c>
      <c r="BG576" s="20">
        <f t="shared" si="268"/>
        <v>443.70399493307696</v>
      </c>
      <c r="BH576" s="20">
        <f t="shared" si="259"/>
        <v>1177.3323937485343</v>
      </c>
      <c r="BI576" s="20">
        <f t="shared" si="269"/>
        <v>2675.755440337578</v>
      </c>
      <c r="BJ576" s="4">
        <f t="shared" si="260"/>
        <v>164.72397973925234</v>
      </c>
      <c r="BK576" s="4">
        <f t="shared" si="270"/>
        <v>1498.4230465890439</v>
      </c>
      <c r="GY576">
        <v>1</v>
      </c>
      <c r="GZ576">
        <v>0</v>
      </c>
      <c r="HA576">
        <v>2</v>
      </c>
      <c r="HB576">
        <v>2</v>
      </c>
      <c r="HC576">
        <v>6</v>
      </c>
      <c r="HD576">
        <v>18</v>
      </c>
      <c r="HE576">
        <v>35</v>
      </c>
      <c r="HF576">
        <v>67</v>
      </c>
      <c r="HG576">
        <v>108</v>
      </c>
      <c r="HH576">
        <v>113</v>
      </c>
      <c r="HI576">
        <v>146</v>
      </c>
      <c r="HJ576">
        <v>155</v>
      </c>
      <c r="HK576">
        <v>201</v>
      </c>
      <c r="HL576">
        <v>202</v>
      </c>
      <c r="HM576">
        <v>218</v>
      </c>
      <c r="HN576">
        <v>192</v>
      </c>
      <c r="HO576">
        <v>151</v>
      </c>
      <c r="HP576">
        <v>226</v>
      </c>
      <c r="HQ576">
        <v>171</v>
      </c>
      <c r="HR576">
        <v>179</v>
      </c>
      <c r="HS576">
        <v>194</v>
      </c>
      <c r="HT576">
        <v>149</v>
      </c>
      <c r="HU576">
        <v>122</v>
      </c>
      <c r="HV576">
        <v>72</v>
      </c>
      <c r="HW576">
        <v>49</v>
      </c>
      <c r="HX576">
        <v>16</v>
      </c>
      <c r="HY576">
        <v>16</v>
      </c>
    </row>
    <row r="577" spans="1:222" x14ac:dyDescent="0.2">
      <c r="A577" s="15" t="b">
        <v>0</v>
      </c>
      <c r="B577" s="12"/>
      <c r="C577" s="12"/>
      <c r="D577">
        <v>10085</v>
      </c>
      <c r="E577" t="s">
        <v>446</v>
      </c>
      <c r="F577" t="s">
        <v>448</v>
      </c>
      <c r="G577">
        <v>0</v>
      </c>
      <c r="H577" s="15">
        <f t="shared" si="242"/>
        <v>1.1999999999999993</v>
      </c>
      <c r="I577" s="15">
        <v>0.24158576360064585</v>
      </c>
      <c r="J577" s="15">
        <v>0.3027977968021105</v>
      </c>
      <c r="K577" s="15">
        <v>0.18677058103215735</v>
      </c>
      <c r="L577" s="15">
        <f t="shared" si="243"/>
        <v>2.8377535089773112</v>
      </c>
      <c r="M577" s="15">
        <f t="shared" si="244"/>
        <v>2.3000000000000007</v>
      </c>
      <c r="N577" s="15">
        <f t="shared" si="245"/>
        <v>3.5</v>
      </c>
      <c r="O577" s="15">
        <f t="shared" si="246"/>
        <v>2.8323896286540169</v>
      </c>
      <c r="P577" s="15">
        <f t="shared" si="271"/>
        <v>2.4000000000000021</v>
      </c>
      <c r="Q577" s="15">
        <f t="shared" si="261"/>
        <v>2.5</v>
      </c>
      <c r="R577" s="15">
        <f t="shared" si="247"/>
        <v>2.6999999999999993</v>
      </c>
      <c r="S577" s="15">
        <f t="shared" si="248"/>
        <v>3</v>
      </c>
      <c r="T577" s="15">
        <f t="shared" si="249"/>
        <v>3.1000000000000014</v>
      </c>
      <c r="U577" s="15">
        <f t="shared" si="250"/>
        <v>3.4000000000000021</v>
      </c>
      <c r="V577" s="15">
        <f t="shared" si="262"/>
        <v>0.64929277088159443</v>
      </c>
      <c r="W577" s="15">
        <f t="shared" si="251"/>
        <v>0.5401372768130831</v>
      </c>
      <c r="X577" s="15">
        <f t="shared" si="263"/>
        <v>9.6488594120085515E-3</v>
      </c>
      <c r="Y577" s="21">
        <f t="shared" si="264"/>
        <v>1.8513812005351642</v>
      </c>
      <c r="Z577" s="4">
        <v>25.03775350897731</v>
      </c>
      <c r="AA577" s="2">
        <v>24.5</v>
      </c>
      <c r="AB577" s="2">
        <v>25.7</v>
      </c>
      <c r="AC577" s="4">
        <v>25.032389628654016</v>
      </c>
      <c r="AD577">
        <v>24.6</v>
      </c>
      <c r="AE577">
        <v>24.7</v>
      </c>
      <c r="AF577">
        <v>24.9</v>
      </c>
      <c r="AG577">
        <v>25.2</v>
      </c>
      <c r="AH577">
        <v>25.3</v>
      </c>
      <c r="AI577">
        <v>25.6</v>
      </c>
      <c r="AJ577">
        <v>2020</v>
      </c>
      <c r="AK577" s="2">
        <v>3</v>
      </c>
      <c r="AL577" s="2">
        <v>3</v>
      </c>
      <c r="AM577">
        <v>15</v>
      </c>
      <c r="AN577">
        <v>11</v>
      </c>
      <c r="AO577">
        <v>58</v>
      </c>
      <c r="AP577">
        <v>4</v>
      </c>
      <c r="AQ577" s="5">
        <v>0.63263888888888886</v>
      </c>
      <c r="AR577">
        <v>22.2</v>
      </c>
      <c r="AS577">
        <v>44</v>
      </c>
      <c r="AT577">
        <v>466</v>
      </c>
      <c r="AU577">
        <v>0.8</v>
      </c>
      <c r="AV577">
        <v>312</v>
      </c>
      <c r="AW577" s="4">
        <f t="shared" si="252"/>
        <v>28.896808239077359</v>
      </c>
      <c r="AX577" s="4">
        <f t="shared" si="253"/>
        <v>17.893172129833779</v>
      </c>
      <c r="AY577" s="4">
        <f t="shared" si="265"/>
        <v>30.255552517524368</v>
      </c>
      <c r="AZ577" s="20">
        <f t="shared" si="254"/>
        <v>209.75295905349276</v>
      </c>
      <c r="BA577" s="21">
        <f t="shared" si="266"/>
        <v>1.195149092416518</v>
      </c>
      <c r="BB577" s="20">
        <f t="shared" si="255"/>
        <v>35.355339059327378</v>
      </c>
      <c r="BC577" s="4">
        <f t="shared" si="267"/>
        <v>32.736425054932752</v>
      </c>
      <c r="BD577" s="4">
        <f t="shared" si="256"/>
        <v>66.2684</v>
      </c>
      <c r="BE577" s="4">
        <f t="shared" si="257"/>
        <v>265.85872810641507</v>
      </c>
      <c r="BF577" s="20">
        <f t="shared" si="258"/>
        <v>337.08488757322516</v>
      </c>
      <c r="BG577" s="20">
        <f t="shared" si="268"/>
        <v>439.36615946681019</v>
      </c>
      <c r="BH577" s="20">
        <f t="shared" si="259"/>
        <v>1177.3323937485343</v>
      </c>
      <c r="BI577" s="20">
        <f t="shared" si="269"/>
        <v>2675.755440337578</v>
      </c>
      <c r="BJ577" s="4">
        <f t="shared" si="260"/>
        <v>164.72397973925234</v>
      </c>
      <c r="BK577" s="4">
        <f t="shared" si="270"/>
        <v>1498.4230465890439</v>
      </c>
      <c r="GZ577">
        <v>2</v>
      </c>
      <c r="HA577">
        <v>10</v>
      </c>
      <c r="HB577">
        <v>45</v>
      </c>
      <c r="HC577">
        <v>90</v>
      </c>
      <c r="HD577">
        <v>134</v>
      </c>
      <c r="HE577">
        <v>145</v>
      </c>
      <c r="HF577">
        <v>232</v>
      </c>
      <c r="HG577">
        <v>236</v>
      </c>
      <c r="HH577">
        <v>167</v>
      </c>
      <c r="HI577">
        <v>79</v>
      </c>
      <c r="HJ577">
        <v>44</v>
      </c>
      <c r="HK577">
        <v>33</v>
      </c>
      <c r="HL577">
        <v>36</v>
      </c>
      <c r="HM577">
        <v>12</v>
      </c>
      <c r="HN577">
        <v>1</v>
      </c>
    </row>
    <row r="578" spans="1:222" x14ac:dyDescent="0.2">
      <c r="A578" s="15" t="b">
        <v>0</v>
      </c>
      <c r="B578" s="12"/>
      <c r="C578" s="12"/>
      <c r="D578">
        <v>10085</v>
      </c>
      <c r="E578" t="s">
        <v>446</v>
      </c>
      <c r="F578" t="s">
        <v>449</v>
      </c>
      <c r="G578">
        <v>0</v>
      </c>
      <c r="H578" s="15">
        <f t="shared" ref="H578:H641" si="272">AB578-AA578</f>
        <v>4</v>
      </c>
      <c r="I578" s="15">
        <v>0.94474586676004846</v>
      </c>
      <c r="J578" s="15">
        <v>1.6510301410833677</v>
      </c>
      <c r="K578" s="15">
        <v>0.80726876675791903</v>
      </c>
      <c r="L578" s="15">
        <f t="shared" ref="L578:L641" si="273">Z578-AR578</f>
        <v>-1.7503531838582767</v>
      </c>
      <c r="M578" s="15">
        <f t="shared" ref="M578:M641" si="274">AA578-AR578</f>
        <v>-3.7000000000000028</v>
      </c>
      <c r="N578" s="15">
        <f t="shared" ref="N578:N641" si="275">AB578-AR578</f>
        <v>0.29999999999999716</v>
      </c>
      <c r="O578" s="15">
        <f t="shared" ref="O578:O641" si="276">AC578-AR578</f>
        <v>-1.5178559761586499</v>
      </c>
      <c r="P578" s="15">
        <f t="shared" si="271"/>
        <v>-3.5</v>
      </c>
      <c r="Q578" s="15">
        <f t="shared" si="261"/>
        <v>-3.2000000000000028</v>
      </c>
      <c r="R578" s="15">
        <f t="shared" ref="R578:R641" si="277">AF578-AR578</f>
        <v>-2.6000000000000014</v>
      </c>
      <c r="S578" s="15">
        <f t="shared" ref="S578:S641" si="278">AG578-AR578</f>
        <v>-1</v>
      </c>
      <c r="T578" s="15">
        <f t="shared" ref="T578:T641" si="279">AH578-AR578</f>
        <v>-0.70000000000000284</v>
      </c>
      <c r="U578" s="15">
        <f t="shared" ref="U578:U641" si="280">AI578-AR578</f>
        <v>-0.30000000000000071</v>
      </c>
      <c r="V578" s="15">
        <f t="shared" si="262"/>
        <v>0.19724340773850482</v>
      </c>
      <c r="W578" s="15">
        <f t="shared" ref="W578:W641" si="281">(AW578-Z578)/(Z578-AX578)</f>
        <v>4.0698779313615825</v>
      </c>
      <c r="X578" s="15">
        <f t="shared" si="263"/>
        <v>4.6425664056766736E-2</v>
      </c>
      <c r="Y578" s="21">
        <f t="shared" si="264"/>
        <v>0.24570761503538482</v>
      </c>
      <c r="Z578" s="4">
        <v>20.349646816141725</v>
      </c>
      <c r="AA578" s="2">
        <v>18.399999999999999</v>
      </c>
      <c r="AB578" s="2">
        <v>22.4</v>
      </c>
      <c r="AC578" s="4">
        <v>20.582144023841352</v>
      </c>
      <c r="AD578">
        <v>18.600000000000001</v>
      </c>
      <c r="AE578">
        <v>18.899999999999999</v>
      </c>
      <c r="AF578">
        <v>19.5</v>
      </c>
      <c r="AG578">
        <v>21.1</v>
      </c>
      <c r="AH578">
        <v>21.4</v>
      </c>
      <c r="AI578">
        <v>21.8</v>
      </c>
      <c r="AJ578">
        <v>2020</v>
      </c>
      <c r="AK578" s="2">
        <v>3</v>
      </c>
      <c r="AL578" s="2">
        <v>3</v>
      </c>
      <c r="AM578">
        <v>15</v>
      </c>
      <c r="AN578">
        <v>12</v>
      </c>
      <c r="AO578">
        <v>1</v>
      </c>
      <c r="AP578">
        <v>139</v>
      </c>
      <c r="AQ578" s="5">
        <v>0.6333333333333333</v>
      </c>
      <c r="AR578">
        <v>22.1</v>
      </c>
      <c r="AS578">
        <v>45</v>
      </c>
      <c r="AT578">
        <v>463</v>
      </c>
      <c r="AU578">
        <v>0.8</v>
      </c>
      <c r="AV578">
        <v>301</v>
      </c>
      <c r="AW578" s="4">
        <f t="shared" ref="AW578:AW641" si="282">AR578+(AY578*BE578)/(BA578*1005)</f>
        <v>29.424586818990655</v>
      </c>
      <c r="AX578" s="4">
        <f t="shared" ref="AX578:AX641" si="283">AR578+(AY578*BC578*BD578*BE578)/(BA578*1005*(BD578*BC578+BJ578*AY578))-(AY578*BK578)/(BD578*BC578+BJ578*AY578)</f>
        <v>18.119864951452506</v>
      </c>
      <c r="AY578" s="4">
        <f t="shared" si="265"/>
        <v>30.261461182012464</v>
      </c>
      <c r="AZ578" s="20">
        <f t="shared" ref="AZ578:AZ641" si="284">BA578*1005/(4*0.98*0.0000000567*(AR578+273.15)^3)</f>
        <v>210.03727342687941</v>
      </c>
      <c r="BA578" s="21">
        <f t="shared" si="266"/>
        <v>1.1955538846578107</v>
      </c>
      <c r="BB578" s="20">
        <f t="shared" ref="BB578:BB641" si="285">100*SQRT(0.1/AU578)</f>
        <v>35.355339059327378</v>
      </c>
      <c r="BC578" s="4">
        <f t="shared" si="267"/>
        <v>32.736425054932752</v>
      </c>
      <c r="BD578" s="4">
        <f t="shared" ref="BD578:BD641" si="286">0.072*AR578+64.67</f>
        <v>66.261200000000002</v>
      </c>
      <c r="BE578" s="4">
        <f t="shared" ref="BE578:BE641" si="287">AT578*(1-0.21)+BF578-BG578</f>
        <v>290.82280142221441</v>
      </c>
      <c r="BF578" s="20">
        <f t="shared" ref="BF578:BF641" si="288">(1.72*(BH578/1000/(AR578+273.16))^(1/7)*0.0000000567*(AR578+273.16)^4)</f>
        <v>337.43380755336744</v>
      </c>
      <c r="BG578" s="20">
        <f t="shared" si="268"/>
        <v>412.38100613115307</v>
      </c>
      <c r="BH578" s="20">
        <f t="shared" ref="BH578:BH641" si="289">BI578*AS578/100</f>
        <v>1196.7818396314904</v>
      </c>
      <c r="BI578" s="20">
        <f t="shared" si="269"/>
        <v>2659.5151991810899</v>
      </c>
      <c r="BJ578" s="4">
        <f t="shared" ref="BJ578:BJ641" si="290">(EXP((0.0492)*AR578))*55.259</f>
        <v>163.91552818057741</v>
      </c>
      <c r="BK578" s="4">
        <f t="shared" si="270"/>
        <v>1462.7333595495995</v>
      </c>
      <c r="EQ578">
        <v>3</v>
      </c>
      <c r="ER578">
        <v>1</v>
      </c>
      <c r="ES578">
        <v>17</v>
      </c>
      <c r="ET578">
        <v>39</v>
      </c>
      <c r="EU578">
        <v>74</v>
      </c>
      <c r="EV578">
        <v>111</v>
      </c>
      <c r="EW578">
        <v>111</v>
      </c>
      <c r="EX578">
        <v>89</v>
      </c>
      <c r="EY578">
        <v>114</v>
      </c>
      <c r="EZ578">
        <v>101</v>
      </c>
      <c r="FA578">
        <v>88</v>
      </c>
      <c r="FB578">
        <v>89</v>
      </c>
      <c r="FC578">
        <v>78</v>
      </c>
      <c r="FD578">
        <v>74</v>
      </c>
      <c r="FE578">
        <v>60</v>
      </c>
      <c r="FF578">
        <v>39</v>
      </c>
      <c r="FG578">
        <v>25</v>
      </c>
      <c r="FH578">
        <v>54</v>
      </c>
      <c r="FI578">
        <v>91</v>
      </c>
      <c r="FJ578">
        <v>72</v>
      </c>
      <c r="FK578">
        <v>83</v>
      </c>
      <c r="FL578">
        <v>104</v>
      </c>
      <c r="FM578">
        <v>135</v>
      </c>
      <c r="FN578">
        <v>174</v>
      </c>
      <c r="FO578">
        <v>195</v>
      </c>
      <c r="FP578">
        <v>157</v>
      </c>
      <c r="FQ578">
        <v>160</v>
      </c>
      <c r="FR578">
        <v>133</v>
      </c>
      <c r="FS578">
        <v>163</v>
      </c>
      <c r="FT578">
        <v>158</v>
      </c>
      <c r="FU578">
        <v>185</v>
      </c>
      <c r="FV578">
        <v>135</v>
      </c>
      <c r="FW578">
        <v>115</v>
      </c>
      <c r="FX578">
        <v>83</v>
      </c>
      <c r="FY578">
        <v>63</v>
      </c>
      <c r="FZ578">
        <v>55</v>
      </c>
      <c r="GA578">
        <v>18</v>
      </c>
      <c r="GB578">
        <v>20</v>
      </c>
      <c r="GC578">
        <v>7</v>
      </c>
      <c r="GD578">
        <v>7</v>
      </c>
      <c r="GE578">
        <v>0</v>
      </c>
      <c r="GF578">
        <v>4</v>
      </c>
      <c r="GG578">
        <v>5</v>
      </c>
      <c r="GH578">
        <v>1</v>
      </c>
      <c r="GI578">
        <v>0</v>
      </c>
      <c r="GJ578">
        <v>3</v>
      </c>
      <c r="GK578">
        <v>0</v>
      </c>
    </row>
    <row r="579" spans="1:222" x14ac:dyDescent="0.2">
      <c r="A579" s="15" t="b">
        <v>0</v>
      </c>
      <c r="B579" s="12"/>
      <c r="C579" s="12"/>
      <c r="D579">
        <v>10085</v>
      </c>
      <c r="E579" t="s">
        <v>446</v>
      </c>
      <c r="F579" t="s">
        <v>450</v>
      </c>
      <c r="G579">
        <v>0</v>
      </c>
      <c r="H579" s="15">
        <f t="shared" si="272"/>
        <v>3.1000000000000014</v>
      </c>
      <c r="I579" s="15">
        <v>0.72192151147341499</v>
      </c>
      <c r="J579" s="15">
        <v>1.1253861049153784</v>
      </c>
      <c r="K579" s="15">
        <v>0.61297591067103963</v>
      </c>
      <c r="L579" s="15">
        <f t="shared" si="273"/>
        <v>-0.67036067361836871</v>
      </c>
      <c r="M579" s="15">
        <f t="shared" si="274"/>
        <v>-2.7000000000000028</v>
      </c>
      <c r="N579" s="15">
        <f t="shared" si="275"/>
        <v>0.39999999999999858</v>
      </c>
      <c r="O579" s="15">
        <f t="shared" si="276"/>
        <v>-0.50931701600038792</v>
      </c>
      <c r="P579" s="15">
        <f t="shared" si="271"/>
        <v>-2.3000000000000007</v>
      </c>
      <c r="Q579" s="15">
        <f t="shared" ref="Q579:Q642" si="291">AE579-AR579</f>
        <v>-1.7000000000000028</v>
      </c>
      <c r="R579" s="15">
        <f t="shared" si="277"/>
        <v>-1.2000000000000028</v>
      </c>
      <c r="S579" s="15">
        <f t="shared" si="278"/>
        <v>-0.10000000000000142</v>
      </c>
      <c r="T579" s="15">
        <f t="shared" si="279"/>
        <v>0.19999999999999929</v>
      </c>
      <c r="U579" s="15">
        <f t="shared" si="280"/>
        <v>0.39999999999999858</v>
      </c>
      <c r="V579" s="15">
        <f t="shared" ref="V579:V642" si="292">(Z579-AX579)/(AW579-AX579)</f>
        <v>0.29975070343217552</v>
      </c>
      <c r="W579" s="15">
        <f t="shared" si="281"/>
        <v>2.3361055989190351</v>
      </c>
      <c r="X579" s="15">
        <f t="shared" ref="X579:X642" si="293">I579/Z579</f>
        <v>3.3687991686573597E-2</v>
      </c>
      <c r="Y579" s="21">
        <f t="shared" ref="Y579:Y642" si="294">(Z579-AX579)/(AW579-Z579)</f>
        <v>0.42806284119293275</v>
      </c>
      <c r="Z579" s="4">
        <v>21.429639326381633</v>
      </c>
      <c r="AA579" s="2">
        <v>19.399999999999999</v>
      </c>
      <c r="AB579" s="2">
        <v>22.5</v>
      </c>
      <c r="AC579" s="4">
        <v>21.590682983999613</v>
      </c>
      <c r="AD579">
        <v>19.8</v>
      </c>
      <c r="AE579">
        <v>20.399999999999999</v>
      </c>
      <c r="AF579">
        <v>20.9</v>
      </c>
      <c r="AG579">
        <v>22</v>
      </c>
      <c r="AH579">
        <v>22.3</v>
      </c>
      <c r="AI579">
        <v>22.5</v>
      </c>
      <c r="AJ579">
        <v>2020</v>
      </c>
      <c r="AK579" s="2">
        <v>3</v>
      </c>
      <c r="AL579" s="2">
        <v>3</v>
      </c>
      <c r="AM579">
        <v>15</v>
      </c>
      <c r="AN579">
        <v>12</v>
      </c>
      <c r="AO579">
        <v>4</v>
      </c>
      <c r="AP579">
        <v>271</v>
      </c>
      <c r="AQ579" s="5">
        <v>0.6333333333333333</v>
      </c>
      <c r="AR579">
        <v>22.1</v>
      </c>
      <c r="AS579">
        <v>45</v>
      </c>
      <c r="AT579">
        <v>463</v>
      </c>
      <c r="AU579">
        <v>0.8</v>
      </c>
      <c r="AV579">
        <v>301</v>
      </c>
      <c r="AW579" s="4">
        <f t="shared" si="282"/>
        <v>29.270874745342311</v>
      </c>
      <c r="AX579" s="4">
        <f t="shared" si="283"/>
        <v>18.073097814478668</v>
      </c>
      <c r="AY579" s="4">
        <f t="shared" ref="AY579:AY642" si="295">AZ579*BB579/(AZ579+BB579)</f>
        <v>30.261461182012464</v>
      </c>
      <c r="AZ579" s="20">
        <f t="shared" si="284"/>
        <v>210.03727342687941</v>
      </c>
      <c r="BA579" s="21">
        <f t="shared" ref="BA579:BA642" si="296">101325/(287.05*(AR579+273.15))</f>
        <v>1.1955538846578107</v>
      </c>
      <c r="BB579" s="20">
        <f t="shared" si="285"/>
        <v>35.355339059327378</v>
      </c>
      <c r="BC579" s="4">
        <f t="shared" ref="BC579:BC642" si="297">BB579/1.08</f>
        <v>32.736425054932752</v>
      </c>
      <c r="BD579" s="4">
        <f t="shared" si="286"/>
        <v>66.261200000000002</v>
      </c>
      <c r="BE579" s="4">
        <f t="shared" si="287"/>
        <v>284.71966182191284</v>
      </c>
      <c r="BF579" s="20">
        <f t="shared" si="288"/>
        <v>337.43380755336744</v>
      </c>
      <c r="BG579" s="20">
        <f t="shared" ref="BG579:BG642" si="298">0.98*0.0000000567*(Z579+273.16)^4</f>
        <v>418.48414573145465</v>
      </c>
      <c r="BH579" s="20">
        <f t="shared" si="289"/>
        <v>1196.7818396314904</v>
      </c>
      <c r="BI579" s="20">
        <f t="shared" ref="BI579:BI642" si="299">(610.7*10^(7.5*AR579/(AR579+237.3)))</f>
        <v>2659.5151991810899</v>
      </c>
      <c r="BJ579" s="4">
        <f t="shared" si="290"/>
        <v>163.91552818057741</v>
      </c>
      <c r="BK579" s="4">
        <f t="shared" ref="BK579:BK642" si="300">(1-(AS579/100))*BI579</f>
        <v>1462.7333595495995</v>
      </c>
      <c r="EY579">
        <v>1</v>
      </c>
      <c r="EZ579">
        <v>0</v>
      </c>
      <c r="FA579">
        <v>0</v>
      </c>
      <c r="FB579">
        <v>4</v>
      </c>
      <c r="FC579">
        <v>9</v>
      </c>
      <c r="FD579">
        <v>6</v>
      </c>
      <c r="FE579">
        <v>7</v>
      </c>
      <c r="FF579">
        <v>13</v>
      </c>
      <c r="FG579">
        <v>20</v>
      </c>
      <c r="FH579">
        <v>22</v>
      </c>
      <c r="FI579">
        <v>15</v>
      </c>
      <c r="FJ579">
        <v>31</v>
      </c>
      <c r="FK579">
        <v>36</v>
      </c>
      <c r="FL579">
        <v>40</v>
      </c>
      <c r="FM579">
        <v>62</v>
      </c>
      <c r="FN579">
        <v>42</v>
      </c>
      <c r="FO579">
        <v>72</v>
      </c>
      <c r="FP579">
        <v>57</v>
      </c>
      <c r="FQ579">
        <v>71</v>
      </c>
      <c r="FR579">
        <v>97</v>
      </c>
      <c r="FS579">
        <v>63</v>
      </c>
      <c r="FT579">
        <v>63</v>
      </c>
      <c r="FU579">
        <v>61</v>
      </c>
      <c r="FV579">
        <v>62</v>
      </c>
      <c r="FW579">
        <v>85</v>
      </c>
      <c r="FX579">
        <v>71</v>
      </c>
      <c r="FY579">
        <v>84</v>
      </c>
      <c r="FZ579">
        <v>110</v>
      </c>
      <c r="GA579">
        <v>130</v>
      </c>
      <c r="GB579">
        <v>141</v>
      </c>
      <c r="GC579">
        <v>123</v>
      </c>
      <c r="GD579">
        <v>142</v>
      </c>
      <c r="GE579">
        <v>101</v>
      </c>
      <c r="GF579">
        <v>72</v>
      </c>
      <c r="GG579">
        <v>51</v>
      </c>
      <c r="GH579">
        <v>6</v>
      </c>
      <c r="GI579">
        <v>1</v>
      </c>
    </row>
    <row r="580" spans="1:222" x14ac:dyDescent="0.2">
      <c r="A580" s="15" t="b">
        <v>0</v>
      </c>
      <c r="B580" s="12"/>
      <c r="C580" s="12"/>
      <c r="D580">
        <v>10085</v>
      </c>
      <c r="E580" t="s">
        <v>446</v>
      </c>
      <c r="F580" t="s">
        <v>451</v>
      </c>
      <c r="G580">
        <v>0</v>
      </c>
      <c r="H580" s="15">
        <f t="shared" si="272"/>
        <v>3</v>
      </c>
      <c r="I580" s="15">
        <v>0.53595559003749804</v>
      </c>
      <c r="J580" s="15">
        <v>0.48001846892640287</v>
      </c>
      <c r="K580" s="15">
        <v>0.37125674466273334</v>
      </c>
      <c r="L580" s="15">
        <f t="shared" si="273"/>
        <v>-0.22489971388252883</v>
      </c>
      <c r="M580" s="15">
        <f t="shared" si="274"/>
        <v>-2.2000000000000028</v>
      </c>
      <c r="N580" s="15">
        <f t="shared" si="275"/>
        <v>0.79999999999999716</v>
      </c>
      <c r="O580" s="15">
        <f t="shared" si="276"/>
        <v>-0.17269424317871795</v>
      </c>
      <c r="P580" s="15">
        <f t="shared" si="271"/>
        <v>-1.7000000000000028</v>
      </c>
      <c r="Q580" s="15">
        <f t="shared" si="291"/>
        <v>-0.90000000000000213</v>
      </c>
      <c r="R580" s="15">
        <f t="shared" si="277"/>
        <v>-0.40000000000000213</v>
      </c>
      <c r="S580" s="15">
        <f t="shared" si="278"/>
        <v>9.9999999999997868E-2</v>
      </c>
      <c r="T580" s="15">
        <f t="shared" si="279"/>
        <v>0.29999999999999716</v>
      </c>
      <c r="U580" s="15">
        <f t="shared" si="280"/>
        <v>0.69999999999999929</v>
      </c>
      <c r="V580" s="15">
        <f t="shared" si="292"/>
        <v>0.34262822409800919</v>
      </c>
      <c r="W580" s="15">
        <f t="shared" si="281"/>
        <v>1.9186153669405497</v>
      </c>
      <c r="X580" s="15">
        <f t="shared" si="293"/>
        <v>2.4500714649414883E-2</v>
      </c>
      <c r="Y580" s="21">
        <f t="shared" si="294"/>
        <v>0.52120921015795563</v>
      </c>
      <c r="Z580" s="4">
        <v>21.875100286117473</v>
      </c>
      <c r="AA580" s="2">
        <v>19.899999999999999</v>
      </c>
      <c r="AB580" s="2">
        <v>22.9</v>
      </c>
      <c r="AC580" s="4">
        <v>21.927305756821283</v>
      </c>
      <c r="AD580">
        <v>20.399999999999999</v>
      </c>
      <c r="AE580">
        <v>21.2</v>
      </c>
      <c r="AF580">
        <v>21.7</v>
      </c>
      <c r="AG580">
        <v>22.2</v>
      </c>
      <c r="AH580">
        <v>22.4</v>
      </c>
      <c r="AI580">
        <v>22.8</v>
      </c>
      <c r="AJ580">
        <v>2020</v>
      </c>
      <c r="AK580" s="2">
        <v>3</v>
      </c>
      <c r="AL580" s="2">
        <v>3</v>
      </c>
      <c r="AM580">
        <v>15</v>
      </c>
      <c r="AN580">
        <v>12</v>
      </c>
      <c r="AO580">
        <v>34</v>
      </c>
      <c r="AP580">
        <v>565.00000000000011</v>
      </c>
      <c r="AQ580" s="5">
        <v>0.6333333333333333</v>
      </c>
      <c r="AR580">
        <v>22.1</v>
      </c>
      <c r="AS580">
        <v>45</v>
      </c>
      <c r="AT580">
        <v>463</v>
      </c>
      <c r="AU580">
        <v>0.8</v>
      </c>
      <c r="AV580">
        <v>301</v>
      </c>
      <c r="AW580" s="4">
        <f t="shared" si="282"/>
        <v>29.206979167047212</v>
      </c>
      <c r="AX580" s="4">
        <f t="shared" si="283"/>
        <v>18.053657485614288</v>
      </c>
      <c r="AY580" s="4">
        <f t="shared" si="295"/>
        <v>30.261461182012464</v>
      </c>
      <c r="AZ580" s="20">
        <f t="shared" si="284"/>
        <v>210.03727342687941</v>
      </c>
      <c r="BA580" s="21">
        <f t="shared" si="296"/>
        <v>1.1955538846578107</v>
      </c>
      <c r="BB580" s="20">
        <f t="shared" si="285"/>
        <v>35.355339059327378</v>
      </c>
      <c r="BC580" s="4">
        <f t="shared" si="297"/>
        <v>32.736425054932752</v>
      </c>
      <c r="BD580" s="4">
        <f t="shared" si="286"/>
        <v>66.261200000000002</v>
      </c>
      <c r="BE580" s="4">
        <f t="shared" si="287"/>
        <v>282.18268717235378</v>
      </c>
      <c r="BF580" s="20">
        <f t="shared" si="288"/>
        <v>337.43380755336744</v>
      </c>
      <c r="BG580" s="20">
        <f t="shared" si="298"/>
        <v>421.0211203810137</v>
      </c>
      <c r="BH580" s="20">
        <f t="shared" si="289"/>
        <v>1196.7818396314904</v>
      </c>
      <c r="BI580" s="20">
        <f t="shared" si="299"/>
        <v>2659.5151991810899</v>
      </c>
      <c r="BJ580" s="4">
        <f t="shared" si="290"/>
        <v>163.91552818057741</v>
      </c>
      <c r="BK580" s="4">
        <f t="shared" si="300"/>
        <v>1462.7333595495995</v>
      </c>
      <c r="FD580">
        <v>3</v>
      </c>
      <c r="FE580">
        <v>0</v>
      </c>
      <c r="FF580">
        <v>0</v>
      </c>
      <c r="FG580">
        <v>0</v>
      </c>
      <c r="FH580">
        <v>5</v>
      </c>
      <c r="FI580">
        <v>3</v>
      </c>
      <c r="FJ580">
        <v>5</v>
      </c>
      <c r="FK580">
        <v>11</v>
      </c>
      <c r="FL580">
        <v>5</v>
      </c>
      <c r="FM580">
        <v>11</v>
      </c>
      <c r="FN580">
        <v>7</v>
      </c>
      <c r="FO580">
        <v>20</v>
      </c>
      <c r="FP580">
        <v>12</v>
      </c>
      <c r="FQ580">
        <v>11</v>
      </c>
      <c r="FR580">
        <v>24</v>
      </c>
      <c r="FS580">
        <v>20</v>
      </c>
      <c r="FT580">
        <v>21</v>
      </c>
      <c r="FU580">
        <v>20</v>
      </c>
      <c r="FV580">
        <v>31</v>
      </c>
      <c r="FW580">
        <v>36</v>
      </c>
      <c r="FX580">
        <v>47</v>
      </c>
      <c r="FY580">
        <v>81</v>
      </c>
      <c r="FZ580">
        <v>134</v>
      </c>
      <c r="GA580">
        <v>170</v>
      </c>
      <c r="GB580">
        <v>212</v>
      </c>
      <c r="GC580">
        <v>171</v>
      </c>
      <c r="GD580">
        <v>124</v>
      </c>
      <c r="GE580">
        <v>108</v>
      </c>
      <c r="GF580">
        <v>83</v>
      </c>
      <c r="GG580">
        <v>67</v>
      </c>
      <c r="GH580">
        <v>55</v>
      </c>
      <c r="GI580">
        <v>22</v>
      </c>
      <c r="GJ580">
        <v>9</v>
      </c>
      <c r="GK580">
        <v>8</v>
      </c>
      <c r="GL580">
        <v>9</v>
      </c>
      <c r="GM580">
        <v>6</v>
      </c>
      <c r="GN580">
        <v>0</v>
      </c>
      <c r="GO580">
        <v>3</v>
      </c>
      <c r="GP580">
        <v>2</v>
      </c>
      <c r="GQ580">
        <v>1</v>
      </c>
      <c r="GR580">
        <v>0</v>
      </c>
      <c r="GS580">
        <v>0</v>
      </c>
      <c r="GT580">
        <v>0</v>
      </c>
      <c r="GU580">
        <v>0</v>
      </c>
      <c r="GV580">
        <v>0</v>
      </c>
      <c r="GW580">
        <v>0</v>
      </c>
      <c r="GX580">
        <v>2</v>
      </c>
      <c r="GY580">
        <v>0</v>
      </c>
      <c r="GZ580">
        <v>0</v>
      </c>
      <c r="HA580">
        <v>0</v>
      </c>
      <c r="HB580">
        <v>0</v>
      </c>
      <c r="HC580">
        <v>0</v>
      </c>
      <c r="HD580">
        <v>0</v>
      </c>
      <c r="HE580">
        <v>0</v>
      </c>
      <c r="HF580">
        <v>0</v>
      </c>
      <c r="HG580">
        <v>0</v>
      </c>
      <c r="HH580">
        <v>0</v>
      </c>
      <c r="HI580">
        <v>0</v>
      </c>
    </row>
    <row r="581" spans="1:222" x14ac:dyDescent="0.2">
      <c r="A581" s="15" t="b">
        <v>0</v>
      </c>
      <c r="B581" s="12"/>
      <c r="C581" s="12"/>
      <c r="D581">
        <v>10085</v>
      </c>
      <c r="E581" t="s">
        <v>446</v>
      </c>
      <c r="F581" t="s">
        <v>452</v>
      </c>
      <c r="G581">
        <v>0</v>
      </c>
      <c r="H581" s="15">
        <f t="shared" si="272"/>
        <v>3.9000000000000021</v>
      </c>
      <c r="I581" s="15">
        <v>0.7566703203949654</v>
      </c>
      <c r="J581" s="15">
        <v>0.53440257342708719</v>
      </c>
      <c r="K581" s="15">
        <v>0.52390190640273859</v>
      </c>
      <c r="L581" s="15">
        <f t="shared" si="273"/>
        <v>-1.4910658379548636E-2</v>
      </c>
      <c r="M581" s="15">
        <f t="shared" si="274"/>
        <v>-2.9000000000000021</v>
      </c>
      <c r="N581" s="15">
        <f t="shared" si="275"/>
        <v>1</v>
      </c>
      <c r="O581" s="15">
        <f t="shared" si="276"/>
        <v>0.17876559590794017</v>
      </c>
      <c r="P581" s="15">
        <f t="shared" si="271"/>
        <v>-2.3000000000000007</v>
      </c>
      <c r="Q581" s="15">
        <f t="shared" si="291"/>
        <v>-1.1000000000000014</v>
      </c>
      <c r="R581" s="15">
        <f t="shared" si="277"/>
        <v>-0.10000000000000142</v>
      </c>
      <c r="S581" s="15">
        <f t="shared" si="278"/>
        <v>0.39999999999999858</v>
      </c>
      <c r="T581" s="15">
        <f t="shared" si="279"/>
        <v>0.59999999999999787</v>
      </c>
      <c r="U581" s="15">
        <f t="shared" si="280"/>
        <v>0.89999999999999858</v>
      </c>
      <c r="V581" s="15">
        <f t="shared" si="292"/>
        <v>0.36296436000489452</v>
      </c>
      <c r="W581" s="15">
        <f t="shared" si="281"/>
        <v>1.7550914364884618</v>
      </c>
      <c r="X581" s="15">
        <f t="shared" si="293"/>
        <v>3.4261592004021575E-2</v>
      </c>
      <c r="Y581" s="21">
        <f t="shared" si="294"/>
        <v>0.56977088441658186</v>
      </c>
      <c r="Z581" s="4">
        <v>22.085089341620453</v>
      </c>
      <c r="AA581" s="2">
        <v>19.2</v>
      </c>
      <c r="AB581" s="2">
        <v>23.1</v>
      </c>
      <c r="AC581" s="4">
        <v>22.278765595907942</v>
      </c>
      <c r="AD581">
        <v>19.8</v>
      </c>
      <c r="AE581">
        <v>21</v>
      </c>
      <c r="AF581">
        <v>22</v>
      </c>
      <c r="AG581">
        <v>22.5</v>
      </c>
      <c r="AH581">
        <v>22.7</v>
      </c>
      <c r="AI581">
        <v>23</v>
      </c>
      <c r="AJ581">
        <v>2020</v>
      </c>
      <c r="AK581" s="2">
        <v>3</v>
      </c>
      <c r="AL581" s="2">
        <v>3</v>
      </c>
      <c r="AM581">
        <v>15</v>
      </c>
      <c r="AN581">
        <v>12</v>
      </c>
      <c r="AO581">
        <v>34</v>
      </c>
      <c r="AP581">
        <v>565.00000000000011</v>
      </c>
      <c r="AQ581" s="5">
        <v>0.6333333333333333</v>
      </c>
      <c r="AR581">
        <v>22.1</v>
      </c>
      <c r="AS581">
        <v>45</v>
      </c>
      <c r="AT581">
        <v>463</v>
      </c>
      <c r="AU581">
        <v>0.8</v>
      </c>
      <c r="AV581">
        <v>301</v>
      </c>
      <c r="AW581" s="4">
        <f t="shared" si="282"/>
        <v>29.176758422769787</v>
      </c>
      <c r="AX581" s="4">
        <f t="shared" si="283"/>
        <v>18.044462777264268</v>
      </c>
      <c r="AY581" s="4">
        <f t="shared" si="295"/>
        <v>30.261461182012464</v>
      </c>
      <c r="AZ581" s="20">
        <f t="shared" si="284"/>
        <v>210.03727342687941</v>
      </c>
      <c r="BA581" s="21">
        <f t="shared" si="296"/>
        <v>1.1955538846578107</v>
      </c>
      <c r="BB581" s="20">
        <f t="shared" si="285"/>
        <v>35.355339059327378</v>
      </c>
      <c r="BC581" s="4">
        <f t="shared" si="297"/>
        <v>32.736425054932752</v>
      </c>
      <c r="BD581" s="4">
        <f t="shared" si="286"/>
        <v>66.261200000000002</v>
      </c>
      <c r="BE581" s="4">
        <f t="shared" si="287"/>
        <v>280.98277218342395</v>
      </c>
      <c r="BF581" s="20">
        <f t="shared" si="288"/>
        <v>337.43380755336744</v>
      </c>
      <c r="BG581" s="20">
        <f t="shared" si="298"/>
        <v>422.22103536994354</v>
      </c>
      <c r="BH581" s="20">
        <f t="shared" si="289"/>
        <v>1196.7818396314904</v>
      </c>
      <c r="BI581" s="20">
        <f t="shared" si="299"/>
        <v>2659.5151991810899</v>
      </c>
      <c r="BJ581" s="4">
        <f t="shared" si="290"/>
        <v>163.91552818057741</v>
      </c>
      <c r="BK581" s="4">
        <f t="shared" si="300"/>
        <v>1462.7333595495995</v>
      </c>
      <c r="EO581">
        <v>1</v>
      </c>
      <c r="EP581">
        <v>0</v>
      </c>
      <c r="EQ581">
        <v>0</v>
      </c>
      <c r="ER581">
        <v>1</v>
      </c>
      <c r="ES581">
        <v>0</v>
      </c>
      <c r="ET581">
        <v>1</v>
      </c>
      <c r="EU581">
        <v>2</v>
      </c>
      <c r="EV581">
        <v>2</v>
      </c>
      <c r="EW581">
        <v>3</v>
      </c>
      <c r="EX581">
        <v>1</v>
      </c>
      <c r="EY581">
        <v>0</v>
      </c>
      <c r="EZ581">
        <v>3</v>
      </c>
      <c r="FA581">
        <v>5</v>
      </c>
      <c r="FB581">
        <v>3</v>
      </c>
      <c r="FC581">
        <v>3</v>
      </c>
      <c r="FD581">
        <v>3</v>
      </c>
      <c r="FE581">
        <v>8</v>
      </c>
      <c r="FF581">
        <v>7</v>
      </c>
      <c r="FG581">
        <v>6</v>
      </c>
      <c r="FH581">
        <v>13</v>
      </c>
      <c r="FI581">
        <v>5</v>
      </c>
      <c r="FJ581">
        <v>7</v>
      </c>
      <c r="FK581">
        <v>16</v>
      </c>
      <c r="FL581">
        <v>14</v>
      </c>
      <c r="FM581">
        <v>17</v>
      </c>
      <c r="FN581">
        <v>17</v>
      </c>
      <c r="FO581">
        <v>13</v>
      </c>
      <c r="FP581">
        <v>14</v>
      </c>
      <c r="FQ581">
        <v>25</v>
      </c>
      <c r="FR581">
        <v>14</v>
      </c>
      <c r="FS581">
        <v>17</v>
      </c>
      <c r="FT581">
        <v>20</v>
      </c>
      <c r="FU581">
        <v>9</v>
      </c>
      <c r="FV581">
        <v>29</v>
      </c>
      <c r="FW581">
        <v>32</v>
      </c>
      <c r="FX581">
        <v>24</v>
      </c>
      <c r="FY581">
        <v>32</v>
      </c>
      <c r="FZ581">
        <v>25</v>
      </c>
      <c r="GA581">
        <v>49</v>
      </c>
      <c r="GB581">
        <v>85</v>
      </c>
      <c r="GC581">
        <v>127</v>
      </c>
      <c r="GD581">
        <v>205</v>
      </c>
      <c r="GE581">
        <v>192</v>
      </c>
      <c r="GF581">
        <v>206</v>
      </c>
      <c r="GG581">
        <v>213</v>
      </c>
      <c r="GH581">
        <v>142</v>
      </c>
      <c r="GI581">
        <v>124</v>
      </c>
      <c r="GJ581">
        <v>54</v>
      </c>
      <c r="GK581">
        <v>77</v>
      </c>
      <c r="GL581">
        <v>38</v>
      </c>
      <c r="GM581">
        <v>18</v>
      </c>
      <c r="GN581">
        <v>4</v>
      </c>
      <c r="GO581">
        <v>1</v>
      </c>
      <c r="GP581">
        <v>1</v>
      </c>
      <c r="GQ581">
        <v>1</v>
      </c>
      <c r="GR581">
        <v>1</v>
      </c>
      <c r="GS581">
        <v>0</v>
      </c>
    </row>
    <row r="582" spans="1:222" x14ac:dyDescent="0.2">
      <c r="A582" s="15" t="b">
        <v>0</v>
      </c>
      <c r="B582" s="12"/>
      <c r="C582" s="12"/>
      <c r="D582">
        <v>10085</v>
      </c>
      <c r="E582" t="s">
        <v>446</v>
      </c>
      <c r="F582" t="s">
        <v>453</v>
      </c>
      <c r="G582">
        <v>0</v>
      </c>
      <c r="H582" s="15">
        <f t="shared" si="272"/>
        <v>1.7999999999999972</v>
      </c>
      <c r="I582" s="15">
        <v>0.37745452773869392</v>
      </c>
      <c r="J582" s="15">
        <v>0.40835934503110138</v>
      </c>
      <c r="K582" s="15">
        <v>0.27778955965250418</v>
      </c>
      <c r="L582" s="15">
        <f t="shared" si="273"/>
        <v>1.7189275756595244</v>
      </c>
      <c r="M582" s="15">
        <f t="shared" si="274"/>
        <v>0.5</v>
      </c>
      <c r="N582" s="15">
        <f t="shared" si="275"/>
        <v>2.2999999999999972</v>
      </c>
      <c r="O582" s="15">
        <f t="shared" si="276"/>
        <v>1.7769577413574424</v>
      </c>
      <c r="P582" s="15">
        <f t="shared" si="271"/>
        <v>0.69999999999999929</v>
      </c>
      <c r="Q582" s="15">
        <f t="shared" si="291"/>
        <v>1.2999999999999972</v>
      </c>
      <c r="R582" s="15">
        <f t="shared" si="277"/>
        <v>1.5</v>
      </c>
      <c r="S582" s="15">
        <f t="shared" si="278"/>
        <v>1.8999999999999986</v>
      </c>
      <c r="T582" s="15">
        <f t="shared" si="279"/>
        <v>2.1999999999999993</v>
      </c>
      <c r="U582" s="15">
        <f t="shared" si="280"/>
        <v>2.2999999999999972</v>
      </c>
      <c r="V582" s="15">
        <f t="shared" si="292"/>
        <v>0.53401069746586072</v>
      </c>
      <c r="W582" s="15">
        <f t="shared" si="281"/>
        <v>0.8726216623477473</v>
      </c>
      <c r="X582" s="15">
        <f t="shared" si="293"/>
        <v>1.5846831329400964E-2</v>
      </c>
      <c r="Y582" s="21">
        <f t="shared" si="294"/>
        <v>1.1459720095757735</v>
      </c>
      <c r="Z582" s="4">
        <v>23.818927575659526</v>
      </c>
      <c r="AA582" s="2">
        <v>22.6</v>
      </c>
      <c r="AB582" s="2">
        <v>24.4</v>
      </c>
      <c r="AC582" s="4">
        <v>23.876957741357444</v>
      </c>
      <c r="AD582">
        <v>22.8</v>
      </c>
      <c r="AE582">
        <v>23.4</v>
      </c>
      <c r="AF582">
        <v>23.6</v>
      </c>
      <c r="AG582">
        <v>24</v>
      </c>
      <c r="AH582">
        <v>24.3</v>
      </c>
      <c r="AI582">
        <v>24.4</v>
      </c>
      <c r="AJ582">
        <v>2020</v>
      </c>
      <c r="AK582" s="2">
        <v>3</v>
      </c>
      <c r="AL582" s="2">
        <v>3</v>
      </c>
      <c r="AM582">
        <v>15</v>
      </c>
      <c r="AN582">
        <v>12</v>
      </c>
      <c r="AO582">
        <v>39</v>
      </c>
      <c r="AP582">
        <v>788</v>
      </c>
      <c r="AQ582" s="5">
        <v>0.6333333333333333</v>
      </c>
      <c r="AR582">
        <v>22.1</v>
      </c>
      <c r="AS582">
        <v>45</v>
      </c>
      <c r="AT582">
        <v>463</v>
      </c>
      <c r="AU582">
        <v>0.8</v>
      </c>
      <c r="AV582">
        <v>301</v>
      </c>
      <c r="AW582" s="4">
        <f t="shared" si="282"/>
        <v>28.924756321777064</v>
      </c>
      <c r="AX582" s="4">
        <f t="shared" si="283"/>
        <v>17.967790746921459</v>
      </c>
      <c r="AY582" s="4">
        <f t="shared" si="295"/>
        <v>30.261461182012464</v>
      </c>
      <c r="AZ582" s="20">
        <f t="shared" si="284"/>
        <v>210.03727342687941</v>
      </c>
      <c r="BA582" s="21">
        <f t="shared" si="296"/>
        <v>1.1955538846578107</v>
      </c>
      <c r="BB582" s="20">
        <f t="shared" si="285"/>
        <v>35.355339059327378</v>
      </c>
      <c r="BC582" s="4">
        <f t="shared" si="297"/>
        <v>32.736425054932752</v>
      </c>
      <c r="BD582" s="4">
        <f t="shared" si="286"/>
        <v>66.261200000000002</v>
      </c>
      <c r="BE582" s="4">
        <f t="shared" si="287"/>
        <v>270.9770259500703</v>
      </c>
      <c r="BF582" s="20">
        <f t="shared" si="288"/>
        <v>337.43380755336744</v>
      </c>
      <c r="BG582" s="20">
        <f t="shared" si="298"/>
        <v>432.22678160329718</v>
      </c>
      <c r="BH582" s="20">
        <f t="shared" si="289"/>
        <v>1196.7818396314904</v>
      </c>
      <c r="BI582" s="20">
        <f t="shared" si="299"/>
        <v>2659.5151991810899</v>
      </c>
      <c r="BJ582" s="4">
        <f t="shared" si="290"/>
        <v>163.91552818057741</v>
      </c>
      <c r="BK582" s="4">
        <f t="shared" si="300"/>
        <v>1462.7333595495995</v>
      </c>
      <c r="FY582">
        <v>1</v>
      </c>
      <c r="FZ582">
        <v>0</v>
      </c>
      <c r="GA582">
        <v>0</v>
      </c>
      <c r="GB582">
        <v>3</v>
      </c>
      <c r="GC582">
        <v>2</v>
      </c>
      <c r="GD582">
        <v>1</v>
      </c>
      <c r="GE582">
        <v>3</v>
      </c>
      <c r="GF582">
        <v>2</v>
      </c>
      <c r="GG582">
        <v>0</v>
      </c>
      <c r="GH582">
        <v>2</v>
      </c>
      <c r="GI582">
        <v>10</v>
      </c>
      <c r="GJ582">
        <v>7</v>
      </c>
      <c r="GK582">
        <v>15</v>
      </c>
      <c r="GL582">
        <v>10</v>
      </c>
      <c r="GM582">
        <v>17</v>
      </c>
      <c r="GN582">
        <v>16</v>
      </c>
      <c r="GO582">
        <v>28</v>
      </c>
      <c r="GP582">
        <v>71</v>
      </c>
      <c r="GQ582">
        <v>78</v>
      </c>
      <c r="GR582">
        <v>84</v>
      </c>
      <c r="GS582">
        <v>112</v>
      </c>
      <c r="GT582">
        <v>167</v>
      </c>
      <c r="GU582">
        <v>209</v>
      </c>
      <c r="GV582">
        <v>222</v>
      </c>
      <c r="GW582">
        <v>135</v>
      </c>
      <c r="GX582">
        <v>105</v>
      </c>
      <c r="GY582">
        <v>89</v>
      </c>
      <c r="GZ582">
        <v>64</v>
      </c>
      <c r="HA582">
        <v>17</v>
      </c>
      <c r="HB582">
        <v>3</v>
      </c>
    </row>
    <row r="583" spans="1:222" x14ac:dyDescent="0.2">
      <c r="A583" s="15" t="b">
        <v>0</v>
      </c>
      <c r="B583" s="12"/>
      <c r="C583" s="12"/>
      <c r="D583">
        <v>10085</v>
      </c>
      <c r="E583" t="s">
        <v>446</v>
      </c>
      <c r="F583" t="s">
        <v>454</v>
      </c>
      <c r="G583">
        <v>0</v>
      </c>
      <c r="H583" s="15">
        <f t="shared" si="272"/>
        <v>3.2000000000000028</v>
      </c>
      <c r="I583" s="15">
        <v>0.90432890207635652</v>
      </c>
      <c r="J583" s="15">
        <v>1.3712683840112732</v>
      </c>
      <c r="K583" s="15">
        <v>0.77296759019485517</v>
      </c>
      <c r="L583" s="15">
        <f t="shared" si="273"/>
        <v>-0.36581431079961746</v>
      </c>
      <c r="M583" s="15">
        <f t="shared" si="274"/>
        <v>-1.7000000000000028</v>
      </c>
      <c r="N583" s="15">
        <f t="shared" si="275"/>
        <v>1.5</v>
      </c>
      <c r="O583" s="15">
        <f t="shared" si="276"/>
        <v>-0.58963037495332316</v>
      </c>
      <c r="P583" s="15">
        <f t="shared" si="271"/>
        <v>-1.7000000000000028</v>
      </c>
      <c r="Q583" s="15">
        <f t="shared" si="291"/>
        <v>-1.4000000000000021</v>
      </c>
      <c r="R583" s="15">
        <f t="shared" si="277"/>
        <v>-1.1000000000000014</v>
      </c>
      <c r="S583" s="15">
        <f t="shared" si="278"/>
        <v>0.29999999999999716</v>
      </c>
      <c r="T583" s="15">
        <f t="shared" si="279"/>
        <v>1.0999999999999979</v>
      </c>
      <c r="U583" s="15">
        <f t="shared" si="280"/>
        <v>1.3999999999999986</v>
      </c>
      <c r="V583" s="15">
        <f t="shared" si="292"/>
        <v>0.32902618246173959</v>
      </c>
      <c r="W583" s="15">
        <f t="shared" si="281"/>
        <v>2.039271806632847</v>
      </c>
      <c r="X583" s="15">
        <f t="shared" si="293"/>
        <v>4.1608593715370408E-2</v>
      </c>
      <c r="Y583" s="21">
        <f t="shared" si="294"/>
        <v>0.49037112009661654</v>
      </c>
      <c r="Z583" s="4">
        <v>21.734185689200384</v>
      </c>
      <c r="AA583" s="2">
        <v>20.399999999999999</v>
      </c>
      <c r="AB583" s="2">
        <v>23.6</v>
      </c>
      <c r="AC583" s="4">
        <v>21.510369625046678</v>
      </c>
      <c r="AD583">
        <v>20.399999999999999</v>
      </c>
      <c r="AE583">
        <v>20.7</v>
      </c>
      <c r="AF583">
        <v>21</v>
      </c>
      <c r="AG583">
        <v>22.4</v>
      </c>
      <c r="AH583">
        <v>23.2</v>
      </c>
      <c r="AI583">
        <v>23.5</v>
      </c>
      <c r="AJ583">
        <v>2020</v>
      </c>
      <c r="AK583" s="2">
        <v>3</v>
      </c>
      <c r="AL583" s="2">
        <v>3</v>
      </c>
      <c r="AM583">
        <v>15</v>
      </c>
      <c r="AN583">
        <v>12</v>
      </c>
      <c r="AO583">
        <v>42</v>
      </c>
      <c r="AP583">
        <v>920</v>
      </c>
      <c r="AQ583" s="5">
        <v>0.6333333333333333</v>
      </c>
      <c r="AR583">
        <v>22.1</v>
      </c>
      <c r="AS583">
        <v>45</v>
      </c>
      <c r="AT583">
        <v>463</v>
      </c>
      <c r="AU583">
        <v>0.8</v>
      </c>
      <c r="AV583">
        <v>301</v>
      </c>
      <c r="AW583" s="4">
        <f t="shared" si="282"/>
        <v>29.227222857754562</v>
      </c>
      <c r="AX583" s="4">
        <f t="shared" si="283"/>
        <v>18.059816659930892</v>
      </c>
      <c r="AY583" s="4">
        <f t="shared" si="295"/>
        <v>30.261461182012464</v>
      </c>
      <c r="AZ583" s="20">
        <f t="shared" si="284"/>
        <v>210.03727342687941</v>
      </c>
      <c r="BA583" s="21">
        <f t="shared" si="296"/>
        <v>1.1955538846578107</v>
      </c>
      <c r="BB583" s="20">
        <f t="shared" si="285"/>
        <v>35.355339059327378</v>
      </c>
      <c r="BC583" s="4">
        <f t="shared" si="297"/>
        <v>32.736425054932752</v>
      </c>
      <c r="BD583" s="4">
        <f t="shared" si="286"/>
        <v>66.261200000000002</v>
      </c>
      <c r="BE583" s="4">
        <f t="shared" si="287"/>
        <v>282.98646313789669</v>
      </c>
      <c r="BF583" s="20">
        <f t="shared" si="288"/>
        <v>337.43380755336744</v>
      </c>
      <c r="BG583" s="20">
        <f t="shared" si="298"/>
        <v>420.21734441547079</v>
      </c>
      <c r="BH583" s="20">
        <f t="shared" si="289"/>
        <v>1196.7818396314904</v>
      </c>
      <c r="BI583" s="20">
        <f t="shared" si="299"/>
        <v>2659.5151991810899</v>
      </c>
      <c r="BJ583" s="4">
        <f t="shared" si="290"/>
        <v>163.91552818057741</v>
      </c>
      <c r="BK583" s="4">
        <f t="shared" si="300"/>
        <v>1462.7333595495995</v>
      </c>
      <c r="FK583">
        <v>2</v>
      </c>
      <c r="FL583">
        <v>5</v>
      </c>
      <c r="FM583">
        <v>25</v>
      </c>
      <c r="FN583">
        <v>40</v>
      </c>
      <c r="FO583">
        <v>40</v>
      </c>
      <c r="FP583">
        <v>44</v>
      </c>
      <c r="FQ583">
        <v>58</v>
      </c>
      <c r="FR583">
        <v>46</v>
      </c>
      <c r="FS583">
        <v>66</v>
      </c>
      <c r="FT583">
        <v>67</v>
      </c>
      <c r="FU583">
        <v>55</v>
      </c>
      <c r="FV583">
        <v>53</v>
      </c>
      <c r="FW583">
        <v>33</v>
      </c>
      <c r="FX583">
        <v>55</v>
      </c>
      <c r="FY583">
        <v>33</v>
      </c>
      <c r="FZ583">
        <v>31</v>
      </c>
      <c r="GA583">
        <v>26</v>
      </c>
      <c r="GB583">
        <v>18</v>
      </c>
      <c r="GC583">
        <v>20</v>
      </c>
      <c r="GD583">
        <v>30</v>
      </c>
      <c r="GE583">
        <v>44</v>
      </c>
      <c r="GF583">
        <v>30</v>
      </c>
      <c r="GG583">
        <v>21</v>
      </c>
      <c r="GH583">
        <v>24</v>
      </c>
      <c r="GI583">
        <v>15</v>
      </c>
      <c r="GJ583">
        <v>24</v>
      </c>
      <c r="GK583">
        <v>12</v>
      </c>
      <c r="GL583">
        <v>16</v>
      </c>
      <c r="GM583">
        <v>21</v>
      </c>
      <c r="GN583">
        <v>33</v>
      </c>
      <c r="GO583">
        <v>26</v>
      </c>
      <c r="GP583">
        <v>35</v>
      </c>
      <c r="GQ583">
        <v>24</v>
      </c>
      <c r="GR583">
        <v>8</v>
      </c>
      <c r="GS583">
        <v>8</v>
      </c>
      <c r="GT583">
        <v>3</v>
      </c>
      <c r="GU583">
        <v>2</v>
      </c>
    </row>
    <row r="584" spans="1:222" x14ac:dyDescent="0.2">
      <c r="A584" s="15" t="b">
        <v>0</v>
      </c>
      <c r="B584" s="12"/>
      <c r="C584" s="12"/>
      <c r="D584">
        <v>10085</v>
      </c>
      <c r="E584" t="s">
        <v>446</v>
      </c>
      <c r="F584" t="s">
        <v>455</v>
      </c>
      <c r="G584">
        <v>0</v>
      </c>
      <c r="H584" s="15">
        <f t="shared" si="272"/>
        <v>4</v>
      </c>
      <c r="I584" s="15">
        <v>0.96890792849220775</v>
      </c>
      <c r="J584" s="15">
        <v>1.2200100346987028</v>
      </c>
      <c r="K584" s="15">
        <v>0.76590978939302712</v>
      </c>
      <c r="L584" s="15">
        <f t="shared" si="273"/>
        <v>-0.45293128591152509</v>
      </c>
      <c r="M584" s="15">
        <f t="shared" si="274"/>
        <v>-2</v>
      </c>
      <c r="N584" s="15">
        <f t="shared" si="275"/>
        <v>2</v>
      </c>
      <c r="O584" s="15">
        <f t="shared" si="276"/>
        <v>-0.69413313148456979</v>
      </c>
      <c r="P584" s="15">
        <f t="shared" si="271"/>
        <v>-2</v>
      </c>
      <c r="Q584" s="15">
        <f t="shared" si="291"/>
        <v>-1.6000000000000014</v>
      </c>
      <c r="R584" s="15">
        <f t="shared" si="277"/>
        <v>-1.1000000000000014</v>
      </c>
      <c r="S584" s="15">
        <f t="shared" si="278"/>
        <v>9.9999999999997868E-2</v>
      </c>
      <c r="T584" s="15">
        <f t="shared" si="279"/>
        <v>1</v>
      </c>
      <c r="U584" s="15">
        <f t="shared" si="280"/>
        <v>2</v>
      </c>
      <c r="V584" s="15">
        <f t="shared" si="292"/>
        <v>0.32063488921362399</v>
      </c>
      <c r="W584" s="15">
        <f t="shared" si="281"/>
        <v>2.1188121868227103</v>
      </c>
      <c r="X584" s="15">
        <f t="shared" si="293"/>
        <v>4.4759313202605448E-2</v>
      </c>
      <c r="Y584" s="21">
        <f t="shared" si="294"/>
        <v>0.47196254874272825</v>
      </c>
      <c r="Z584" s="4">
        <v>21.647068714088476</v>
      </c>
      <c r="AA584" s="2">
        <v>20.100000000000001</v>
      </c>
      <c r="AB584" s="2">
        <v>24.1</v>
      </c>
      <c r="AC584" s="4">
        <v>21.405866868515432</v>
      </c>
      <c r="AD584">
        <v>20.100000000000001</v>
      </c>
      <c r="AE584">
        <v>20.5</v>
      </c>
      <c r="AF584">
        <v>21</v>
      </c>
      <c r="AG584">
        <v>22.2</v>
      </c>
      <c r="AH584">
        <v>23.1</v>
      </c>
      <c r="AI584">
        <v>24.1</v>
      </c>
      <c r="AJ584">
        <v>2020</v>
      </c>
      <c r="AK584" s="2">
        <v>3</v>
      </c>
      <c r="AL584" s="2">
        <v>3</v>
      </c>
      <c r="AM584">
        <v>15</v>
      </c>
      <c r="AN584">
        <v>12</v>
      </c>
      <c r="AO584">
        <v>42</v>
      </c>
      <c r="AP584">
        <v>920</v>
      </c>
      <c r="AQ584" s="5">
        <v>0.6333333333333333</v>
      </c>
      <c r="AR584">
        <v>22.1</v>
      </c>
      <c r="AS584">
        <v>45</v>
      </c>
      <c r="AT584">
        <v>463</v>
      </c>
      <c r="AU584">
        <v>0.8</v>
      </c>
      <c r="AV584">
        <v>301</v>
      </c>
      <c r="AW584" s="4">
        <f t="shared" si="282"/>
        <v>29.239723512716228</v>
      </c>
      <c r="AX584" s="4">
        <f t="shared" si="283"/>
        <v>18.063620003604417</v>
      </c>
      <c r="AY584" s="4">
        <f t="shared" si="295"/>
        <v>30.261461182012464</v>
      </c>
      <c r="AZ584" s="20">
        <f t="shared" si="284"/>
        <v>210.03727342687941</v>
      </c>
      <c r="BA584" s="21">
        <f t="shared" si="296"/>
        <v>1.1955538846578107</v>
      </c>
      <c r="BB584" s="20">
        <f t="shared" si="285"/>
        <v>35.355339059327378</v>
      </c>
      <c r="BC584" s="4">
        <f t="shared" si="297"/>
        <v>32.736425054932752</v>
      </c>
      <c r="BD584" s="4">
        <f t="shared" si="286"/>
        <v>66.261200000000002</v>
      </c>
      <c r="BE584" s="4">
        <f t="shared" si="287"/>
        <v>283.48280178271114</v>
      </c>
      <c r="BF584" s="20">
        <f t="shared" si="288"/>
        <v>337.43380755336744</v>
      </c>
      <c r="BG584" s="20">
        <f t="shared" si="298"/>
        <v>419.72100577065635</v>
      </c>
      <c r="BH584" s="20">
        <f t="shared" si="289"/>
        <v>1196.7818396314904</v>
      </c>
      <c r="BI584" s="20">
        <f t="shared" si="299"/>
        <v>2659.5151991810899</v>
      </c>
      <c r="BJ584" s="4">
        <f t="shared" si="290"/>
        <v>163.91552818057741</v>
      </c>
      <c r="BK584" s="4">
        <f t="shared" si="300"/>
        <v>1462.7333595495995</v>
      </c>
      <c r="FI584">
        <v>7</v>
      </c>
      <c r="FJ584">
        <v>17</v>
      </c>
      <c r="FK584">
        <v>5</v>
      </c>
      <c r="FL584">
        <v>11</v>
      </c>
      <c r="FM584">
        <v>21</v>
      </c>
      <c r="FN584">
        <v>12</v>
      </c>
      <c r="FO584">
        <v>19</v>
      </c>
      <c r="FP584">
        <v>10</v>
      </c>
      <c r="FQ584">
        <v>22</v>
      </c>
      <c r="FR584">
        <v>32</v>
      </c>
      <c r="FS584">
        <v>24</v>
      </c>
      <c r="FT584">
        <v>27</v>
      </c>
      <c r="FU584">
        <v>51</v>
      </c>
      <c r="FV584">
        <v>39</v>
      </c>
      <c r="FW584">
        <v>28</v>
      </c>
      <c r="FX584">
        <v>19</v>
      </c>
      <c r="FY584">
        <v>26</v>
      </c>
      <c r="FZ584">
        <v>19</v>
      </c>
      <c r="GA584">
        <v>15</v>
      </c>
      <c r="GB584">
        <v>11</v>
      </c>
      <c r="GC584">
        <v>12</v>
      </c>
      <c r="GD584">
        <v>9</v>
      </c>
      <c r="GE584">
        <v>12</v>
      </c>
      <c r="GF584">
        <v>11</v>
      </c>
      <c r="GG584">
        <v>9</v>
      </c>
      <c r="GH584">
        <v>14</v>
      </c>
      <c r="GI584">
        <v>4</v>
      </c>
      <c r="GJ584">
        <v>7</v>
      </c>
      <c r="GK584">
        <v>8</v>
      </c>
      <c r="GL584">
        <v>13</v>
      </c>
      <c r="GM584">
        <v>5</v>
      </c>
      <c r="GN584">
        <v>7</v>
      </c>
      <c r="GO584">
        <v>11</v>
      </c>
      <c r="GP584">
        <v>9</v>
      </c>
      <c r="GQ584">
        <v>1</v>
      </c>
      <c r="GR584">
        <v>7</v>
      </c>
      <c r="GS584">
        <v>0</v>
      </c>
      <c r="GT584">
        <v>4</v>
      </c>
      <c r="GU584">
        <v>0</v>
      </c>
      <c r="GV584">
        <v>6</v>
      </c>
      <c r="GW584">
        <v>2</v>
      </c>
      <c r="GX584">
        <v>7</v>
      </c>
      <c r="GY584">
        <v>2</v>
      </c>
      <c r="GZ584">
        <v>1</v>
      </c>
      <c r="HA584">
        <v>1</v>
      </c>
    </row>
    <row r="585" spans="1:222" x14ac:dyDescent="0.2">
      <c r="A585" s="15" t="b">
        <v>0</v>
      </c>
      <c r="B585" s="12"/>
      <c r="C585" s="12"/>
      <c r="D585">
        <v>10085</v>
      </c>
      <c r="E585" t="s">
        <v>446</v>
      </c>
      <c r="F585" t="s">
        <v>456</v>
      </c>
      <c r="G585">
        <v>0</v>
      </c>
      <c r="H585" s="15">
        <f t="shared" si="272"/>
        <v>3.1999999999999993</v>
      </c>
      <c r="I585" s="15">
        <v>0.60968209989832911</v>
      </c>
      <c r="J585" s="15">
        <v>0.74703934352129409</v>
      </c>
      <c r="K585" s="15">
        <v>0.46756360823334725</v>
      </c>
      <c r="L585" s="15">
        <f t="shared" si="273"/>
        <v>1.5533728385303895</v>
      </c>
      <c r="M585" s="15">
        <f t="shared" si="274"/>
        <v>-0.40000000000000213</v>
      </c>
      <c r="N585" s="15">
        <f t="shared" si="275"/>
        <v>2.7999999999999972</v>
      </c>
      <c r="O585" s="15">
        <f t="shared" si="276"/>
        <v>1.6040985380963875</v>
      </c>
      <c r="P585" s="15">
        <f t="shared" si="271"/>
        <v>-0.20000000000000284</v>
      </c>
      <c r="Q585" s="15">
        <f t="shared" si="291"/>
        <v>0.89999999999999858</v>
      </c>
      <c r="R585" s="15">
        <f t="shared" si="277"/>
        <v>1.1999999999999993</v>
      </c>
      <c r="S585" s="15">
        <f t="shared" si="278"/>
        <v>2</v>
      </c>
      <c r="T585" s="15">
        <f t="shared" si="279"/>
        <v>2.1999999999999993</v>
      </c>
      <c r="U585" s="15">
        <f t="shared" si="280"/>
        <v>2.5999999999999979</v>
      </c>
      <c r="V585" s="15">
        <f t="shared" si="292"/>
        <v>0.51743079886912124</v>
      </c>
      <c r="W585" s="15">
        <f t="shared" si="281"/>
        <v>0.93262558430144715</v>
      </c>
      <c r="X585" s="15">
        <f t="shared" si="293"/>
        <v>2.5775693980740942E-2</v>
      </c>
      <c r="Y585" s="21">
        <f t="shared" si="294"/>
        <v>1.0722416549927885</v>
      </c>
      <c r="Z585" s="4">
        <v>23.653372838530391</v>
      </c>
      <c r="AA585" s="2">
        <v>21.7</v>
      </c>
      <c r="AB585" s="2">
        <v>24.9</v>
      </c>
      <c r="AC585" s="4">
        <v>23.704098538096389</v>
      </c>
      <c r="AD585">
        <v>21.9</v>
      </c>
      <c r="AE585">
        <v>23</v>
      </c>
      <c r="AF585">
        <v>23.3</v>
      </c>
      <c r="AG585">
        <v>24.1</v>
      </c>
      <c r="AH585">
        <v>24.3</v>
      </c>
      <c r="AI585">
        <v>24.7</v>
      </c>
      <c r="AJ585">
        <v>2020</v>
      </c>
      <c r="AK585" s="2">
        <v>3</v>
      </c>
      <c r="AL585" s="2">
        <v>3</v>
      </c>
      <c r="AM585">
        <v>15</v>
      </c>
      <c r="AN585">
        <v>12</v>
      </c>
      <c r="AO585">
        <v>59</v>
      </c>
      <c r="AP585">
        <v>633</v>
      </c>
      <c r="AQ585" s="5">
        <v>0.6333333333333333</v>
      </c>
      <c r="AR585">
        <v>22.1</v>
      </c>
      <c r="AS585">
        <v>45</v>
      </c>
      <c r="AT585">
        <v>463</v>
      </c>
      <c r="AU585">
        <v>0.8</v>
      </c>
      <c r="AV585">
        <v>301</v>
      </c>
      <c r="AW585" s="4">
        <f t="shared" si="282"/>
        <v>28.949010085806155</v>
      </c>
      <c r="AX585" s="4">
        <f t="shared" si="283"/>
        <v>17.975169992269972</v>
      </c>
      <c r="AY585" s="4">
        <f t="shared" si="295"/>
        <v>30.261461182012464</v>
      </c>
      <c r="AZ585" s="20">
        <f t="shared" si="284"/>
        <v>210.03727342687941</v>
      </c>
      <c r="BA585" s="21">
        <f t="shared" si="296"/>
        <v>1.1955538846578107</v>
      </c>
      <c r="BB585" s="20">
        <f t="shared" si="285"/>
        <v>35.355339059327378</v>
      </c>
      <c r="BC585" s="4">
        <f t="shared" si="297"/>
        <v>32.736425054932752</v>
      </c>
      <c r="BD585" s="4">
        <f t="shared" si="286"/>
        <v>66.261200000000002</v>
      </c>
      <c r="BE585" s="4">
        <f t="shared" si="287"/>
        <v>271.94002192162259</v>
      </c>
      <c r="BF585" s="20">
        <f t="shared" si="288"/>
        <v>337.43380755336744</v>
      </c>
      <c r="BG585" s="20">
        <f t="shared" si="298"/>
        <v>431.26378563174489</v>
      </c>
      <c r="BH585" s="20">
        <f t="shared" si="289"/>
        <v>1196.7818396314904</v>
      </c>
      <c r="BI585" s="20">
        <f t="shared" si="299"/>
        <v>2659.5151991810899</v>
      </c>
      <c r="BJ585" s="4">
        <f t="shared" si="290"/>
        <v>163.91552818057741</v>
      </c>
      <c r="BK585" s="4">
        <f t="shared" si="300"/>
        <v>1462.7333595495995</v>
      </c>
      <c r="FQ585">
        <v>1</v>
      </c>
      <c r="FR585">
        <v>1</v>
      </c>
      <c r="FS585">
        <v>2</v>
      </c>
      <c r="FT585">
        <v>1</v>
      </c>
      <c r="FU585">
        <v>1</v>
      </c>
      <c r="FV585">
        <v>5</v>
      </c>
      <c r="FW585">
        <v>1</v>
      </c>
      <c r="FX585">
        <v>0</v>
      </c>
      <c r="FY585">
        <v>7</v>
      </c>
      <c r="FZ585">
        <v>7</v>
      </c>
      <c r="GA585">
        <v>10</v>
      </c>
      <c r="GB585">
        <v>5</v>
      </c>
      <c r="GC585">
        <v>0</v>
      </c>
      <c r="GD585">
        <v>2</v>
      </c>
      <c r="GE585">
        <v>12</v>
      </c>
      <c r="GF585">
        <v>6</v>
      </c>
      <c r="GG585">
        <v>13</v>
      </c>
      <c r="GH585">
        <v>10</v>
      </c>
      <c r="GI585">
        <v>19</v>
      </c>
      <c r="GJ585">
        <v>14</v>
      </c>
      <c r="GK585">
        <v>24</v>
      </c>
      <c r="GL585">
        <v>57</v>
      </c>
      <c r="GM585">
        <v>38</v>
      </c>
      <c r="GN585">
        <v>81</v>
      </c>
      <c r="GO585">
        <v>114</v>
      </c>
      <c r="GP585">
        <v>93</v>
      </c>
      <c r="GQ585">
        <v>56</v>
      </c>
      <c r="GR585">
        <v>87</v>
      </c>
      <c r="GS585">
        <v>68</v>
      </c>
      <c r="GT585">
        <v>79</v>
      </c>
      <c r="GU585">
        <v>102</v>
      </c>
      <c r="GV585">
        <v>104</v>
      </c>
      <c r="GW585">
        <v>92</v>
      </c>
      <c r="GX585">
        <v>54</v>
      </c>
      <c r="GY585">
        <v>32</v>
      </c>
      <c r="GZ585">
        <v>32</v>
      </c>
      <c r="HA585">
        <v>23</v>
      </c>
      <c r="HB585">
        <v>16</v>
      </c>
      <c r="HC585">
        <v>10</v>
      </c>
      <c r="HD585">
        <v>8</v>
      </c>
    </row>
    <row r="586" spans="1:222" x14ac:dyDescent="0.2">
      <c r="A586" s="15" t="b">
        <v>0</v>
      </c>
      <c r="B586" s="12"/>
      <c r="C586" s="12"/>
      <c r="D586">
        <v>10085</v>
      </c>
      <c r="E586" t="s">
        <v>446</v>
      </c>
      <c r="F586" t="s">
        <v>457</v>
      </c>
      <c r="G586">
        <v>0</v>
      </c>
      <c r="H586" s="15">
        <f t="shared" si="272"/>
        <v>2.5</v>
      </c>
      <c r="I586" s="15">
        <v>0.60592895478716846</v>
      </c>
      <c r="J586" s="15">
        <v>0.80236048384790593</v>
      </c>
      <c r="K586" s="15">
        <v>0.45796167270269666</v>
      </c>
      <c r="L586" s="15">
        <f t="shared" si="273"/>
        <v>1.5002910249840049</v>
      </c>
      <c r="M586" s="15">
        <f t="shared" si="274"/>
        <v>-0.20000000000000284</v>
      </c>
      <c r="N586" s="15">
        <f t="shared" si="275"/>
        <v>2.2999999999999972</v>
      </c>
      <c r="O586" s="15">
        <f t="shared" si="276"/>
        <v>1.5332998354437777</v>
      </c>
      <c r="P586" s="15">
        <f t="shared" si="271"/>
        <v>-0.10000000000000142</v>
      </c>
      <c r="Q586" s="15">
        <f t="shared" si="291"/>
        <v>0.89999999999999858</v>
      </c>
      <c r="R586" s="15">
        <f t="shared" si="277"/>
        <v>1.1999999999999993</v>
      </c>
      <c r="S586" s="15">
        <f t="shared" si="278"/>
        <v>2</v>
      </c>
      <c r="T586" s="15">
        <f t="shared" si="279"/>
        <v>2.0999999999999979</v>
      </c>
      <c r="U586" s="15">
        <f t="shared" si="280"/>
        <v>2.2999999999999972</v>
      </c>
      <c r="V586" s="15">
        <f t="shared" si="292"/>
        <v>0.51212609292996514</v>
      </c>
      <c r="W586" s="15">
        <f t="shared" si="281"/>
        <v>0.95264411207564303</v>
      </c>
      <c r="X586" s="15">
        <f t="shared" si="293"/>
        <v>2.5674639102785349E-2</v>
      </c>
      <c r="Y586" s="21">
        <f t="shared" si="294"/>
        <v>1.0497099465834905</v>
      </c>
      <c r="Z586" s="4">
        <v>23.600291024984006</v>
      </c>
      <c r="AA586" s="2">
        <v>21.9</v>
      </c>
      <c r="AB586" s="2">
        <v>24.4</v>
      </c>
      <c r="AC586" s="4">
        <v>23.633299835443779</v>
      </c>
      <c r="AD586">
        <v>22</v>
      </c>
      <c r="AE586">
        <v>23</v>
      </c>
      <c r="AF586">
        <v>23.3</v>
      </c>
      <c r="AG586">
        <v>24.1</v>
      </c>
      <c r="AH586">
        <v>24.2</v>
      </c>
      <c r="AI586">
        <v>24.4</v>
      </c>
      <c r="AJ586">
        <v>2020</v>
      </c>
      <c r="AK586" s="2">
        <v>3</v>
      </c>
      <c r="AL586" s="2">
        <v>3</v>
      </c>
      <c r="AM586">
        <v>15</v>
      </c>
      <c r="AN586">
        <v>12</v>
      </c>
      <c r="AO586">
        <v>59</v>
      </c>
      <c r="AP586">
        <v>633</v>
      </c>
      <c r="AQ586" s="5">
        <v>0.6333333333333333</v>
      </c>
      <c r="AR586">
        <v>22.1</v>
      </c>
      <c r="AS586">
        <v>45</v>
      </c>
      <c r="AT586">
        <v>463</v>
      </c>
      <c r="AU586">
        <v>0.8</v>
      </c>
      <c r="AV586">
        <v>301</v>
      </c>
      <c r="AW586" s="4">
        <f t="shared" si="282"/>
        <v>28.95677798252926</v>
      </c>
      <c r="AX586" s="4">
        <f t="shared" si="283"/>
        <v>17.977533386904014</v>
      </c>
      <c r="AY586" s="4">
        <f t="shared" si="295"/>
        <v>30.261461182012464</v>
      </c>
      <c r="AZ586" s="20">
        <f t="shared" si="284"/>
        <v>210.03727342687941</v>
      </c>
      <c r="BA586" s="21">
        <f t="shared" si="296"/>
        <v>1.1955538846578107</v>
      </c>
      <c r="BB586" s="20">
        <f t="shared" si="285"/>
        <v>35.355339059327378</v>
      </c>
      <c r="BC586" s="4">
        <f t="shared" si="297"/>
        <v>32.736425054932752</v>
      </c>
      <c r="BD586" s="4">
        <f t="shared" si="286"/>
        <v>66.261200000000002</v>
      </c>
      <c r="BE586" s="4">
        <f t="shared" si="287"/>
        <v>272.248446347737</v>
      </c>
      <c r="BF586" s="20">
        <f t="shared" si="288"/>
        <v>337.43380755336744</v>
      </c>
      <c r="BG586" s="20">
        <f t="shared" si="298"/>
        <v>430.95536120563048</v>
      </c>
      <c r="BH586" s="20">
        <f t="shared" si="289"/>
        <v>1196.7818396314904</v>
      </c>
      <c r="BI586" s="20">
        <f t="shared" si="299"/>
        <v>2659.5151991810899</v>
      </c>
      <c r="BJ586" s="4">
        <f t="shared" si="290"/>
        <v>163.91552818057741</v>
      </c>
      <c r="BK586" s="4">
        <f t="shared" si="300"/>
        <v>1462.7333595495995</v>
      </c>
      <c r="FG586">
        <v>1</v>
      </c>
      <c r="FH586">
        <v>0</v>
      </c>
      <c r="FI586">
        <v>0</v>
      </c>
      <c r="FJ586">
        <v>3</v>
      </c>
      <c r="FK586">
        <v>0</v>
      </c>
      <c r="FL586">
        <v>0</v>
      </c>
      <c r="FM586">
        <v>1</v>
      </c>
      <c r="FN586">
        <v>0</v>
      </c>
      <c r="FO586">
        <v>0</v>
      </c>
      <c r="FP586">
        <v>1</v>
      </c>
      <c r="FQ586">
        <v>0</v>
      </c>
      <c r="FR586">
        <v>0</v>
      </c>
      <c r="FS586">
        <v>0</v>
      </c>
      <c r="FT586">
        <v>1</v>
      </c>
      <c r="FU586">
        <v>2</v>
      </c>
      <c r="FV586">
        <v>1</v>
      </c>
      <c r="FW586">
        <v>0</v>
      </c>
      <c r="FX586">
        <v>2</v>
      </c>
      <c r="FY586">
        <v>1</v>
      </c>
      <c r="FZ586">
        <v>3</v>
      </c>
      <c r="GA586">
        <v>1</v>
      </c>
      <c r="GB586">
        <v>2</v>
      </c>
      <c r="GC586">
        <v>8</v>
      </c>
      <c r="GD586">
        <v>2</v>
      </c>
      <c r="GE586">
        <v>2</v>
      </c>
      <c r="GF586">
        <v>5</v>
      </c>
      <c r="GG586">
        <v>9</v>
      </c>
      <c r="GH586">
        <v>3</v>
      </c>
      <c r="GI586">
        <v>6</v>
      </c>
      <c r="GJ586">
        <v>10</v>
      </c>
      <c r="GK586">
        <v>13</v>
      </c>
      <c r="GL586">
        <v>30</v>
      </c>
      <c r="GM586">
        <v>40</v>
      </c>
      <c r="GN586">
        <v>53</v>
      </c>
      <c r="GO586">
        <v>62</v>
      </c>
      <c r="GP586">
        <v>74</v>
      </c>
      <c r="GQ586">
        <v>71</v>
      </c>
      <c r="GR586">
        <v>71</v>
      </c>
      <c r="GS586">
        <v>64</v>
      </c>
      <c r="GT586">
        <v>42</v>
      </c>
      <c r="GU586">
        <v>62</v>
      </c>
      <c r="GV586">
        <v>55</v>
      </c>
      <c r="GW586">
        <v>92</v>
      </c>
      <c r="GX586">
        <v>101</v>
      </c>
      <c r="GY586">
        <v>78</v>
      </c>
      <c r="GZ586">
        <v>59</v>
      </c>
      <c r="HA586">
        <v>28</v>
      </c>
      <c r="HB586">
        <v>1</v>
      </c>
    </row>
    <row r="587" spans="1:222" x14ac:dyDescent="0.2">
      <c r="A587" s="15" t="b">
        <v>0</v>
      </c>
      <c r="B587" s="12"/>
      <c r="C587" s="12"/>
      <c r="D587">
        <v>10085</v>
      </c>
      <c r="E587" t="s">
        <v>446</v>
      </c>
      <c r="F587" t="s">
        <v>458</v>
      </c>
      <c r="G587">
        <v>0</v>
      </c>
      <c r="H587" s="15">
        <f t="shared" si="272"/>
        <v>4</v>
      </c>
      <c r="I587" s="15">
        <v>1.0040393467721775</v>
      </c>
      <c r="J587" s="15">
        <v>1.1899796930467232</v>
      </c>
      <c r="K587" s="15">
        <v>0.79910230466686472</v>
      </c>
      <c r="L587" s="15">
        <f t="shared" si="273"/>
        <v>-0.53233449428404001</v>
      </c>
      <c r="M587" s="15">
        <f t="shared" si="274"/>
        <v>-2.2000000000000028</v>
      </c>
      <c r="N587" s="15">
        <f t="shared" si="275"/>
        <v>1.7999999999999972</v>
      </c>
      <c r="O587" s="15">
        <f t="shared" si="276"/>
        <v>-0.81484761561356578</v>
      </c>
      <c r="P587" s="15">
        <f t="shared" si="271"/>
        <v>-2</v>
      </c>
      <c r="Q587" s="15">
        <f t="shared" si="291"/>
        <v>-1.6000000000000014</v>
      </c>
      <c r="R587" s="15">
        <f t="shared" si="277"/>
        <v>-1.3000000000000007</v>
      </c>
      <c r="S587" s="15">
        <f t="shared" si="278"/>
        <v>-0.10000000000000142</v>
      </c>
      <c r="T587" s="15">
        <f t="shared" si="279"/>
        <v>1.2999999999999972</v>
      </c>
      <c r="U587" s="15">
        <f t="shared" si="280"/>
        <v>1.6999999999999993</v>
      </c>
      <c r="V587" s="15">
        <f t="shared" si="292"/>
        <v>0.28634549929064107</v>
      </c>
      <c r="W587" s="15">
        <f t="shared" si="281"/>
        <v>2.4922846787439763</v>
      </c>
      <c r="X587" s="15">
        <f t="shared" si="293"/>
        <v>4.6552991398447013E-2</v>
      </c>
      <c r="Y587" s="21">
        <f t="shared" si="294"/>
        <v>0.40123827287016212</v>
      </c>
      <c r="Z587" s="4">
        <v>21.567665505715961</v>
      </c>
      <c r="AA587" s="2">
        <v>19.899999999999999</v>
      </c>
      <c r="AB587" s="2">
        <v>23.9</v>
      </c>
      <c r="AC587" s="4">
        <v>21.285152384386436</v>
      </c>
      <c r="AD587">
        <v>20.100000000000001</v>
      </c>
      <c r="AE587">
        <v>20.5</v>
      </c>
      <c r="AF587">
        <v>20.8</v>
      </c>
      <c r="AG587">
        <v>22</v>
      </c>
      <c r="AH587">
        <v>23.4</v>
      </c>
      <c r="AI587">
        <v>23.8</v>
      </c>
      <c r="AJ587">
        <v>2020</v>
      </c>
      <c r="AK587" s="2">
        <v>3</v>
      </c>
      <c r="AL587" s="2">
        <v>3</v>
      </c>
      <c r="AM587">
        <v>15</v>
      </c>
      <c r="AN587">
        <v>13</v>
      </c>
      <c r="AO587">
        <v>2</v>
      </c>
      <c r="AP587">
        <v>768</v>
      </c>
      <c r="AQ587" s="5">
        <v>0.63402777777777775</v>
      </c>
      <c r="AR587">
        <v>22.1</v>
      </c>
      <c r="AS587">
        <v>46</v>
      </c>
      <c r="AT587">
        <v>460</v>
      </c>
      <c r="AU587">
        <v>0.7</v>
      </c>
      <c r="AV587">
        <v>299</v>
      </c>
      <c r="AW587" s="4">
        <f t="shared" si="282"/>
        <v>29.634662334321312</v>
      </c>
      <c r="AX587" s="4">
        <f t="shared" si="283"/>
        <v>18.330877630957275</v>
      </c>
      <c r="AY587" s="4">
        <f t="shared" si="295"/>
        <v>32.03221382867283</v>
      </c>
      <c r="AZ587" s="20">
        <f t="shared" si="284"/>
        <v>210.03727342687941</v>
      </c>
      <c r="BA587" s="21">
        <f t="shared" si="296"/>
        <v>1.1955538846578107</v>
      </c>
      <c r="BB587" s="20">
        <f t="shared" si="285"/>
        <v>37.796447300922722</v>
      </c>
      <c r="BC587" s="4">
        <f t="shared" si="297"/>
        <v>34.99671046381733</v>
      </c>
      <c r="BD587" s="4">
        <f t="shared" si="286"/>
        <v>66.261200000000002</v>
      </c>
      <c r="BE587" s="4">
        <f t="shared" si="287"/>
        <v>282.62596353536946</v>
      </c>
      <c r="BF587" s="20">
        <f t="shared" si="288"/>
        <v>338.49496206557376</v>
      </c>
      <c r="BG587" s="20">
        <f t="shared" si="298"/>
        <v>419.26899853020427</v>
      </c>
      <c r="BH587" s="20">
        <f t="shared" si="289"/>
        <v>1223.3769916233014</v>
      </c>
      <c r="BI587" s="20">
        <f t="shared" si="299"/>
        <v>2659.5151991810899</v>
      </c>
      <c r="BJ587" s="4">
        <f t="shared" si="290"/>
        <v>163.91552818057741</v>
      </c>
      <c r="BK587" s="4">
        <f t="shared" si="300"/>
        <v>1436.1382075577885</v>
      </c>
      <c r="FG587">
        <v>4</v>
      </c>
      <c r="FH587">
        <v>11</v>
      </c>
      <c r="FI587">
        <v>46</v>
      </c>
      <c r="FJ587">
        <v>37</v>
      </c>
      <c r="FK587">
        <v>29</v>
      </c>
      <c r="FL587">
        <v>17</v>
      </c>
      <c r="FM587">
        <v>49</v>
      </c>
      <c r="FN587">
        <v>126</v>
      </c>
      <c r="FO587">
        <v>110</v>
      </c>
      <c r="FP587">
        <v>132</v>
      </c>
      <c r="FQ587">
        <v>89</v>
      </c>
      <c r="FR587">
        <v>99</v>
      </c>
      <c r="FS587">
        <v>124</v>
      </c>
      <c r="FT587">
        <v>155</v>
      </c>
      <c r="FU587">
        <v>210</v>
      </c>
      <c r="FV587">
        <v>153</v>
      </c>
      <c r="FW587">
        <v>96</v>
      </c>
      <c r="FX587">
        <v>90</v>
      </c>
      <c r="FY587">
        <v>55</v>
      </c>
      <c r="FZ587">
        <v>39</v>
      </c>
      <c r="GA587">
        <v>36</v>
      </c>
      <c r="GB587">
        <v>51</v>
      </c>
      <c r="GC587">
        <v>33</v>
      </c>
      <c r="GD587">
        <v>33</v>
      </c>
      <c r="GE587">
        <v>29</v>
      </c>
      <c r="GF587">
        <v>24</v>
      </c>
      <c r="GG587">
        <v>22</v>
      </c>
      <c r="GH587">
        <v>13</v>
      </c>
      <c r="GI587">
        <v>29</v>
      </c>
      <c r="GJ587">
        <v>14</v>
      </c>
      <c r="GK587">
        <v>29</v>
      </c>
      <c r="GL587">
        <v>18</v>
      </c>
      <c r="GM587">
        <v>25</v>
      </c>
      <c r="GN587">
        <v>27</v>
      </c>
      <c r="GO587">
        <v>34</v>
      </c>
      <c r="GP587">
        <v>35</v>
      </c>
      <c r="GQ587">
        <v>46</v>
      </c>
      <c r="GR587">
        <v>58</v>
      </c>
      <c r="GS587">
        <v>55</v>
      </c>
      <c r="GT587">
        <v>38</v>
      </c>
      <c r="GU587">
        <v>21</v>
      </c>
      <c r="GV587">
        <v>7</v>
      </c>
    </row>
    <row r="588" spans="1:222" x14ac:dyDescent="0.2">
      <c r="A588" s="15" t="b">
        <v>0</v>
      </c>
      <c r="B588" s="12"/>
      <c r="C588" s="12"/>
      <c r="D588">
        <v>10085</v>
      </c>
      <c r="E588" t="s">
        <v>446</v>
      </c>
      <c r="F588" t="s">
        <v>459</v>
      </c>
      <c r="G588">
        <v>0</v>
      </c>
      <c r="H588" s="15">
        <f t="shared" si="272"/>
        <v>4.1000000000000014</v>
      </c>
      <c r="I588" s="15">
        <v>0.52913620321059396</v>
      </c>
      <c r="J588" s="15">
        <v>0.54389140757677978</v>
      </c>
      <c r="K588" s="15">
        <v>0.3868723506221437</v>
      </c>
      <c r="L588" s="15">
        <f t="shared" si="273"/>
        <v>-1.5910912997529785</v>
      </c>
      <c r="M588" s="15">
        <f t="shared" si="274"/>
        <v>-3.9000000000000021</v>
      </c>
      <c r="N588" s="15">
        <f t="shared" si="275"/>
        <v>0.19999999999999929</v>
      </c>
      <c r="O588" s="15">
        <f t="shared" si="276"/>
        <v>-1.6720451794761644</v>
      </c>
      <c r="P588" s="15">
        <f t="shared" si="271"/>
        <v>-2.6000000000000014</v>
      </c>
      <c r="Q588" s="15">
        <f t="shared" si="291"/>
        <v>-2.1000000000000014</v>
      </c>
      <c r="R588" s="15">
        <f t="shared" si="277"/>
        <v>-1.9000000000000021</v>
      </c>
      <c r="S588" s="15">
        <f t="shared" si="278"/>
        <v>-1.4000000000000021</v>
      </c>
      <c r="T588" s="15">
        <f t="shared" si="279"/>
        <v>-0.80000000000000071</v>
      </c>
      <c r="U588" s="15">
        <f t="shared" si="280"/>
        <v>-0.40000000000000213</v>
      </c>
      <c r="V588" s="15">
        <f t="shared" si="292"/>
        <v>0.18652363850450732</v>
      </c>
      <c r="W588" s="15">
        <f t="shared" si="281"/>
        <v>4.3612507670218701</v>
      </c>
      <c r="X588" s="15">
        <f t="shared" si="293"/>
        <v>2.5800310047907164E-2</v>
      </c>
      <c r="Y588" s="21">
        <f t="shared" si="294"/>
        <v>0.22929202043634409</v>
      </c>
      <c r="Z588" s="4">
        <v>20.508908700247023</v>
      </c>
      <c r="AA588" s="2">
        <v>18.2</v>
      </c>
      <c r="AB588" s="2">
        <v>22.3</v>
      </c>
      <c r="AC588" s="4">
        <v>20.427954820523837</v>
      </c>
      <c r="AD588">
        <v>19.5</v>
      </c>
      <c r="AE588">
        <v>20</v>
      </c>
      <c r="AF588">
        <v>20.2</v>
      </c>
      <c r="AG588">
        <v>20.7</v>
      </c>
      <c r="AH588">
        <v>21.3</v>
      </c>
      <c r="AI588">
        <v>21.7</v>
      </c>
      <c r="AJ588">
        <v>2020</v>
      </c>
      <c r="AK588" s="2">
        <v>3</v>
      </c>
      <c r="AL588" s="2">
        <v>3</v>
      </c>
      <c r="AM588">
        <v>15</v>
      </c>
      <c r="AN588">
        <v>13</v>
      </c>
      <c r="AO588">
        <v>36</v>
      </c>
      <c r="AP588">
        <v>194</v>
      </c>
      <c r="AQ588" s="5">
        <v>0.63402777777777775</v>
      </c>
      <c r="AR588">
        <v>22.1</v>
      </c>
      <c r="AS588">
        <v>46</v>
      </c>
      <c r="AT588">
        <v>460</v>
      </c>
      <c r="AU588">
        <v>0.7</v>
      </c>
      <c r="AV588">
        <v>299</v>
      </c>
      <c r="AW588" s="4">
        <f t="shared" si="282"/>
        <v>29.794411612571935</v>
      </c>
      <c r="AX588" s="4">
        <f t="shared" si="283"/>
        <v>18.379816976712487</v>
      </c>
      <c r="AY588" s="4">
        <f t="shared" si="295"/>
        <v>32.03221382867283</v>
      </c>
      <c r="AZ588" s="20">
        <f t="shared" si="284"/>
        <v>210.03727342687941</v>
      </c>
      <c r="BA588" s="21">
        <f t="shared" si="296"/>
        <v>1.1955538846578107</v>
      </c>
      <c r="BB588" s="20">
        <f t="shared" si="285"/>
        <v>37.796447300922722</v>
      </c>
      <c r="BC588" s="4">
        <f t="shared" si="297"/>
        <v>34.99671046381733</v>
      </c>
      <c r="BD588" s="4">
        <f t="shared" si="286"/>
        <v>66.261200000000002</v>
      </c>
      <c r="BE588" s="4">
        <f t="shared" si="287"/>
        <v>288.61817548679312</v>
      </c>
      <c r="BF588" s="20">
        <f t="shared" si="288"/>
        <v>338.49496206557376</v>
      </c>
      <c r="BG588" s="20">
        <f t="shared" si="298"/>
        <v>413.27678657878062</v>
      </c>
      <c r="BH588" s="20">
        <f t="shared" si="289"/>
        <v>1223.3769916233014</v>
      </c>
      <c r="BI588" s="20">
        <f t="shared" si="299"/>
        <v>2659.5151991810899</v>
      </c>
      <c r="BJ588" s="4">
        <f t="shared" si="290"/>
        <v>163.91552818057741</v>
      </c>
      <c r="BK588" s="4">
        <f t="shared" si="300"/>
        <v>1436.1382075577885</v>
      </c>
      <c r="EP588">
        <v>2</v>
      </c>
      <c r="EQ588">
        <v>4</v>
      </c>
      <c r="ER588">
        <v>0</v>
      </c>
      <c r="ES588">
        <v>4</v>
      </c>
      <c r="ET588">
        <v>0</v>
      </c>
      <c r="EU588">
        <v>0</v>
      </c>
      <c r="EV588">
        <v>4</v>
      </c>
      <c r="EW588">
        <v>3</v>
      </c>
      <c r="EX588">
        <v>5</v>
      </c>
      <c r="EY588">
        <v>7</v>
      </c>
      <c r="EZ588">
        <v>4</v>
      </c>
      <c r="FA588">
        <v>4</v>
      </c>
      <c r="FB588">
        <v>8</v>
      </c>
      <c r="FC588">
        <v>14</v>
      </c>
      <c r="FD588">
        <v>17</v>
      </c>
      <c r="FE588">
        <v>21</v>
      </c>
      <c r="FF588">
        <v>27</v>
      </c>
      <c r="FG588">
        <v>46</v>
      </c>
      <c r="FH588">
        <v>93</v>
      </c>
      <c r="FI588">
        <v>218</v>
      </c>
      <c r="FJ588">
        <v>202</v>
      </c>
      <c r="FK588">
        <v>254</v>
      </c>
      <c r="FL588">
        <v>278</v>
      </c>
      <c r="FM588">
        <v>289</v>
      </c>
      <c r="FN588">
        <v>172</v>
      </c>
      <c r="FO588">
        <v>116</v>
      </c>
      <c r="FP588">
        <v>130</v>
      </c>
      <c r="FQ588">
        <v>63</v>
      </c>
      <c r="FR588">
        <v>66</v>
      </c>
      <c r="FS588">
        <v>46</v>
      </c>
      <c r="FT588">
        <v>58</v>
      </c>
      <c r="FU588">
        <v>41</v>
      </c>
      <c r="FV588">
        <v>80</v>
      </c>
      <c r="FW588">
        <v>52</v>
      </c>
      <c r="FX588">
        <v>36</v>
      </c>
      <c r="FY588">
        <v>22</v>
      </c>
      <c r="FZ588">
        <v>12</v>
      </c>
      <c r="GA588">
        <v>3</v>
      </c>
      <c r="GB588">
        <v>5</v>
      </c>
      <c r="GC588">
        <v>5</v>
      </c>
      <c r="GD588">
        <v>4</v>
      </c>
      <c r="GE588">
        <v>5</v>
      </c>
      <c r="GF588">
        <v>3</v>
      </c>
    </row>
    <row r="589" spans="1:222" x14ac:dyDescent="0.2">
      <c r="A589" s="15" t="b">
        <v>0</v>
      </c>
      <c r="B589" s="12"/>
      <c r="C589" s="12"/>
      <c r="D589">
        <v>10085</v>
      </c>
      <c r="E589" t="s">
        <v>446</v>
      </c>
      <c r="F589" t="s">
        <v>460</v>
      </c>
      <c r="G589">
        <v>0</v>
      </c>
      <c r="H589" s="15">
        <f t="shared" si="272"/>
        <v>2.3999999999999986</v>
      </c>
      <c r="I589" s="15">
        <v>0.47636961908093473</v>
      </c>
      <c r="J589" s="15">
        <v>0.70324290178444926</v>
      </c>
      <c r="K589" s="15">
        <v>0.38324863823466571</v>
      </c>
      <c r="L589" s="15">
        <f t="shared" si="273"/>
        <v>1.0883828474671198</v>
      </c>
      <c r="M589" s="15">
        <f t="shared" si="274"/>
        <v>-0.60000000000000142</v>
      </c>
      <c r="N589" s="15">
        <f t="shared" si="275"/>
        <v>1.7999999999999972</v>
      </c>
      <c r="O589" s="15">
        <f t="shared" si="276"/>
        <v>1.1864704366377268</v>
      </c>
      <c r="P589" s="15">
        <f t="shared" si="271"/>
        <v>0</v>
      </c>
      <c r="Q589" s="15">
        <f t="shared" si="291"/>
        <v>0.39999999999999858</v>
      </c>
      <c r="R589" s="15">
        <f t="shared" si="277"/>
        <v>0.79999999999999716</v>
      </c>
      <c r="S589" s="15">
        <f t="shared" si="278"/>
        <v>1.5</v>
      </c>
      <c r="T589" s="15">
        <f t="shared" si="279"/>
        <v>1.5999999999999979</v>
      </c>
      <c r="U589" s="15">
        <f t="shared" si="280"/>
        <v>1.7999999999999972</v>
      </c>
      <c r="V589" s="15">
        <f t="shared" si="292"/>
        <v>0.44318393804797807</v>
      </c>
      <c r="W589" s="15">
        <f t="shared" si="281"/>
        <v>1.2563994634023543</v>
      </c>
      <c r="X589" s="15">
        <f t="shared" si="293"/>
        <v>2.0543460154789053E-2</v>
      </c>
      <c r="Y589" s="21">
        <f t="shared" si="294"/>
        <v>0.79592520462558969</v>
      </c>
      <c r="Z589" s="4">
        <v>23.188382847467121</v>
      </c>
      <c r="AA589" s="2">
        <v>21.5</v>
      </c>
      <c r="AB589" s="2">
        <v>23.9</v>
      </c>
      <c r="AC589" s="4">
        <v>23.286470436637728</v>
      </c>
      <c r="AD589">
        <v>22.1</v>
      </c>
      <c r="AE589">
        <v>22.5</v>
      </c>
      <c r="AF589">
        <v>22.9</v>
      </c>
      <c r="AG589">
        <v>23.6</v>
      </c>
      <c r="AH589">
        <v>23.7</v>
      </c>
      <c r="AI589">
        <v>23.9</v>
      </c>
      <c r="AJ589">
        <v>2020</v>
      </c>
      <c r="AK589" s="2">
        <v>3</v>
      </c>
      <c r="AL589" s="2">
        <v>3</v>
      </c>
      <c r="AM589">
        <v>15</v>
      </c>
      <c r="AN589">
        <v>13</v>
      </c>
      <c r="AO589">
        <v>45</v>
      </c>
      <c r="AP589">
        <v>596</v>
      </c>
      <c r="AQ589" s="5">
        <v>0.63402777777777775</v>
      </c>
      <c r="AR589">
        <v>22.1</v>
      </c>
      <c r="AS589">
        <v>46</v>
      </c>
      <c r="AT589">
        <v>460</v>
      </c>
      <c r="AU589">
        <v>0.7</v>
      </c>
      <c r="AV589">
        <v>299</v>
      </c>
      <c r="AW589" s="4">
        <f t="shared" si="282"/>
        <v>29.386765200780911</v>
      </c>
      <c r="AX589" s="4">
        <f t="shared" si="283"/>
        <v>18.254934104558199</v>
      </c>
      <c r="AY589" s="4">
        <f t="shared" si="295"/>
        <v>32.03221382867283</v>
      </c>
      <c r="AZ589" s="20">
        <f t="shared" si="284"/>
        <v>210.03727342687941</v>
      </c>
      <c r="BA589" s="21">
        <f t="shared" si="296"/>
        <v>1.1955538846578107</v>
      </c>
      <c r="BB589" s="20">
        <f t="shared" si="285"/>
        <v>37.796447300922722</v>
      </c>
      <c r="BC589" s="4">
        <f t="shared" si="297"/>
        <v>34.99671046381733</v>
      </c>
      <c r="BD589" s="4">
        <f t="shared" si="286"/>
        <v>66.261200000000002</v>
      </c>
      <c r="BE589" s="4">
        <f t="shared" si="287"/>
        <v>273.32731641413477</v>
      </c>
      <c r="BF589" s="20">
        <f t="shared" si="288"/>
        <v>338.49496206557376</v>
      </c>
      <c r="BG589" s="20">
        <f t="shared" si="298"/>
        <v>428.56764565143897</v>
      </c>
      <c r="BH589" s="20">
        <f t="shared" si="289"/>
        <v>1223.3769916233014</v>
      </c>
      <c r="BI589" s="20">
        <f t="shared" si="299"/>
        <v>2659.5151991810899</v>
      </c>
      <c r="BJ589" s="4">
        <f t="shared" si="290"/>
        <v>163.91552818057741</v>
      </c>
      <c r="BK589" s="4">
        <f t="shared" si="300"/>
        <v>1436.1382075577885</v>
      </c>
      <c r="FQ589">
        <v>1</v>
      </c>
      <c r="FR589">
        <v>1</v>
      </c>
      <c r="FS589">
        <v>0</v>
      </c>
      <c r="FT589">
        <v>1</v>
      </c>
      <c r="FU589">
        <v>3</v>
      </c>
      <c r="FV589">
        <v>1</v>
      </c>
      <c r="FW589">
        <v>5</v>
      </c>
      <c r="FX589">
        <v>4</v>
      </c>
      <c r="FY589">
        <v>8</v>
      </c>
      <c r="FZ589">
        <v>6</v>
      </c>
      <c r="GA589">
        <v>12</v>
      </c>
      <c r="GB589">
        <v>6</v>
      </c>
      <c r="GC589">
        <v>24</v>
      </c>
      <c r="GD589">
        <v>20</v>
      </c>
      <c r="GE589">
        <v>41</v>
      </c>
      <c r="GF589">
        <v>53</v>
      </c>
      <c r="GG589">
        <v>74</v>
      </c>
      <c r="GH589">
        <v>131</v>
      </c>
      <c r="GI589">
        <v>101</v>
      </c>
      <c r="GJ589">
        <v>137</v>
      </c>
      <c r="GK589">
        <v>107</v>
      </c>
      <c r="GL589">
        <v>122</v>
      </c>
      <c r="GM589">
        <v>152</v>
      </c>
      <c r="GN589">
        <v>202</v>
      </c>
      <c r="GO589">
        <v>245</v>
      </c>
      <c r="GP589">
        <v>259</v>
      </c>
      <c r="GQ589">
        <v>222</v>
      </c>
      <c r="GR589">
        <v>212</v>
      </c>
      <c r="GS589">
        <v>222</v>
      </c>
      <c r="GT589">
        <v>191</v>
      </c>
      <c r="GU589">
        <v>66</v>
      </c>
    </row>
    <row r="590" spans="1:222" x14ac:dyDescent="0.2">
      <c r="A590" s="15" t="b">
        <v>0</v>
      </c>
      <c r="B590" s="12"/>
      <c r="C590" s="12"/>
      <c r="D590">
        <v>10085</v>
      </c>
      <c r="E590" t="s">
        <v>461</v>
      </c>
      <c r="F590" t="s">
        <v>462</v>
      </c>
      <c r="G590">
        <v>0</v>
      </c>
      <c r="H590" s="15">
        <f t="shared" si="272"/>
        <v>3.1000000000000014</v>
      </c>
      <c r="I590" s="15">
        <v>0.55681766146333522</v>
      </c>
      <c r="J590" s="15">
        <v>0.71629757377326086</v>
      </c>
      <c r="K590" s="15">
        <v>0.41541765862201707</v>
      </c>
      <c r="L590" s="15">
        <f t="shared" si="273"/>
        <v>2.5632665053038721</v>
      </c>
      <c r="M590" s="15">
        <f t="shared" si="274"/>
        <v>0.29999999999999716</v>
      </c>
      <c r="N590" s="15">
        <f t="shared" si="275"/>
        <v>3.3999999999999986</v>
      </c>
      <c r="O590" s="15">
        <f t="shared" si="276"/>
        <v>2.5356841286795984</v>
      </c>
      <c r="P590" s="15">
        <f t="shared" si="271"/>
        <v>1.0999999999999979</v>
      </c>
      <c r="Q590" s="15">
        <f t="shared" si="291"/>
        <v>2</v>
      </c>
      <c r="R590" s="15">
        <f t="shared" si="277"/>
        <v>2.2999999999999972</v>
      </c>
      <c r="S590" s="15">
        <f t="shared" si="278"/>
        <v>3</v>
      </c>
      <c r="T590" s="15">
        <f t="shared" si="279"/>
        <v>3.1999999999999993</v>
      </c>
      <c r="U590" s="15">
        <f t="shared" si="280"/>
        <v>3.3999999999999986</v>
      </c>
      <c r="V590" s="15">
        <f t="shared" si="292"/>
        <v>0.66681048987033564</v>
      </c>
      <c r="W590" s="15">
        <f t="shared" si="281"/>
        <v>0.49967646758894652</v>
      </c>
      <c r="X590" s="15">
        <f t="shared" si="293"/>
        <v>2.2576801063378636E-2</v>
      </c>
      <c r="Y590" s="21">
        <f t="shared" si="294"/>
        <v>2.0012949675721758</v>
      </c>
      <c r="Z590" s="4">
        <v>24.663266505303874</v>
      </c>
      <c r="AA590" s="2">
        <v>22.4</v>
      </c>
      <c r="AB590" s="2">
        <v>25.5</v>
      </c>
      <c r="AC590" s="4">
        <v>24.6356841286796</v>
      </c>
      <c r="AD590">
        <v>23.2</v>
      </c>
      <c r="AE590">
        <v>24.1</v>
      </c>
      <c r="AF590">
        <v>24.4</v>
      </c>
      <c r="AG590">
        <v>25.1</v>
      </c>
      <c r="AH590">
        <v>25.3</v>
      </c>
      <c r="AI590">
        <v>25.5</v>
      </c>
      <c r="AJ590">
        <v>2020</v>
      </c>
      <c r="AK590" s="2">
        <v>3</v>
      </c>
      <c r="AL590" s="2">
        <v>3</v>
      </c>
      <c r="AM590">
        <v>15</v>
      </c>
      <c r="AN590">
        <v>14</v>
      </c>
      <c r="AO590">
        <v>12</v>
      </c>
      <c r="AP590">
        <v>755</v>
      </c>
      <c r="AQ590" s="5">
        <v>0.63472222222222219</v>
      </c>
      <c r="AR590">
        <v>22.1</v>
      </c>
      <c r="AS590">
        <v>46</v>
      </c>
      <c r="AT590">
        <v>457</v>
      </c>
      <c r="AU590">
        <v>1</v>
      </c>
      <c r="AV590">
        <v>287</v>
      </c>
      <c r="AW590" s="4">
        <f t="shared" si="282"/>
        <v>28.101458194648036</v>
      </c>
      <c r="AX590" s="4">
        <f t="shared" si="283"/>
        <v>17.782430779870925</v>
      </c>
      <c r="AY590" s="4">
        <f t="shared" si="295"/>
        <v>27.484732270890166</v>
      </c>
      <c r="AZ590" s="20">
        <f t="shared" si="284"/>
        <v>210.03727342687941</v>
      </c>
      <c r="BA590" s="21">
        <f t="shared" si="296"/>
        <v>1.1955538846578107</v>
      </c>
      <c r="BB590" s="20">
        <f t="shared" si="285"/>
        <v>31.622776601683793</v>
      </c>
      <c r="BC590" s="4">
        <f t="shared" si="297"/>
        <v>29.280348705262767</v>
      </c>
      <c r="BD590" s="4">
        <f t="shared" si="286"/>
        <v>66.261200000000002</v>
      </c>
      <c r="BE590" s="4">
        <f t="shared" si="287"/>
        <v>262.3617330684836</v>
      </c>
      <c r="BF590" s="20">
        <f t="shared" si="288"/>
        <v>338.49496206557376</v>
      </c>
      <c r="BG590" s="20">
        <f t="shared" si="298"/>
        <v>437.16322899709024</v>
      </c>
      <c r="BH590" s="20">
        <f t="shared" si="289"/>
        <v>1223.3769916233014</v>
      </c>
      <c r="BI590" s="20">
        <f t="shared" si="299"/>
        <v>2659.5151991810899</v>
      </c>
      <c r="BJ590" s="4">
        <f t="shared" si="290"/>
        <v>163.91552818057741</v>
      </c>
      <c r="BK590" s="4">
        <f t="shared" si="300"/>
        <v>1436.1382075577885</v>
      </c>
      <c r="FV590">
        <v>1</v>
      </c>
      <c r="FW590">
        <v>1</v>
      </c>
      <c r="FX590">
        <v>0</v>
      </c>
      <c r="FY590">
        <v>1</v>
      </c>
      <c r="FZ590">
        <v>0</v>
      </c>
      <c r="GA590">
        <v>2</v>
      </c>
      <c r="GB590">
        <v>0</v>
      </c>
      <c r="GC590">
        <v>0</v>
      </c>
      <c r="GD590">
        <v>0</v>
      </c>
      <c r="GE590">
        <v>0</v>
      </c>
      <c r="GF590">
        <v>3</v>
      </c>
      <c r="GG590">
        <v>3</v>
      </c>
      <c r="GH590">
        <v>1</v>
      </c>
      <c r="GI590">
        <v>1</v>
      </c>
      <c r="GJ590">
        <v>1</v>
      </c>
      <c r="GK590">
        <v>0</v>
      </c>
      <c r="GL590">
        <v>6</v>
      </c>
      <c r="GM590">
        <v>1</v>
      </c>
      <c r="GN590">
        <v>2</v>
      </c>
      <c r="GO590">
        <v>6</v>
      </c>
      <c r="GP590">
        <v>5</v>
      </c>
      <c r="GQ590">
        <v>4</v>
      </c>
      <c r="GR590">
        <v>6</v>
      </c>
      <c r="GS590">
        <v>1</v>
      </c>
      <c r="GT590">
        <v>8</v>
      </c>
      <c r="GU590">
        <v>22</v>
      </c>
      <c r="GV590">
        <v>24</v>
      </c>
      <c r="GW590">
        <v>41</v>
      </c>
      <c r="GX590">
        <v>37</v>
      </c>
      <c r="GY590">
        <v>84</v>
      </c>
      <c r="GZ590">
        <v>99</v>
      </c>
      <c r="HA590">
        <v>95</v>
      </c>
      <c r="HB590">
        <v>111</v>
      </c>
      <c r="HC590">
        <v>68</v>
      </c>
      <c r="HD590">
        <v>46</v>
      </c>
      <c r="HE590">
        <v>51</v>
      </c>
      <c r="HF590">
        <v>61</v>
      </c>
      <c r="HG590">
        <v>60</v>
      </c>
      <c r="HH590">
        <v>59</v>
      </c>
      <c r="HI590">
        <v>91</v>
      </c>
      <c r="HJ590">
        <v>57</v>
      </c>
      <c r="HK590">
        <v>19</v>
      </c>
    </row>
    <row r="591" spans="1:222" x14ac:dyDescent="0.2">
      <c r="A591" s="15" t="b">
        <v>0</v>
      </c>
      <c r="B591" s="12"/>
      <c r="C591" s="12"/>
      <c r="D591">
        <v>10085</v>
      </c>
      <c r="E591" t="s">
        <v>461</v>
      </c>
      <c r="F591" t="s">
        <v>463</v>
      </c>
      <c r="G591">
        <v>0</v>
      </c>
      <c r="H591" s="15">
        <f t="shared" si="272"/>
        <v>2</v>
      </c>
      <c r="I591" s="15">
        <v>0.64188812646311189</v>
      </c>
      <c r="J591" s="15">
        <v>0.76490427596678501</v>
      </c>
      <c r="K591" s="15">
        <v>0.46024325754777407</v>
      </c>
      <c r="L591" s="15">
        <f t="shared" si="273"/>
        <v>2.2951868795826051</v>
      </c>
      <c r="M591" s="15">
        <f t="shared" si="274"/>
        <v>1.0999999999999979</v>
      </c>
      <c r="N591" s="15">
        <f t="shared" si="275"/>
        <v>3.0999999999999979</v>
      </c>
      <c r="O591" s="15">
        <f t="shared" si="276"/>
        <v>2.3718940426261028</v>
      </c>
      <c r="P591" s="15">
        <f t="shared" si="271"/>
        <v>0.79999999999999716</v>
      </c>
      <c r="Q591" s="15">
        <f t="shared" si="291"/>
        <v>1.5999999999999979</v>
      </c>
      <c r="R591" s="15">
        <f t="shared" si="277"/>
        <v>2</v>
      </c>
      <c r="S591" s="15">
        <f t="shared" si="278"/>
        <v>2.7999999999999972</v>
      </c>
      <c r="T591" s="15">
        <f t="shared" si="279"/>
        <v>3</v>
      </c>
      <c r="U591" s="15">
        <f t="shared" si="280"/>
        <v>3.0999999999999979</v>
      </c>
      <c r="V591" s="15">
        <f t="shared" si="292"/>
        <v>0.63822797149958121</v>
      </c>
      <c r="W591" s="15">
        <f t="shared" si="281"/>
        <v>0.56683825318780512</v>
      </c>
      <c r="X591" s="15">
        <f t="shared" si="293"/>
        <v>2.6312080724429129E-2</v>
      </c>
      <c r="Y591" s="21">
        <f t="shared" si="294"/>
        <v>1.7641716916177843</v>
      </c>
      <c r="Z591" s="4">
        <v>24.395186879582607</v>
      </c>
      <c r="AA591" s="2">
        <v>23.2</v>
      </c>
      <c r="AB591" s="2">
        <v>25.2</v>
      </c>
      <c r="AC591" s="4">
        <v>24.471894042626104</v>
      </c>
      <c r="AD591">
        <v>22.9</v>
      </c>
      <c r="AE591">
        <v>23.7</v>
      </c>
      <c r="AF591">
        <v>24.1</v>
      </c>
      <c r="AG591">
        <v>24.9</v>
      </c>
      <c r="AH591">
        <v>25.1</v>
      </c>
      <c r="AI591">
        <v>25.2</v>
      </c>
      <c r="AJ591">
        <v>2020</v>
      </c>
      <c r="AK591" s="2">
        <v>3</v>
      </c>
      <c r="AL591" s="2">
        <v>3</v>
      </c>
      <c r="AM591">
        <v>15</v>
      </c>
      <c r="AN591">
        <v>14</v>
      </c>
      <c r="AO591">
        <v>12</v>
      </c>
      <c r="AP591">
        <v>755</v>
      </c>
      <c r="AQ591" s="5">
        <v>0.63472222222222219</v>
      </c>
      <c r="AR591">
        <v>22.1</v>
      </c>
      <c r="AS591">
        <v>46</v>
      </c>
      <c r="AT591">
        <v>457</v>
      </c>
      <c r="AU591">
        <v>1</v>
      </c>
      <c r="AV591">
        <v>287</v>
      </c>
      <c r="AW591" s="4">
        <f t="shared" si="282"/>
        <v>28.137414798916762</v>
      </c>
      <c r="AX591" s="4">
        <f t="shared" si="283"/>
        <v>17.793254320711569</v>
      </c>
      <c r="AY591" s="4">
        <f t="shared" si="295"/>
        <v>27.484732270890166</v>
      </c>
      <c r="AZ591" s="20">
        <f t="shared" si="284"/>
        <v>210.03727342687941</v>
      </c>
      <c r="BA591" s="21">
        <f t="shared" si="296"/>
        <v>1.1955538846578107</v>
      </c>
      <c r="BB591" s="20">
        <f t="shared" si="285"/>
        <v>31.622776601683793</v>
      </c>
      <c r="BC591" s="4">
        <f t="shared" si="297"/>
        <v>29.280348705262767</v>
      </c>
      <c r="BD591" s="4">
        <f t="shared" si="286"/>
        <v>66.261200000000002</v>
      </c>
      <c r="BE591" s="4">
        <f t="shared" si="287"/>
        <v>263.93362388322146</v>
      </c>
      <c r="BF591" s="20">
        <f t="shared" si="288"/>
        <v>338.49496206557376</v>
      </c>
      <c r="BG591" s="20">
        <f t="shared" si="298"/>
        <v>435.59133818235239</v>
      </c>
      <c r="BH591" s="20">
        <f t="shared" si="289"/>
        <v>1223.3769916233014</v>
      </c>
      <c r="BI591" s="20">
        <f t="shared" si="299"/>
        <v>2659.5151991810899</v>
      </c>
      <c r="BJ591" s="4">
        <f t="shared" si="290"/>
        <v>163.91552818057741</v>
      </c>
      <c r="BK591" s="4">
        <f t="shared" si="300"/>
        <v>1436.1382075577885</v>
      </c>
      <c r="FI591">
        <v>3</v>
      </c>
      <c r="FJ591">
        <v>0</v>
      </c>
      <c r="FK591">
        <v>0</v>
      </c>
      <c r="FL591">
        <v>0</v>
      </c>
      <c r="FM591">
        <v>1</v>
      </c>
      <c r="FN591">
        <v>0</v>
      </c>
      <c r="FO591">
        <v>0</v>
      </c>
      <c r="FP591">
        <v>2</v>
      </c>
      <c r="FQ591">
        <v>0</v>
      </c>
      <c r="FR591">
        <v>0</v>
      </c>
      <c r="FS591">
        <v>1</v>
      </c>
      <c r="FT591">
        <v>0</v>
      </c>
      <c r="FU591">
        <v>2</v>
      </c>
      <c r="FV591">
        <v>0</v>
      </c>
      <c r="FW591">
        <v>0</v>
      </c>
      <c r="FX591">
        <v>0</v>
      </c>
      <c r="FY591">
        <v>3</v>
      </c>
      <c r="FZ591">
        <v>2</v>
      </c>
      <c r="GA591">
        <v>0</v>
      </c>
      <c r="GB591">
        <v>0</v>
      </c>
      <c r="GC591">
        <v>0</v>
      </c>
      <c r="GD591">
        <v>1</v>
      </c>
      <c r="GE591">
        <v>1</v>
      </c>
      <c r="GF591">
        <v>0</v>
      </c>
      <c r="GG591">
        <v>2</v>
      </c>
      <c r="GH591">
        <v>1</v>
      </c>
      <c r="GI591">
        <v>2</v>
      </c>
      <c r="GJ591">
        <v>1</v>
      </c>
      <c r="GK591">
        <v>3</v>
      </c>
      <c r="GL591">
        <v>0</v>
      </c>
      <c r="GM591">
        <v>1</v>
      </c>
      <c r="GN591">
        <v>3</v>
      </c>
      <c r="GO591">
        <v>11</v>
      </c>
      <c r="GP591">
        <v>7</v>
      </c>
      <c r="GQ591">
        <v>22</v>
      </c>
      <c r="GR591">
        <v>25</v>
      </c>
      <c r="GS591">
        <v>41</v>
      </c>
      <c r="GT591">
        <v>54</v>
      </c>
      <c r="GU591">
        <v>43</v>
      </c>
      <c r="GV591">
        <v>40</v>
      </c>
      <c r="GW591">
        <v>39</v>
      </c>
      <c r="GX591">
        <v>68</v>
      </c>
      <c r="GY591">
        <v>71</v>
      </c>
      <c r="GZ591">
        <v>98</v>
      </c>
      <c r="HA591">
        <v>103</v>
      </c>
      <c r="HB591">
        <v>94</v>
      </c>
      <c r="HC591">
        <v>91</v>
      </c>
      <c r="HD591">
        <v>52</v>
      </c>
      <c r="HE591">
        <v>55</v>
      </c>
      <c r="HF591">
        <v>82</v>
      </c>
      <c r="HG591">
        <v>88</v>
      </c>
      <c r="HH591">
        <v>91</v>
      </c>
      <c r="HI591">
        <v>24</v>
      </c>
    </row>
    <row r="592" spans="1:222" x14ac:dyDescent="0.2">
      <c r="A592" s="15" t="b">
        <v>0</v>
      </c>
      <c r="B592" s="12"/>
      <c r="C592" s="12"/>
      <c r="D592">
        <v>10085</v>
      </c>
      <c r="E592" t="s">
        <v>461</v>
      </c>
      <c r="F592" t="s">
        <v>464</v>
      </c>
      <c r="G592">
        <v>0</v>
      </c>
      <c r="H592" s="15">
        <f t="shared" si="272"/>
        <v>3.1000000000000014</v>
      </c>
      <c r="I592" s="15">
        <v>0.54740091924320244</v>
      </c>
      <c r="J592" s="15">
        <v>0.73346275447414655</v>
      </c>
      <c r="K592" s="15">
        <v>0.4368395955620788</v>
      </c>
      <c r="L592" s="15">
        <f t="shared" si="273"/>
        <v>2.3781282048621009</v>
      </c>
      <c r="M592" s="15">
        <f t="shared" si="274"/>
        <v>0.29999999999999716</v>
      </c>
      <c r="N592" s="15">
        <f t="shared" si="275"/>
        <v>3.3999999999999986</v>
      </c>
      <c r="O592" s="15">
        <f t="shared" si="276"/>
        <v>2.410915115975989</v>
      </c>
      <c r="P592" s="15">
        <f t="shared" ref="P592:P655" si="301">AD592-AR592</f>
        <v>1.0999999999999979</v>
      </c>
      <c r="Q592" s="15">
        <f t="shared" si="291"/>
        <v>1.6999999999999993</v>
      </c>
      <c r="R592" s="15">
        <f t="shared" si="277"/>
        <v>2</v>
      </c>
      <c r="S592" s="15">
        <f t="shared" si="278"/>
        <v>2.7999999999999972</v>
      </c>
      <c r="T592" s="15">
        <f t="shared" si="279"/>
        <v>3.0999999999999979</v>
      </c>
      <c r="U592" s="15">
        <f t="shared" si="280"/>
        <v>3.2999999999999972</v>
      </c>
      <c r="V592" s="15">
        <f t="shared" si="292"/>
        <v>0.64705552905973251</v>
      </c>
      <c r="W592" s="15">
        <f t="shared" si="281"/>
        <v>0.54546241410400753</v>
      </c>
      <c r="X592" s="15">
        <f t="shared" si="293"/>
        <v>2.2362858575700733E-2</v>
      </c>
      <c r="Y592" s="21">
        <f t="shared" si="294"/>
        <v>1.8333068863097177</v>
      </c>
      <c r="Z592" s="4">
        <v>24.478128204862102</v>
      </c>
      <c r="AA592" s="2">
        <v>22.4</v>
      </c>
      <c r="AB592" s="2">
        <v>25.5</v>
      </c>
      <c r="AC592" s="4">
        <v>24.51091511597599</v>
      </c>
      <c r="AD592">
        <v>23.2</v>
      </c>
      <c r="AE592">
        <v>23.8</v>
      </c>
      <c r="AF592">
        <v>24.1</v>
      </c>
      <c r="AG592">
        <v>24.9</v>
      </c>
      <c r="AH592">
        <v>25.2</v>
      </c>
      <c r="AI592">
        <v>25.4</v>
      </c>
      <c r="AJ592">
        <v>2020</v>
      </c>
      <c r="AK592" s="2">
        <v>3</v>
      </c>
      <c r="AL592" s="2">
        <v>3</v>
      </c>
      <c r="AM592">
        <v>15</v>
      </c>
      <c r="AN592">
        <v>14</v>
      </c>
      <c r="AO592">
        <v>22</v>
      </c>
      <c r="AP592">
        <v>157</v>
      </c>
      <c r="AQ592" s="5">
        <v>0.63472222222222219</v>
      </c>
      <c r="AR592">
        <v>22.1</v>
      </c>
      <c r="AS592">
        <v>46</v>
      </c>
      <c r="AT592">
        <v>457</v>
      </c>
      <c r="AU592">
        <v>1</v>
      </c>
      <c r="AV592">
        <v>287</v>
      </c>
      <c r="AW592" s="4">
        <f t="shared" si="282"/>
        <v>28.126300539065937</v>
      </c>
      <c r="AX592" s="4">
        <f t="shared" si="283"/>
        <v>17.789908742121614</v>
      </c>
      <c r="AY592" s="4">
        <f t="shared" si="295"/>
        <v>27.484732270890166</v>
      </c>
      <c r="AZ592" s="20">
        <f t="shared" si="284"/>
        <v>210.03727342687941</v>
      </c>
      <c r="BA592" s="21">
        <f t="shared" si="296"/>
        <v>1.1955538846578107</v>
      </c>
      <c r="BB592" s="20">
        <f t="shared" si="285"/>
        <v>31.622776601683793</v>
      </c>
      <c r="BC592" s="4">
        <f t="shared" si="297"/>
        <v>29.280348705262767</v>
      </c>
      <c r="BD592" s="4">
        <f t="shared" si="286"/>
        <v>66.261200000000002</v>
      </c>
      <c r="BE592" s="4">
        <f t="shared" si="287"/>
        <v>263.44774922048771</v>
      </c>
      <c r="BF592" s="20">
        <f t="shared" si="288"/>
        <v>338.49496206557376</v>
      </c>
      <c r="BG592" s="20">
        <f t="shared" si="298"/>
        <v>436.07721284508614</v>
      </c>
      <c r="BH592" s="20">
        <f t="shared" si="289"/>
        <v>1223.3769916233014</v>
      </c>
      <c r="BI592" s="20">
        <f t="shared" si="299"/>
        <v>2659.5151991810899</v>
      </c>
      <c r="BJ592" s="4">
        <f t="shared" si="290"/>
        <v>163.91552818057741</v>
      </c>
      <c r="BK592" s="4">
        <f t="shared" si="300"/>
        <v>1436.1382075577885</v>
      </c>
      <c r="GA592">
        <v>2</v>
      </c>
      <c r="GB592">
        <v>0</v>
      </c>
      <c r="GC592">
        <v>0</v>
      </c>
      <c r="GD592">
        <v>4</v>
      </c>
      <c r="GE592">
        <v>6</v>
      </c>
      <c r="GF592">
        <v>2</v>
      </c>
      <c r="GG592">
        <v>5</v>
      </c>
      <c r="GH592">
        <v>5</v>
      </c>
      <c r="GI592">
        <v>3</v>
      </c>
      <c r="GJ592">
        <v>9</v>
      </c>
      <c r="GK592">
        <v>6</v>
      </c>
      <c r="GL592">
        <v>12</v>
      </c>
      <c r="GM592">
        <v>30</v>
      </c>
      <c r="GN592">
        <v>24</v>
      </c>
      <c r="GO592">
        <v>24</v>
      </c>
      <c r="GP592">
        <v>49</v>
      </c>
      <c r="GQ592">
        <v>56</v>
      </c>
      <c r="GR592">
        <v>66</v>
      </c>
      <c r="GS592">
        <v>116</v>
      </c>
      <c r="GT592">
        <v>133</v>
      </c>
      <c r="GU592">
        <v>168</v>
      </c>
      <c r="GV592">
        <v>205</v>
      </c>
      <c r="GW592">
        <v>223</v>
      </c>
      <c r="GX592">
        <v>314</v>
      </c>
      <c r="GY592">
        <v>350</v>
      </c>
      <c r="GZ592">
        <v>280</v>
      </c>
      <c r="HA592">
        <v>261</v>
      </c>
      <c r="HB592">
        <v>326</v>
      </c>
      <c r="HC592">
        <v>286</v>
      </c>
      <c r="HD592">
        <v>332</v>
      </c>
      <c r="HE592">
        <v>358</v>
      </c>
      <c r="HF592">
        <v>216</v>
      </c>
      <c r="HG592">
        <v>147</v>
      </c>
      <c r="HH592">
        <v>168</v>
      </c>
      <c r="HI592">
        <v>146</v>
      </c>
      <c r="HJ592">
        <v>100</v>
      </c>
      <c r="HK592">
        <v>45</v>
      </c>
      <c r="HL592">
        <v>15</v>
      </c>
    </row>
    <row r="593" spans="1:291" x14ac:dyDescent="0.2">
      <c r="A593" s="15" t="b">
        <v>0</v>
      </c>
      <c r="B593" s="12"/>
      <c r="C593" s="12"/>
      <c r="D593">
        <v>10085</v>
      </c>
      <c r="E593" t="s">
        <v>461</v>
      </c>
      <c r="F593" t="s">
        <v>465</v>
      </c>
      <c r="G593">
        <v>0</v>
      </c>
      <c r="H593" s="15">
        <f t="shared" si="272"/>
        <v>2.3000000000000007</v>
      </c>
      <c r="I593" s="15">
        <v>0.55604663323817238</v>
      </c>
      <c r="J593" s="15">
        <v>0.80800992701722407</v>
      </c>
      <c r="K593" s="15">
        <v>0.45460665205772005</v>
      </c>
      <c r="L593" s="15">
        <f t="shared" si="273"/>
        <v>5.8342733707071197</v>
      </c>
      <c r="M593" s="15">
        <f t="shared" si="274"/>
        <v>4.2999999999999972</v>
      </c>
      <c r="N593" s="15">
        <f t="shared" si="275"/>
        <v>6.5999999999999979</v>
      </c>
      <c r="O593" s="15">
        <f t="shared" si="276"/>
        <v>5.9476816082424406</v>
      </c>
      <c r="P593" s="15">
        <f t="shared" si="301"/>
        <v>4.5999999999999979</v>
      </c>
      <c r="Q593" s="15">
        <f t="shared" si="291"/>
        <v>5</v>
      </c>
      <c r="R593" s="15">
        <f t="shared" si="277"/>
        <v>5.5</v>
      </c>
      <c r="S593" s="15">
        <f t="shared" si="278"/>
        <v>6.2999999999999972</v>
      </c>
      <c r="T593" s="15">
        <f t="shared" si="279"/>
        <v>6.3999999999999986</v>
      </c>
      <c r="U593" s="15">
        <f t="shared" si="280"/>
        <v>6.5999999999999979</v>
      </c>
      <c r="V593" s="15">
        <f t="shared" si="292"/>
        <v>1.0279236389706783</v>
      </c>
      <c r="W593" s="15">
        <f t="shared" si="281"/>
        <v>-2.7165090783046859E-2</v>
      </c>
      <c r="X593" s="15">
        <f t="shared" si="293"/>
        <v>1.9905534175134937E-2</v>
      </c>
      <c r="Y593" s="21">
        <f t="shared" si="294"/>
        <v>-36.811951338078288</v>
      </c>
      <c r="Z593" s="4">
        <v>27.934273370707121</v>
      </c>
      <c r="AA593" s="2">
        <v>26.4</v>
      </c>
      <c r="AB593" s="2">
        <v>28.7</v>
      </c>
      <c r="AC593" s="4">
        <v>28.047681608242442</v>
      </c>
      <c r="AD593">
        <v>26.7</v>
      </c>
      <c r="AE593">
        <v>27.1</v>
      </c>
      <c r="AF593">
        <v>27.6</v>
      </c>
      <c r="AG593">
        <v>28.4</v>
      </c>
      <c r="AH593">
        <v>28.5</v>
      </c>
      <c r="AI593">
        <v>28.7</v>
      </c>
      <c r="AJ593">
        <v>2020</v>
      </c>
      <c r="AK593" s="2">
        <v>3</v>
      </c>
      <c r="AL593" s="2">
        <v>3</v>
      </c>
      <c r="AM593">
        <v>15</v>
      </c>
      <c r="AN593">
        <v>14</v>
      </c>
      <c r="AO593">
        <v>22</v>
      </c>
      <c r="AP593">
        <v>157</v>
      </c>
      <c r="AQ593" s="5">
        <v>0.63472222222222219</v>
      </c>
      <c r="AR593">
        <v>22.1</v>
      </c>
      <c r="AS593">
        <v>46</v>
      </c>
      <c r="AT593">
        <v>457</v>
      </c>
      <c r="AU593">
        <v>1</v>
      </c>
      <c r="AV593">
        <v>287</v>
      </c>
      <c r="AW593" s="4">
        <f t="shared" si="282"/>
        <v>27.6548456281207</v>
      </c>
      <c r="AX593" s="4">
        <f t="shared" si="283"/>
        <v>17.64799290810673</v>
      </c>
      <c r="AY593" s="4">
        <f t="shared" si="295"/>
        <v>27.484732270890166</v>
      </c>
      <c r="AZ593" s="20">
        <f t="shared" si="284"/>
        <v>210.03727342687941</v>
      </c>
      <c r="BA593" s="21">
        <f t="shared" si="296"/>
        <v>1.1955538846578107</v>
      </c>
      <c r="BB593" s="20">
        <f t="shared" si="285"/>
        <v>31.622776601683793</v>
      </c>
      <c r="BC593" s="4">
        <f t="shared" si="297"/>
        <v>29.280348705262767</v>
      </c>
      <c r="BD593" s="4">
        <f t="shared" si="286"/>
        <v>66.261200000000002</v>
      </c>
      <c r="BE593" s="4">
        <f t="shared" si="287"/>
        <v>242.83747027035758</v>
      </c>
      <c r="BF593" s="20">
        <f t="shared" si="288"/>
        <v>338.49496206557376</v>
      </c>
      <c r="BG593" s="20">
        <f t="shared" si="298"/>
        <v>456.68749179521626</v>
      </c>
      <c r="BH593" s="20">
        <f t="shared" si="289"/>
        <v>1223.3769916233014</v>
      </c>
      <c r="BI593" s="20">
        <f t="shared" si="299"/>
        <v>2659.5151991810899</v>
      </c>
      <c r="BJ593" s="4">
        <f t="shared" si="290"/>
        <v>163.91552818057741</v>
      </c>
      <c r="BK593" s="4">
        <f t="shared" si="300"/>
        <v>1436.1382075577885</v>
      </c>
      <c r="HT593">
        <v>1</v>
      </c>
      <c r="HU593">
        <v>5</v>
      </c>
      <c r="HV593">
        <v>6</v>
      </c>
      <c r="HW593">
        <v>3</v>
      </c>
      <c r="HX593">
        <v>7</v>
      </c>
      <c r="HY593">
        <v>10</v>
      </c>
      <c r="HZ593">
        <v>9</v>
      </c>
      <c r="IA593">
        <v>13</v>
      </c>
      <c r="IB593">
        <v>31</v>
      </c>
      <c r="IC593">
        <v>19</v>
      </c>
      <c r="ID593">
        <v>21</v>
      </c>
      <c r="IE593">
        <v>25</v>
      </c>
      <c r="IF593">
        <v>34</v>
      </c>
      <c r="IG593">
        <v>49</v>
      </c>
      <c r="IH593">
        <v>23</v>
      </c>
      <c r="II593">
        <v>60</v>
      </c>
      <c r="IJ593">
        <v>37</v>
      </c>
      <c r="IK593">
        <v>34</v>
      </c>
      <c r="IL593">
        <v>58</v>
      </c>
      <c r="IM593">
        <v>51</v>
      </c>
      <c r="IN593">
        <v>66</v>
      </c>
      <c r="IO593">
        <v>80</v>
      </c>
      <c r="IP593">
        <v>63</v>
      </c>
      <c r="IQ593">
        <v>36</v>
      </c>
      <c r="IR593">
        <v>14</v>
      </c>
      <c r="IS593">
        <v>8</v>
      </c>
      <c r="IT593">
        <v>0</v>
      </c>
      <c r="IU593">
        <v>1</v>
      </c>
      <c r="IV593">
        <v>1</v>
      </c>
      <c r="IW593">
        <v>2</v>
      </c>
      <c r="IX593">
        <v>0</v>
      </c>
      <c r="IY593">
        <v>2</v>
      </c>
      <c r="IZ593">
        <v>0</v>
      </c>
      <c r="JA593">
        <v>0</v>
      </c>
      <c r="JB593">
        <v>0</v>
      </c>
      <c r="JC593">
        <v>0</v>
      </c>
      <c r="JD593">
        <v>0</v>
      </c>
      <c r="JE593">
        <v>0</v>
      </c>
      <c r="JF593">
        <v>0</v>
      </c>
      <c r="JG593">
        <v>0</v>
      </c>
      <c r="JH593">
        <v>0</v>
      </c>
      <c r="JI593">
        <v>0</v>
      </c>
      <c r="JJ593">
        <v>0</v>
      </c>
      <c r="JK593">
        <v>0</v>
      </c>
    </row>
    <row r="594" spans="1:291" x14ac:dyDescent="0.2">
      <c r="A594" s="15" t="b">
        <v>0</v>
      </c>
      <c r="B594" s="12"/>
      <c r="C594" s="12"/>
      <c r="D594">
        <v>10085</v>
      </c>
      <c r="E594" t="s">
        <v>461</v>
      </c>
      <c r="F594" t="s">
        <v>466</v>
      </c>
      <c r="G594">
        <v>0</v>
      </c>
      <c r="H594" s="15">
        <f t="shared" si="272"/>
        <v>1.8000000000000007</v>
      </c>
      <c r="I594" s="15">
        <v>0.43754264307669349</v>
      </c>
      <c r="J594" s="15">
        <v>0.62812401283265729</v>
      </c>
      <c r="K594" s="15">
        <v>0.35820384199674238</v>
      </c>
      <c r="L594" s="15">
        <f t="shared" si="273"/>
        <v>2.3998128593711527</v>
      </c>
      <c r="M594" s="15">
        <f t="shared" si="274"/>
        <v>1.3999999999999986</v>
      </c>
      <c r="N594" s="15">
        <f t="shared" si="275"/>
        <v>3.1999999999999993</v>
      </c>
      <c r="O594" s="15">
        <f t="shared" si="276"/>
        <v>2.4655199971357078</v>
      </c>
      <c r="P594" s="15">
        <f t="shared" si="301"/>
        <v>1.3999999999999986</v>
      </c>
      <c r="Q594" s="15">
        <f t="shared" si="291"/>
        <v>1.7999999999999972</v>
      </c>
      <c r="R594" s="15">
        <f t="shared" si="277"/>
        <v>2.0999999999999979</v>
      </c>
      <c r="S594" s="15">
        <f t="shared" si="278"/>
        <v>2.6999999999999993</v>
      </c>
      <c r="T594" s="15">
        <f t="shared" si="279"/>
        <v>2.8999999999999986</v>
      </c>
      <c r="U594" s="15">
        <f t="shared" si="280"/>
        <v>3.1999999999999993</v>
      </c>
      <c r="V594" s="15">
        <f t="shared" si="292"/>
        <v>0.64936575669548668</v>
      </c>
      <c r="W594" s="15">
        <f t="shared" si="281"/>
        <v>0.53996417225452753</v>
      </c>
      <c r="X594" s="15">
        <f t="shared" si="293"/>
        <v>1.7859019805097565E-2</v>
      </c>
      <c r="Y594" s="21">
        <f t="shared" si="294"/>
        <v>1.8519747260724209</v>
      </c>
      <c r="Z594" s="4">
        <v>24.499812859371154</v>
      </c>
      <c r="AA594" s="2">
        <v>23.5</v>
      </c>
      <c r="AB594" s="2">
        <v>25.3</v>
      </c>
      <c r="AC594" s="4">
        <v>24.565519997135709</v>
      </c>
      <c r="AD594">
        <v>23.5</v>
      </c>
      <c r="AE594">
        <v>23.9</v>
      </c>
      <c r="AF594">
        <v>24.2</v>
      </c>
      <c r="AG594">
        <v>24.8</v>
      </c>
      <c r="AH594">
        <v>25</v>
      </c>
      <c r="AI594">
        <v>25.3</v>
      </c>
      <c r="AJ594">
        <v>2020</v>
      </c>
      <c r="AK594" s="2">
        <v>3</v>
      </c>
      <c r="AL594" s="2">
        <v>3</v>
      </c>
      <c r="AM594">
        <v>15</v>
      </c>
      <c r="AN594">
        <v>14</v>
      </c>
      <c r="AO594">
        <v>22</v>
      </c>
      <c r="AP594">
        <v>157</v>
      </c>
      <c r="AQ594" s="5">
        <v>0.63472222222222219</v>
      </c>
      <c r="AR594">
        <v>22.1</v>
      </c>
      <c r="AS594">
        <v>46</v>
      </c>
      <c r="AT594">
        <v>457</v>
      </c>
      <c r="AU594">
        <v>1</v>
      </c>
      <c r="AV594">
        <v>287</v>
      </c>
      <c r="AW594" s="4">
        <f t="shared" si="282"/>
        <v>28.123393230805508</v>
      </c>
      <c r="AX594" s="4">
        <f t="shared" si="283"/>
        <v>17.789033593582616</v>
      </c>
      <c r="AY594" s="4">
        <f t="shared" si="295"/>
        <v>27.484732270890166</v>
      </c>
      <c r="AZ594" s="20">
        <f t="shared" si="284"/>
        <v>210.03727342687941</v>
      </c>
      <c r="BA594" s="21">
        <f t="shared" si="296"/>
        <v>1.1955538846578107</v>
      </c>
      <c r="BB594" s="20">
        <f t="shared" si="285"/>
        <v>31.622776601683793</v>
      </c>
      <c r="BC594" s="4">
        <f t="shared" si="297"/>
        <v>29.280348705262767</v>
      </c>
      <c r="BD594" s="4">
        <f t="shared" si="286"/>
        <v>66.261200000000002</v>
      </c>
      <c r="BE594" s="4">
        <f t="shared" si="287"/>
        <v>263.32065237018372</v>
      </c>
      <c r="BF594" s="20">
        <f t="shared" si="288"/>
        <v>338.49496206557376</v>
      </c>
      <c r="BG594" s="20">
        <f t="shared" si="298"/>
        <v>436.20430969539012</v>
      </c>
      <c r="BH594" s="20">
        <f t="shared" si="289"/>
        <v>1223.3769916233014</v>
      </c>
      <c r="BI594" s="20">
        <f t="shared" si="299"/>
        <v>2659.5151991810899</v>
      </c>
      <c r="BJ594" s="4">
        <f t="shared" si="290"/>
        <v>163.91552818057741</v>
      </c>
      <c r="BK594" s="4">
        <f t="shared" si="300"/>
        <v>1436.1382075577885</v>
      </c>
      <c r="GN594">
        <v>4</v>
      </c>
      <c r="GO594">
        <v>1</v>
      </c>
      <c r="GP594">
        <v>0</v>
      </c>
      <c r="GQ594">
        <v>4</v>
      </c>
      <c r="GR594">
        <v>6</v>
      </c>
      <c r="GS594">
        <v>14</v>
      </c>
      <c r="GT594">
        <v>13</v>
      </c>
      <c r="GU594">
        <v>17</v>
      </c>
      <c r="GV594">
        <v>23</v>
      </c>
      <c r="GW594">
        <v>34</v>
      </c>
      <c r="GX594">
        <v>29</v>
      </c>
      <c r="GY594">
        <v>34</v>
      </c>
      <c r="GZ594">
        <v>40</v>
      </c>
      <c r="HA594">
        <v>48</v>
      </c>
      <c r="HB594">
        <v>38</v>
      </c>
      <c r="HC594">
        <v>56</v>
      </c>
      <c r="HD594">
        <v>65</v>
      </c>
      <c r="HE594">
        <v>48</v>
      </c>
      <c r="HF594">
        <v>53</v>
      </c>
      <c r="HG594">
        <v>42</v>
      </c>
      <c r="HH594">
        <v>12</v>
      </c>
      <c r="HI594">
        <v>4</v>
      </c>
      <c r="HJ594">
        <v>7</v>
      </c>
    </row>
    <row r="595" spans="1:291" x14ac:dyDescent="0.2">
      <c r="A595" s="15" t="b">
        <v>0</v>
      </c>
      <c r="B595" s="12"/>
      <c r="C595" s="12"/>
      <c r="D595">
        <v>10085</v>
      </c>
      <c r="E595" t="s">
        <v>461</v>
      </c>
      <c r="F595" t="s">
        <v>467</v>
      </c>
      <c r="G595">
        <v>0</v>
      </c>
      <c r="H595" s="15">
        <f t="shared" si="272"/>
        <v>2.6999999999999993</v>
      </c>
      <c r="I595" s="15">
        <v>0.62472821935412637</v>
      </c>
      <c r="J595" s="15">
        <v>1.0382747433023951</v>
      </c>
      <c r="K595" s="15">
        <v>0.52903067995238617</v>
      </c>
      <c r="L595" s="15">
        <f t="shared" si="273"/>
        <v>1.5837380304770505</v>
      </c>
      <c r="M595" s="15">
        <f t="shared" si="274"/>
        <v>9.9999999999997868E-2</v>
      </c>
      <c r="N595" s="15">
        <f t="shared" si="275"/>
        <v>2.7999999999999972</v>
      </c>
      <c r="O595" s="15">
        <f t="shared" si="276"/>
        <v>1.6669899378210502</v>
      </c>
      <c r="P595" s="15">
        <f t="shared" si="301"/>
        <v>0.39999999999999858</v>
      </c>
      <c r="Q595" s="15">
        <f t="shared" si="291"/>
        <v>0.69999999999999929</v>
      </c>
      <c r="R595" s="15">
        <f t="shared" si="277"/>
        <v>1.0999999999999979</v>
      </c>
      <c r="S595" s="15">
        <f t="shared" si="278"/>
        <v>2.0999999999999979</v>
      </c>
      <c r="T595" s="15">
        <f t="shared" si="279"/>
        <v>2.2999999999999972</v>
      </c>
      <c r="U595" s="15">
        <f t="shared" si="280"/>
        <v>2.5999999999999979</v>
      </c>
      <c r="V595" s="15">
        <f t="shared" si="292"/>
        <v>0.56307410954590986</v>
      </c>
      <c r="W595" s="15">
        <f t="shared" si="281"/>
        <v>0.77596515813246736</v>
      </c>
      <c r="X595" s="15">
        <f t="shared" si="293"/>
        <v>2.6377939941330399E-2</v>
      </c>
      <c r="Y595" s="21">
        <f t="shared" si="294"/>
        <v>1.2887176563529248</v>
      </c>
      <c r="Z595" s="4">
        <v>23.683738030477052</v>
      </c>
      <c r="AA595" s="2">
        <v>22.2</v>
      </c>
      <c r="AB595" s="2">
        <v>24.9</v>
      </c>
      <c r="AC595" s="4">
        <v>23.766989937821052</v>
      </c>
      <c r="AD595">
        <v>22.5</v>
      </c>
      <c r="AE595">
        <v>22.8</v>
      </c>
      <c r="AF595">
        <v>23.2</v>
      </c>
      <c r="AG595">
        <v>24.2</v>
      </c>
      <c r="AH595">
        <v>24.4</v>
      </c>
      <c r="AI595">
        <v>24.7</v>
      </c>
      <c r="AJ595">
        <v>2020</v>
      </c>
      <c r="AK595" s="2">
        <v>3</v>
      </c>
      <c r="AL595" s="2">
        <v>3</v>
      </c>
      <c r="AM595">
        <v>15</v>
      </c>
      <c r="AN595">
        <v>14</v>
      </c>
      <c r="AO595">
        <v>30</v>
      </c>
      <c r="AP595">
        <v>514</v>
      </c>
      <c r="AQ595" s="5">
        <v>0.63472222222222219</v>
      </c>
      <c r="AR595">
        <v>22.1</v>
      </c>
      <c r="AS595">
        <v>46</v>
      </c>
      <c r="AT595">
        <v>457</v>
      </c>
      <c r="AU595">
        <v>1</v>
      </c>
      <c r="AV595">
        <v>287</v>
      </c>
      <c r="AW595" s="4">
        <f t="shared" si="282"/>
        <v>28.232368912121107</v>
      </c>
      <c r="AX595" s="4">
        <f t="shared" si="283"/>
        <v>17.821837101070187</v>
      </c>
      <c r="AY595" s="4">
        <f t="shared" si="295"/>
        <v>27.484732270890166</v>
      </c>
      <c r="AZ595" s="20">
        <f t="shared" si="284"/>
        <v>210.03727342687941</v>
      </c>
      <c r="BA595" s="21">
        <f t="shared" si="296"/>
        <v>1.1955538846578107</v>
      </c>
      <c r="BB595" s="20">
        <f t="shared" si="285"/>
        <v>31.622776601683793</v>
      </c>
      <c r="BC595" s="4">
        <f t="shared" si="297"/>
        <v>29.280348705262767</v>
      </c>
      <c r="BD595" s="4">
        <f t="shared" si="286"/>
        <v>66.261200000000002</v>
      </c>
      <c r="BE595" s="4">
        <f t="shared" si="287"/>
        <v>268.084669328225</v>
      </c>
      <c r="BF595" s="20">
        <f t="shared" si="288"/>
        <v>338.49496206557376</v>
      </c>
      <c r="BG595" s="20">
        <f t="shared" si="298"/>
        <v>431.44029273734884</v>
      </c>
      <c r="BH595" s="20">
        <f t="shared" si="289"/>
        <v>1223.3769916233014</v>
      </c>
      <c r="BI595" s="20">
        <f t="shared" si="299"/>
        <v>2659.5151991810899</v>
      </c>
      <c r="BJ595" s="4">
        <f t="shared" si="290"/>
        <v>163.91552818057741</v>
      </c>
      <c r="BK595" s="4">
        <f t="shared" si="300"/>
        <v>1436.1382075577885</v>
      </c>
      <c r="FL595">
        <v>1</v>
      </c>
      <c r="FM595">
        <v>0</v>
      </c>
      <c r="FN595">
        <v>0</v>
      </c>
      <c r="FO595">
        <v>1</v>
      </c>
      <c r="FP595">
        <v>0</v>
      </c>
      <c r="FQ595">
        <v>0</v>
      </c>
      <c r="FR595">
        <v>0</v>
      </c>
      <c r="FS595">
        <v>0</v>
      </c>
      <c r="FT595">
        <v>2</v>
      </c>
      <c r="FU595">
        <v>0</v>
      </c>
      <c r="FV595">
        <v>0</v>
      </c>
      <c r="FW595">
        <v>0</v>
      </c>
      <c r="FX595">
        <v>1</v>
      </c>
      <c r="FY595">
        <v>0</v>
      </c>
      <c r="FZ595">
        <v>0</v>
      </c>
      <c r="GA595">
        <v>0</v>
      </c>
      <c r="GB595">
        <v>2</v>
      </c>
      <c r="GC595">
        <v>2</v>
      </c>
      <c r="GD595">
        <v>1</v>
      </c>
      <c r="GE595">
        <v>14</v>
      </c>
      <c r="GF595">
        <v>48</v>
      </c>
      <c r="GG595">
        <v>50</v>
      </c>
      <c r="GH595">
        <v>87</v>
      </c>
      <c r="GI595">
        <v>85</v>
      </c>
      <c r="GJ595">
        <v>148</v>
      </c>
      <c r="GK595">
        <v>171</v>
      </c>
      <c r="GL595">
        <v>161</v>
      </c>
      <c r="GM595">
        <v>145</v>
      </c>
      <c r="GN595">
        <v>103</v>
      </c>
      <c r="GO595">
        <v>142</v>
      </c>
      <c r="GP595">
        <v>155</v>
      </c>
      <c r="GQ595">
        <v>172</v>
      </c>
      <c r="GR595">
        <v>170</v>
      </c>
      <c r="GS595">
        <v>174</v>
      </c>
      <c r="GT595">
        <v>191</v>
      </c>
      <c r="GU595">
        <v>198</v>
      </c>
      <c r="GV595">
        <v>255</v>
      </c>
      <c r="GW595">
        <v>224</v>
      </c>
      <c r="GX595">
        <v>210</v>
      </c>
      <c r="GY595">
        <v>248</v>
      </c>
      <c r="GZ595">
        <v>240</v>
      </c>
      <c r="HA595">
        <v>145</v>
      </c>
      <c r="HB595">
        <v>117</v>
      </c>
      <c r="HC595">
        <v>49</v>
      </c>
      <c r="HD595">
        <v>22</v>
      </c>
      <c r="HE595">
        <v>17</v>
      </c>
      <c r="HF595">
        <v>3</v>
      </c>
    </row>
    <row r="596" spans="1:291" x14ac:dyDescent="0.2">
      <c r="A596" s="15" t="b">
        <v>0</v>
      </c>
      <c r="B596" s="12"/>
      <c r="C596" s="12"/>
      <c r="D596">
        <v>10085</v>
      </c>
      <c r="E596" t="s">
        <v>461</v>
      </c>
      <c r="F596" t="s">
        <v>468</v>
      </c>
      <c r="G596">
        <v>0</v>
      </c>
      <c r="H596" s="15">
        <f t="shared" si="272"/>
        <v>2.7999999999999972</v>
      </c>
      <c r="I596" s="15">
        <v>0.63864264983915608</v>
      </c>
      <c r="J596" s="15">
        <v>0.90238857201927658</v>
      </c>
      <c r="K596" s="15">
        <v>0.51074238345847811</v>
      </c>
      <c r="L596" s="15">
        <f t="shared" si="273"/>
        <v>1.7956834156294548</v>
      </c>
      <c r="M596" s="15">
        <f t="shared" si="274"/>
        <v>0</v>
      </c>
      <c r="N596" s="15">
        <f t="shared" si="275"/>
        <v>2.7999999999999972</v>
      </c>
      <c r="O596" s="15">
        <f t="shared" si="276"/>
        <v>1.863278940913311</v>
      </c>
      <c r="P596" s="15">
        <f t="shared" si="301"/>
        <v>0.29999999999999716</v>
      </c>
      <c r="Q596" s="15">
        <f t="shared" si="291"/>
        <v>1</v>
      </c>
      <c r="R596" s="15">
        <f t="shared" si="277"/>
        <v>1.3999999999999986</v>
      </c>
      <c r="S596" s="15">
        <f t="shared" si="278"/>
        <v>2.2999999999999972</v>
      </c>
      <c r="T596" s="15">
        <f t="shared" si="279"/>
        <v>2.5999999999999979</v>
      </c>
      <c r="U596" s="15">
        <f t="shared" si="280"/>
        <v>2.7999999999999972</v>
      </c>
      <c r="V596" s="15">
        <f t="shared" si="292"/>
        <v>0.58535767072321687</v>
      </c>
      <c r="W596" s="15">
        <f t="shared" si="281"/>
        <v>0.70835721476834368</v>
      </c>
      <c r="X596" s="15">
        <f t="shared" si="293"/>
        <v>2.672627682292773E-2</v>
      </c>
      <c r="Y596" s="21">
        <f t="shared" si="294"/>
        <v>1.411717109886476</v>
      </c>
      <c r="Z596" s="4">
        <v>23.895683415629456</v>
      </c>
      <c r="AA596" s="2">
        <v>22.1</v>
      </c>
      <c r="AB596" s="2">
        <v>24.9</v>
      </c>
      <c r="AC596" s="4">
        <v>23.963278940913312</v>
      </c>
      <c r="AD596">
        <v>22.4</v>
      </c>
      <c r="AE596">
        <v>23.1</v>
      </c>
      <c r="AF596">
        <v>23.5</v>
      </c>
      <c r="AG596">
        <v>24.4</v>
      </c>
      <c r="AH596">
        <v>24.7</v>
      </c>
      <c r="AI596">
        <v>24.9</v>
      </c>
      <c r="AJ596">
        <v>2020</v>
      </c>
      <c r="AK596" s="2">
        <v>3</v>
      </c>
      <c r="AL596" s="2">
        <v>3</v>
      </c>
      <c r="AM596">
        <v>15</v>
      </c>
      <c r="AN596">
        <v>14</v>
      </c>
      <c r="AO596">
        <v>30</v>
      </c>
      <c r="AP596">
        <v>514</v>
      </c>
      <c r="AQ596" s="5">
        <v>0.63472222222222219</v>
      </c>
      <c r="AR596">
        <v>22.1</v>
      </c>
      <c r="AS596">
        <v>46</v>
      </c>
      <c r="AT596">
        <v>457</v>
      </c>
      <c r="AU596">
        <v>1</v>
      </c>
      <c r="AV596">
        <v>287</v>
      </c>
      <c r="AW596" s="4">
        <f t="shared" si="282"/>
        <v>28.204152735848375</v>
      </c>
      <c r="AX596" s="4">
        <f t="shared" si="283"/>
        <v>17.813343558855454</v>
      </c>
      <c r="AY596" s="4">
        <f t="shared" si="295"/>
        <v>27.484732270890166</v>
      </c>
      <c r="AZ596" s="20">
        <f t="shared" si="284"/>
        <v>210.03727342687941</v>
      </c>
      <c r="BA596" s="21">
        <f t="shared" si="296"/>
        <v>1.1955538846578107</v>
      </c>
      <c r="BB596" s="20">
        <f t="shared" si="285"/>
        <v>31.622776601683793</v>
      </c>
      <c r="BC596" s="4">
        <f t="shared" si="297"/>
        <v>29.280348705262767</v>
      </c>
      <c r="BD596" s="4">
        <f t="shared" si="286"/>
        <v>66.261200000000002</v>
      </c>
      <c r="BE596" s="4">
        <f t="shared" si="287"/>
        <v>266.85116162603327</v>
      </c>
      <c r="BF596" s="20">
        <f t="shared" si="288"/>
        <v>338.49496206557376</v>
      </c>
      <c r="BG596" s="20">
        <f t="shared" si="298"/>
        <v>432.67380043954057</v>
      </c>
      <c r="BH596" s="20">
        <f t="shared" si="289"/>
        <v>1223.3769916233014</v>
      </c>
      <c r="BI596" s="20">
        <f t="shared" si="299"/>
        <v>2659.5151991810899</v>
      </c>
      <c r="BJ596" s="4">
        <f t="shared" si="290"/>
        <v>163.91552818057741</v>
      </c>
      <c r="BK596" s="4">
        <f t="shared" si="300"/>
        <v>1436.1382075577885</v>
      </c>
      <c r="FO596">
        <v>3</v>
      </c>
      <c r="FP596">
        <v>0</v>
      </c>
      <c r="FQ596">
        <v>0</v>
      </c>
      <c r="FR596">
        <v>0</v>
      </c>
      <c r="FS596">
        <v>0</v>
      </c>
      <c r="FT596">
        <v>0</v>
      </c>
      <c r="FU596">
        <v>0</v>
      </c>
      <c r="FV596">
        <v>0</v>
      </c>
      <c r="FW596">
        <v>1</v>
      </c>
      <c r="FX596">
        <v>0</v>
      </c>
      <c r="FY596">
        <v>0</v>
      </c>
      <c r="FZ596">
        <v>3</v>
      </c>
      <c r="GA596">
        <v>2</v>
      </c>
      <c r="GB596">
        <v>1</v>
      </c>
      <c r="GC596">
        <v>2</v>
      </c>
      <c r="GD596">
        <v>9</v>
      </c>
      <c r="GE596">
        <v>2</v>
      </c>
      <c r="GF596">
        <v>11</v>
      </c>
      <c r="GG596">
        <v>2</v>
      </c>
      <c r="GH596">
        <v>12</v>
      </c>
      <c r="GI596">
        <v>7</v>
      </c>
      <c r="GJ596">
        <v>19</v>
      </c>
      <c r="GK596">
        <v>20</v>
      </c>
      <c r="GL596">
        <v>25</v>
      </c>
      <c r="GM596">
        <v>46</v>
      </c>
      <c r="GN596">
        <v>54</v>
      </c>
      <c r="GO596">
        <v>43</v>
      </c>
      <c r="GP596">
        <v>52</v>
      </c>
      <c r="GQ596">
        <v>65</v>
      </c>
      <c r="GR596">
        <v>38</v>
      </c>
      <c r="GS596">
        <v>78</v>
      </c>
      <c r="GT596">
        <v>72</v>
      </c>
      <c r="GU596">
        <v>73</v>
      </c>
      <c r="GV596">
        <v>70</v>
      </c>
      <c r="GW596">
        <v>66</v>
      </c>
      <c r="GX596">
        <v>78</v>
      </c>
      <c r="GY596">
        <v>84</v>
      </c>
      <c r="GZ596">
        <v>67</v>
      </c>
      <c r="HA596">
        <v>62</v>
      </c>
      <c r="HB596">
        <v>54</v>
      </c>
      <c r="HC596">
        <v>43</v>
      </c>
      <c r="HD596">
        <v>50</v>
      </c>
      <c r="HE596">
        <v>16</v>
      </c>
      <c r="HF596">
        <v>4</v>
      </c>
      <c r="HG596">
        <v>0</v>
      </c>
      <c r="HH596">
        <v>0</v>
      </c>
      <c r="HI596">
        <v>0</v>
      </c>
      <c r="HJ596">
        <v>0</v>
      </c>
      <c r="HK596">
        <v>1</v>
      </c>
      <c r="HL596">
        <v>0</v>
      </c>
      <c r="HM596">
        <v>0</v>
      </c>
      <c r="HN596">
        <v>0</v>
      </c>
    </row>
    <row r="597" spans="1:291" x14ac:dyDescent="0.2">
      <c r="A597" s="15" t="b">
        <v>0</v>
      </c>
      <c r="B597" s="12"/>
      <c r="C597" s="12"/>
      <c r="D597">
        <v>10085</v>
      </c>
      <c r="E597" t="s">
        <v>461</v>
      </c>
      <c r="F597" t="s">
        <v>469</v>
      </c>
      <c r="G597">
        <v>0</v>
      </c>
      <c r="H597" s="15">
        <f t="shared" si="272"/>
        <v>1.8999999999999986</v>
      </c>
      <c r="I597" s="15">
        <v>0.45390705834744899</v>
      </c>
      <c r="J597" s="15">
        <v>0.7016714514725777</v>
      </c>
      <c r="K597" s="15">
        <v>0.37773411690000674</v>
      </c>
      <c r="L597" s="15">
        <f t="shared" si="273"/>
        <v>2.4702875423631454</v>
      </c>
      <c r="M597" s="15">
        <f t="shared" si="274"/>
        <v>1.3999999999999986</v>
      </c>
      <c r="N597" s="15">
        <f t="shared" si="275"/>
        <v>3.2999999999999972</v>
      </c>
      <c r="O597" s="15">
        <f t="shared" si="276"/>
        <v>2.4577210571076407</v>
      </c>
      <c r="P597" s="15">
        <f t="shared" si="301"/>
        <v>1.5999999999999979</v>
      </c>
      <c r="Q597" s="15">
        <f t="shared" si="291"/>
        <v>1.8999999999999986</v>
      </c>
      <c r="R597" s="15">
        <f t="shared" si="277"/>
        <v>2.0999999999999979</v>
      </c>
      <c r="S597" s="15">
        <f t="shared" si="278"/>
        <v>2.7999999999999972</v>
      </c>
      <c r="T597" s="15">
        <f t="shared" si="279"/>
        <v>3.0999999999999979</v>
      </c>
      <c r="U597" s="15">
        <f t="shared" si="280"/>
        <v>3.2999999999999972</v>
      </c>
      <c r="V597" s="15">
        <f t="shared" si="292"/>
        <v>0.65688055101245546</v>
      </c>
      <c r="W597" s="15">
        <f t="shared" si="281"/>
        <v>0.5223467926683043</v>
      </c>
      <c r="X597" s="15">
        <f t="shared" si="293"/>
        <v>1.8473819549927523E-2</v>
      </c>
      <c r="Y597" s="21">
        <f t="shared" si="294"/>
        <v>1.9144369488548014</v>
      </c>
      <c r="Z597" s="4">
        <v>24.570287542363147</v>
      </c>
      <c r="AA597" s="2">
        <v>23.5</v>
      </c>
      <c r="AB597" s="2">
        <v>25.4</v>
      </c>
      <c r="AC597" s="4">
        <v>24.557721057107642</v>
      </c>
      <c r="AD597">
        <v>23.7</v>
      </c>
      <c r="AE597">
        <v>24</v>
      </c>
      <c r="AF597">
        <v>24.2</v>
      </c>
      <c r="AG597">
        <v>24.9</v>
      </c>
      <c r="AH597">
        <v>25.2</v>
      </c>
      <c r="AI597">
        <v>25.4</v>
      </c>
      <c r="AJ597">
        <v>2020</v>
      </c>
      <c r="AK597" s="2">
        <v>3</v>
      </c>
      <c r="AL597" s="2">
        <v>3</v>
      </c>
      <c r="AM597">
        <v>15</v>
      </c>
      <c r="AN597">
        <v>14</v>
      </c>
      <c r="AO597">
        <v>44</v>
      </c>
      <c r="AP597">
        <v>93</v>
      </c>
      <c r="AQ597" s="5">
        <v>0.63472222222222219</v>
      </c>
      <c r="AR597">
        <v>22.1</v>
      </c>
      <c r="AS597">
        <v>46</v>
      </c>
      <c r="AT597">
        <v>457</v>
      </c>
      <c r="AU597">
        <v>1</v>
      </c>
      <c r="AV597">
        <v>287</v>
      </c>
      <c r="AW597" s="4">
        <f t="shared" si="282"/>
        <v>28.113940149393308</v>
      </c>
      <c r="AX597" s="4">
        <f t="shared" si="283"/>
        <v>17.786188057558963</v>
      </c>
      <c r="AY597" s="4">
        <f t="shared" si="295"/>
        <v>27.484732270890166</v>
      </c>
      <c r="AZ597" s="20">
        <f t="shared" si="284"/>
        <v>210.03727342687941</v>
      </c>
      <c r="BA597" s="21">
        <f t="shared" si="296"/>
        <v>1.1955538846578107</v>
      </c>
      <c r="BB597" s="20">
        <f t="shared" si="285"/>
        <v>31.622776601683793</v>
      </c>
      <c r="BC597" s="4">
        <f t="shared" si="297"/>
        <v>29.280348705262767</v>
      </c>
      <c r="BD597" s="4">
        <f t="shared" si="286"/>
        <v>66.261200000000002</v>
      </c>
      <c r="BE597" s="4">
        <f t="shared" si="287"/>
        <v>262.90739833396401</v>
      </c>
      <c r="BF597" s="20">
        <f t="shared" si="288"/>
        <v>338.49496206557376</v>
      </c>
      <c r="BG597" s="20">
        <f t="shared" si="298"/>
        <v>436.61756373160983</v>
      </c>
      <c r="BH597" s="20">
        <f t="shared" si="289"/>
        <v>1223.3769916233014</v>
      </c>
      <c r="BI597" s="20">
        <f t="shared" si="299"/>
        <v>2659.5151991810899</v>
      </c>
      <c r="BJ597" s="4">
        <f t="shared" si="290"/>
        <v>163.91552818057741</v>
      </c>
      <c r="BK597" s="4">
        <f t="shared" si="300"/>
        <v>1436.1382075577885</v>
      </c>
      <c r="GP597">
        <v>2</v>
      </c>
      <c r="GQ597">
        <v>8</v>
      </c>
      <c r="GR597">
        <v>11</v>
      </c>
      <c r="GS597">
        <v>14</v>
      </c>
      <c r="GT597">
        <v>21</v>
      </c>
      <c r="GU597">
        <v>52</v>
      </c>
      <c r="GV597">
        <v>61</v>
      </c>
      <c r="GW597">
        <v>56</v>
      </c>
      <c r="GX597">
        <v>63</v>
      </c>
      <c r="GY597">
        <v>87</v>
      </c>
      <c r="GZ597">
        <v>92</v>
      </c>
      <c r="HA597">
        <v>100</v>
      </c>
      <c r="HB597">
        <v>95</v>
      </c>
      <c r="HC597">
        <v>74</v>
      </c>
      <c r="HD597">
        <v>56</v>
      </c>
      <c r="HE597">
        <v>74</v>
      </c>
      <c r="HF597">
        <v>74</v>
      </c>
      <c r="HG597">
        <v>80</v>
      </c>
      <c r="HH597">
        <v>63</v>
      </c>
      <c r="HI597">
        <v>55</v>
      </c>
      <c r="HJ597">
        <v>14</v>
      </c>
      <c r="HK597">
        <v>6</v>
      </c>
    </row>
    <row r="598" spans="1:291" x14ac:dyDescent="0.2">
      <c r="A598" s="15" t="b">
        <v>0</v>
      </c>
      <c r="B598" s="12"/>
      <c r="C598" s="12"/>
      <c r="D598">
        <v>10085</v>
      </c>
      <c r="E598" t="s">
        <v>461</v>
      </c>
      <c r="F598" t="s">
        <v>470</v>
      </c>
      <c r="G598">
        <v>0</v>
      </c>
      <c r="H598" s="15">
        <f t="shared" si="272"/>
        <v>3.5</v>
      </c>
      <c r="I598" s="15">
        <v>1.0024438550209742</v>
      </c>
      <c r="J598" s="15">
        <v>1.1100089652593397</v>
      </c>
      <c r="K598" s="15">
        <v>0.75506363678455768</v>
      </c>
      <c r="L598" s="15">
        <f t="shared" si="273"/>
        <v>2.2167255930876664</v>
      </c>
      <c r="M598" s="15">
        <f t="shared" si="274"/>
        <v>0</v>
      </c>
      <c r="N598" s="15">
        <f t="shared" si="275"/>
        <v>3.5</v>
      </c>
      <c r="O598" s="15">
        <f t="shared" si="276"/>
        <v>2.5343207232257328</v>
      </c>
      <c r="P598" s="15">
        <f t="shared" si="301"/>
        <v>-1</v>
      </c>
      <c r="Q598" s="15">
        <f t="shared" si="291"/>
        <v>0.80000000000000071</v>
      </c>
      <c r="R598" s="15">
        <f t="shared" si="277"/>
        <v>1.8000000000000007</v>
      </c>
      <c r="S598" s="15">
        <f t="shared" si="278"/>
        <v>2.8999999999999986</v>
      </c>
      <c r="T598" s="15">
        <f t="shared" si="279"/>
        <v>3.1999999999999993</v>
      </c>
      <c r="U598" s="15">
        <f t="shared" si="280"/>
        <v>3.5</v>
      </c>
      <c r="V598" s="15">
        <f t="shared" si="292"/>
        <v>0.59546486358914075</v>
      </c>
      <c r="W598" s="15">
        <f t="shared" si="281"/>
        <v>0.67936021274628999</v>
      </c>
      <c r="X598" s="15">
        <f t="shared" si="293"/>
        <v>4.1394690259326725E-2</v>
      </c>
      <c r="Y598" s="21">
        <f t="shared" si="294"/>
        <v>1.4719731612740976</v>
      </c>
      <c r="Z598" s="4">
        <v>24.216725593087666</v>
      </c>
      <c r="AA598" s="2">
        <v>22</v>
      </c>
      <c r="AB598" s="2">
        <v>25.5</v>
      </c>
      <c r="AC598" s="4">
        <v>24.534320723225733</v>
      </c>
      <c r="AD598">
        <v>21</v>
      </c>
      <c r="AE598">
        <v>22.8</v>
      </c>
      <c r="AF598">
        <v>23.8</v>
      </c>
      <c r="AG598">
        <v>24.9</v>
      </c>
      <c r="AH598">
        <v>25.2</v>
      </c>
      <c r="AI598">
        <v>25.5</v>
      </c>
      <c r="AJ598">
        <v>2020</v>
      </c>
      <c r="AK598" s="2">
        <v>3</v>
      </c>
      <c r="AL598" s="2">
        <v>3</v>
      </c>
      <c r="AM598">
        <v>15</v>
      </c>
      <c r="AN598">
        <v>15</v>
      </c>
      <c r="AO598">
        <v>10</v>
      </c>
      <c r="AP598">
        <v>208.00000000000003</v>
      </c>
      <c r="AQ598" s="5">
        <v>0.63541666666666663</v>
      </c>
      <c r="AR598">
        <v>22</v>
      </c>
      <c r="AS598">
        <v>45</v>
      </c>
      <c r="AT598">
        <v>454</v>
      </c>
      <c r="AU598">
        <v>0.8</v>
      </c>
      <c r="AV598">
        <v>281</v>
      </c>
      <c r="AW598" s="4">
        <f t="shared" si="282"/>
        <v>28.567818106673453</v>
      </c>
      <c r="AX598" s="4">
        <f t="shared" si="283"/>
        <v>17.812034190868737</v>
      </c>
      <c r="AY598" s="4">
        <f t="shared" si="295"/>
        <v>30.267366150590174</v>
      </c>
      <c r="AZ598" s="20">
        <f t="shared" si="284"/>
        <v>210.32206968895161</v>
      </c>
      <c r="BA598" s="21">
        <f t="shared" si="296"/>
        <v>1.1959589511950488</v>
      </c>
      <c r="BB598" s="20">
        <f t="shared" si="285"/>
        <v>35.355339059327378</v>
      </c>
      <c r="BC598" s="4">
        <f t="shared" si="297"/>
        <v>32.736425054932752</v>
      </c>
      <c r="BD598" s="4">
        <f t="shared" si="286"/>
        <v>66.254000000000005</v>
      </c>
      <c r="BE598" s="4">
        <f t="shared" si="287"/>
        <v>260.81275190889357</v>
      </c>
      <c r="BF598" s="20">
        <f t="shared" si="288"/>
        <v>336.7000312066275</v>
      </c>
      <c r="BG598" s="20">
        <f t="shared" si="298"/>
        <v>434.54727929773401</v>
      </c>
      <c r="BH598" s="20">
        <f t="shared" si="289"/>
        <v>1189.5125014390724</v>
      </c>
      <c r="BI598" s="20">
        <f t="shared" si="299"/>
        <v>2643.3611143090498</v>
      </c>
      <c r="BJ598" s="4">
        <f t="shared" si="290"/>
        <v>163.1110444347477</v>
      </c>
      <c r="BK598" s="4">
        <f t="shared" si="300"/>
        <v>1453.8486128699774</v>
      </c>
      <c r="FI598">
        <v>4</v>
      </c>
      <c r="FJ598">
        <v>2</v>
      </c>
      <c r="FK598">
        <v>1</v>
      </c>
      <c r="FL598">
        <v>1</v>
      </c>
      <c r="FM598">
        <v>4</v>
      </c>
      <c r="FN598">
        <v>0</v>
      </c>
      <c r="FO598">
        <v>1</v>
      </c>
      <c r="FP598">
        <v>3</v>
      </c>
      <c r="FQ598">
        <v>1</v>
      </c>
      <c r="FR598">
        <v>2</v>
      </c>
      <c r="FS598">
        <v>3</v>
      </c>
      <c r="FT598">
        <v>1</v>
      </c>
      <c r="FU598">
        <v>2</v>
      </c>
      <c r="FV598">
        <v>1</v>
      </c>
      <c r="FW598">
        <v>1</v>
      </c>
      <c r="FX598">
        <v>2</v>
      </c>
      <c r="FY598">
        <v>2</v>
      </c>
      <c r="FZ598">
        <v>1</v>
      </c>
      <c r="GA598">
        <v>5</v>
      </c>
      <c r="GB598">
        <v>1</v>
      </c>
      <c r="GC598">
        <v>6</v>
      </c>
      <c r="GD598">
        <v>2</v>
      </c>
      <c r="GE598">
        <v>4</v>
      </c>
      <c r="GF598">
        <v>7</v>
      </c>
      <c r="GG598">
        <v>9</v>
      </c>
      <c r="GH598">
        <v>12</v>
      </c>
      <c r="GI598">
        <v>12</v>
      </c>
      <c r="GJ598">
        <v>10</v>
      </c>
      <c r="GK598">
        <v>4</v>
      </c>
      <c r="GL598">
        <v>14</v>
      </c>
      <c r="GM598">
        <v>18</v>
      </c>
      <c r="GN598">
        <v>9</v>
      </c>
      <c r="GO598">
        <v>17</v>
      </c>
      <c r="GP598">
        <v>13</v>
      </c>
      <c r="GQ598">
        <v>27</v>
      </c>
      <c r="GR598">
        <v>17</v>
      </c>
      <c r="GS598">
        <v>23</v>
      </c>
      <c r="GT598">
        <v>23</v>
      </c>
      <c r="GU598">
        <v>26</v>
      </c>
      <c r="GV598">
        <v>24</v>
      </c>
      <c r="GW598">
        <v>20</v>
      </c>
      <c r="GX598">
        <v>32</v>
      </c>
      <c r="GY598">
        <v>37</v>
      </c>
      <c r="GZ598">
        <v>37</v>
      </c>
      <c r="HA598">
        <v>54</v>
      </c>
      <c r="HB598">
        <v>92</v>
      </c>
      <c r="HC598">
        <v>79</v>
      </c>
      <c r="HD598">
        <v>52</v>
      </c>
      <c r="HE598">
        <v>65</v>
      </c>
      <c r="HF598">
        <v>64</v>
      </c>
      <c r="HG598">
        <v>28</v>
      </c>
      <c r="HH598">
        <v>42</v>
      </c>
      <c r="HI598">
        <v>30</v>
      </c>
      <c r="HJ598">
        <v>17</v>
      </c>
      <c r="HK598">
        <v>23</v>
      </c>
    </row>
    <row r="599" spans="1:291" x14ac:dyDescent="0.2">
      <c r="A599" s="15" t="b">
        <v>0</v>
      </c>
      <c r="B599" s="12"/>
      <c r="C599" s="12"/>
      <c r="D599">
        <v>10085</v>
      </c>
      <c r="E599" t="s">
        <v>461</v>
      </c>
      <c r="F599" t="s">
        <v>471</v>
      </c>
      <c r="G599">
        <v>0</v>
      </c>
      <c r="H599" s="15">
        <f t="shared" si="272"/>
        <v>0.69999999999999929</v>
      </c>
      <c r="I599" s="15">
        <v>0.62002013387637789</v>
      </c>
      <c r="J599" s="15">
        <v>0.2623706615854644</v>
      </c>
      <c r="K599" s="15">
        <v>0.30621381834389028</v>
      </c>
      <c r="L599" s="15">
        <f t="shared" si="273"/>
        <v>3.5367853331689467</v>
      </c>
      <c r="M599" s="15">
        <f t="shared" si="274"/>
        <v>3.1999999999999993</v>
      </c>
      <c r="N599" s="15">
        <f t="shared" si="275"/>
        <v>3.8999999999999986</v>
      </c>
      <c r="O599" s="15">
        <f t="shared" si="276"/>
        <v>3.6902333969916867</v>
      </c>
      <c r="P599" s="15">
        <f t="shared" si="301"/>
        <v>1.1999999999999993</v>
      </c>
      <c r="Q599" s="15">
        <f t="shared" si="291"/>
        <v>3.3000000000000007</v>
      </c>
      <c r="R599" s="15">
        <f t="shared" si="277"/>
        <v>3.5</v>
      </c>
      <c r="S599" s="15">
        <f t="shared" si="278"/>
        <v>3.8000000000000007</v>
      </c>
      <c r="T599" s="15">
        <f t="shared" si="279"/>
        <v>3.8999999999999986</v>
      </c>
      <c r="U599" s="15">
        <f t="shared" si="280"/>
        <v>3.8999999999999986</v>
      </c>
      <c r="V599" s="15">
        <f t="shared" si="292"/>
        <v>0.73300717429220863</v>
      </c>
      <c r="W599" s="15">
        <f t="shared" si="281"/>
        <v>0.36424312758684729</v>
      </c>
      <c r="X599" s="15">
        <f t="shared" si="293"/>
        <v>2.4279490381706455E-2</v>
      </c>
      <c r="Y599" s="21">
        <f t="shared" si="294"/>
        <v>2.7454189914992089</v>
      </c>
      <c r="Z599" s="4">
        <v>25.536785333168947</v>
      </c>
      <c r="AA599" s="2">
        <v>25.2</v>
      </c>
      <c r="AB599" s="2">
        <v>25.9</v>
      </c>
      <c r="AC599" s="4">
        <v>25.690233396991687</v>
      </c>
      <c r="AD599">
        <v>23.2</v>
      </c>
      <c r="AE599">
        <v>25.3</v>
      </c>
      <c r="AF599">
        <v>25.5</v>
      </c>
      <c r="AG599">
        <v>25.8</v>
      </c>
      <c r="AH599">
        <v>25.9</v>
      </c>
      <c r="AI599">
        <v>25.9</v>
      </c>
      <c r="AJ599">
        <v>2020</v>
      </c>
      <c r="AK599" s="2">
        <v>3</v>
      </c>
      <c r="AL599" s="2">
        <v>3</v>
      </c>
      <c r="AM599">
        <v>15</v>
      </c>
      <c r="AN599">
        <v>15</v>
      </c>
      <c r="AO599">
        <v>10</v>
      </c>
      <c r="AP599">
        <v>208.00000000000003</v>
      </c>
      <c r="AQ599" s="5">
        <v>0.63541666666666663</v>
      </c>
      <c r="AR599">
        <v>22</v>
      </c>
      <c r="AS599">
        <v>45</v>
      </c>
      <c r="AT599">
        <v>454</v>
      </c>
      <c r="AU599">
        <v>0.8</v>
      </c>
      <c r="AV599">
        <v>281</v>
      </c>
      <c r="AW599" s="4">
        <f t="shared" si="282"/>
        <v>28.372219112365116</v>
      </c>
      <c r="AX599" s="4">
        <f t="shared" si="283"/>
        <v>17.752331586625409</v>
      </c>
      <c r="AY599" s="4">
        <f t="shared" si="295"/>
        <v>30.267366150590174</v>
      </c>
      <c r="AZ599" s="20">
        <f t="shared" si="284"/>
        <v>210.32206968895161</v>
      </c>
      <c r="BA599" s="21">
        <f t="shared" si="296"/>
        <v>1.1959589511950488</v>
      </c>
      <c r="BB599" s="20">
        <f t="shared" si="285"/>
        <v>35.355339059327378</v>
      </c>
      <c r="BC599" s="4">
        <f t="shared" si="297"/>
        <v>32.736425054932752</v>
      </c>
      <c r="BD599" s="4">
        <f t="shared" si="286"/>
        <v>66.254000000000005</v>
      </c>
      <c r="BE599" s="4">
        <f t="shared" si="287"/>
        <v>253.04537602430048</v>
      </c>
      <c r="BF599" s="20">
        <f t="shared" si="288"/>
        <v>336.7000312066275</v>
      </c>
      <c r="BG599" s="20">
        <f t="shared" si="298"/>
        <v>442.3146551823271</v>
      </c>
      <c r="BH599" s="20">
        <f t="shared" si="289"/>
        <v>1189.5125014390724</v>
      </c>
      <c r="BI599" s="20">
        <f t="shared" si="299"/>
        <v>2643.3611143090498</v>
      </c>
      <c r="BJ599" s="4">
        <f t="shared" si="290"/>
        <v>163.1110444347477</v>
      </c>
      <c r="BK599" s="4">
        <f t="shared" si="300"/>
        <v>1453.8486128699774</v>
      </c>
      <c r="FV599">
        <v>1</v>
      </c>
      <c r="FW599">
        <v>1</v>
      </c>
      <c r="FX599">
        <v>0</v>
      </c>
      <c r="FY599">
        <v>1</v>
      </c>
      <c r="FZ599">
        <v>2</v>
      </c>
      <c r="GA599">
        <v>1</v>
      </c>
      <c r="GB599">
        <v>0</v>
      </c>
      <c r="GC599">
        <v>1</v>
      </c>
      <c r="GD599">
        <v>0</v>
      </c>
      <c r="GE599">
        <v>0</v>
      </c>
      <c r="GF599">
        <v>1</v>
      </c>
      <c r="GG599">
        <v>1</v>
      </c>
      <c r="GH599">
        <v>0</v>
      </c>
      <c r="GI599">
        <v>0</v>
      </c>
      <c r="GJ599">
        <v>0</v>
      </c>
      <c r="GK599">
        <v>0</v>
      </c>
      <c r="GL599">
        <v>0</v>
      </c>
      <c r="GM599">
        <v>2</v>
      </c>
      <c r="GN599">
        <v>0</v>
      </c>
      <c r="GO599">
        <v>0</v>
      </c>
      <c r="GP599">
        <v>1</v>
      </c>
      <c r="GQ599">
        <v>1</v>
      </c>
      <c r="GR599">
        <v>3</v>
      </c>
      <c r="GS599">
        <v>0</v>
      </c>
      <c r="GT599">
        <v>0</v>
      </c>
      <c r="GU599">
        <v>3</v>
      </c>
      <c r="GV599">
        <v>1</v>
      </c>
      <c r="GW599">
        <v>0</v>
      </c>
      <c r="GX599">
        <v>1</v>
      </c>
      <c r="GY599">
        <v>1</v>
      </c>
      <c r="GZ599">
        <v>0</v>
      </c>
      <c r="HA599">
        <v>2</v>
      </c>
      <c r="HB599">
        <v>0</v>
      </c>
      <c r="HC599">
        <v>3</v>
      </c>
      <c r="HD599">
        <v>3</v>
      </c>
      <c r="HE599">
        <v>1</v>
      </c>
      <c r="HF599">
        <v>2</v>
      </c>
      <c r="HG599">
        <v>7</v>
      </c>
      <c r="HH599">
        <v>16</v>
      </c>
      <c r="HI599">
        <v>23</v>
      </c>
      <c r="HJ599">
        <v>53</v>
      </c>
      <c r="HK599">
        <v>69</v>
      </c>
      <c r="HL599">
        <v>101</v>
      </c>
      <c r="HM599">
        <v>114</v>
      </c>
      <c r="HN599">
        <v>53</v>
      </c>
      <c r="HO599">
        <v>7</v>
      </c>
    </row>
    <row r="600" spans="1:291" x14ac:dyDescent="0.2">
      <c r="A600" s="15" t="b">
        <v>0</v>
      </c>
      <c r="B600" s="12"/>
      <c r="C600" s="12"/>
      <c r="D600">
        <v>10085</v>
      </c>
      <c r="E600" t="s">
        <v>461</v>
      </c>
      <c r="F600" t="s">
        <v>472</v>
      </c>
      <c r="G600">
        <v>0</v>
      </c>
      <c r="H600" s="15">
        <f t="shared" si="272"/>
        <v>1.9000000000000021</v>
      </c>
      <c r="I600" s="15">
        <v>0.47776643213400388</v>
      </c>
      <c r="J600" s="15">
        <v>0.64271622657730632</v>
      </c>
      <c r="K600" s="15">
        <v>0.38469206001431955</v>
      </c>
      <c r="L600" s="15">
        <f t="shared" si="273"/>
        <v>2.6370065497193309</v>
      </c>
      <c r="M600" s="15">
        <f t="shared" si="274"/>
        <v>1.3999999999999986</v>
      </c>
      <c r="N600" s="15">
        <f t="shared" si="275"/>
        <v>3.3000000000000007</v>
      </c>
      <c r="O600" s="15">
        <f t="shared" si="276"/>
        <v>2.7836531002266156</v>
      </c>
      <c r="P600" s="15">
        <f t="shared" si="301"/>
        <v>1.3999999999999986</v>
      </c>
      <c r="Q600" s="15">
        <f t="shared" si="291"/>
        <v>2</v>
      </c>
      <c r="R600" s="15">
        <f t="shared" si="277"/>
        <v>2.3999999999999986</v>
      </c>
      <c r="S600" s="15">
        <f t="shared" si="278"/>
        <v>3</v>
      </c>
      <c r="T600" s="15">
        <f t="shared" si="279"/>
        <v>3.1000000000000014</v>
      </c>
      <c r="U600" s="15">
        <f t="shared" si="280"/>
        <v>3.3000000000000007</v>
      </c>
      <c r="V600" s="15">
        <f t="shared" si="292"/>
        <v>0.63885725733608489</v>
      </c>
      <c r="W600" s="15">
        <f t="shared" si="281"/>
        <v>0.5652948894559211</v>
      </c>
      <c r="X600" s="15">
        <f t="shared" si="293"/>
        <v>1.939222734587643E-2</v>
      </c>
      <c r="Y600" s="21">
        <f t="shared" si="294"/>
        <v>1.7689882195157807</v>
      </c>
      <c r="Z600" s="4">
        <v>24.637006549719331</v>
      </c>
      <c r="AA600" s="2">
        <v>23.4</v>
      </c>
      <c r="AB600" s="2">
        <v>25.3</v>
      </c>
      <c r="AC600" s="4">
        <v>24.783653100226616</v>
      </c>
      <c r="AD600">
        <v>23.4</v>
      </c>
      <c r="AE600">
        <v>24</v>
      </c>
      <c r="AF600">
        <v>24.4</v>
      </c>
      <c r="AG600">
        <v>25</v>
      </c>
      <c r="AH600">
        <v>25.1</v>
      </c>
      <c r="AI600">
        <v>25.3</v>
      </c>
      <c r="AJ600">
        <v>2020</v>
      </c>
      <c r="AK600" s="2">
        <v>3</v>
      </c>
      <c r="AL600" s="2">
        <v>3</v>
      </c>
      <c r="AM600">
        <v>15</v>
      </c>
      <c r="AN600">
        <v>15</v>
      </c>
      <c r="AO600">
        <v>10</v>
      </c>
      <c r="AP600">
        <v>208.00000000000003</v>
      </c>
      <c r="AQ600" s="5">
        <v>0.63541666666666663</v>
      </c>
      <c r="AR600">
        <v>22</v>
      </c>
      <c r="AS600">
        <v>45</v>
      </c>
      <c r="AT600">
        <v>454</v>
      </c>
      <c r="AU600">
        <v>0.8</v>
      </c>
      <c r="AV600">
        <v>281</v>
      </c>
      <c r="AW600" s="4">
        <f t="shared" si="282"/>
        <v>28.505825110148081</v>
      </c>
      <c r="AX600" s="4">
        <f t="shared" si="283"/>
        <v>17.793112092876871</v>
      </c>
      <c r="AY600" s="4">
        <f t="shared" si="295"/>
        <v>30.267366150590174</v>
      </c>
      <c r="AZ600" s="20">
        <f t="shared" si="284"/>
        <v>210.32206968895161</v>
      </c>
      <c r="BA600" s="21">
        <f t="shared" si="296"/>
        <v>1.1959589511950488</v>
      </c>
      <c r="BB600" s="20">
        <f t="shared" si="285"/>
        <v>35.355339059327378</v>
      </c>
      <c r="BC600" s="4">
        <f t="shared" si="297"/>
        <v>32.736425054932752</v>
      </c>
      <c r="BD600" s="4">
        <f t="shared" si="286"/>
        <v>66.254000000000005</v>
      </c>
      <c r="BE600" s="4">
        <f t="shared" si="287"/>
        <v>258.35096570223362</v>
      </c>
      <c r="BF600" s="20">
        <f t="shared" si="288"/>
        <v>336.7000312066275</v>
      </c>
      <c r="BG600" s="20">
        <f t="shared" si="298"/>
        <v>437.00906550439396</v>
      </c>
      <c r="BH600" s="20">
        <f t="shared" si="289"/>
        <v>1189.5125014390724</v>
      </c>
      <c r="BI600" s="20">
        <f t="shared" si="299"/>
        <v>2643.3611143090498</v>
      </c>
      <c r="BJ600" s="4">
        <f t="shared" si="290"/>
        <v>163.1110444347477</v>
      </c>
      <c r="BK600" s="4">
        <f t="shared" si="300"/>
        <v>1453.8486128699774</v>
      </c>
      <c r="GK600">
        <v>3</v>
      </c>
      <c r="GL600">
        <v>2</v>
      </c>
      <c r="GM600">
        <v>5</v>
      </c>
      <c r="GN600">
        <v>4</v>
      </c>
      <c r="GO600">
        <v>4</v>
      </c>
      <c r="GP600">
        <v>8</v>
      </c>
      <c r="GQ600">
        <v>9</v>
      </c>
      <c r="GR600">
        <v>7</v>
      </c>
      <c r="GS600">
        <v>12</v>
      </c>
      <c r="GT600">
        <v>12</v>
      </c>
      <c r="GU600">
        <v>16</v>
      </c>
      <c r="GV600">
        <v>14</v>
      </c>
      <c r="GW600">
        <v>46</v>
      </c>
      <c r="GX600">
        <v>36</v>
      </c>
      <c r="GY600">
        <v>38</v>
      </c>
      <c r="GZ600">
        <v>35</v>
      </c>
      <c r="HA600">
        <v>26</v>
      </c>
      <c r="HB600">
        <v>48</v>
      </c>
      <c r="HC600">
        <v>85</v>
      </c>
      <c r="HD600">
        <v>81</v>
      </c>
      <c r="HE600">
        <v>73</v>
      </c>
      <c r="HF600">
        <v>95</v>
      </c>
      <c r="HG600">
        <v>47</v>
      </c>
      <c r="HH600">
        <v>12</v>
      </c>
      <c r="HI600">
        <v>5</v>
      </c>
      <c r="HJ600">
        <v>1</v>
      </c>
    </row>
    <row r="601" spans="1:291" x14ac:dyDescent="0.2">
      <c r="A601" s="15" t="b">
        <v>0</v>
      </c>
      <c r="B601" s="12"/>
      <c r="C601" s="12"/>
      <c r="D601">
        <v>10085</v>
      </c>
      <c r="E601" t="s">
        <v>461</v>
      </c>
      <c r="F601" t="s">
        <v>473</v>
      </c>
      <c r="G601">
        <v>0</v>
      </c>
      <c r="H601" s="15">
        <f t="shared" si="272"/>
        <v>2.2000000000000028</v>
      </c>
      <c r="I601" s="15">
        <v>0.49546600473494912</v>
      </c>
      <c r="J601" s="15">
        <v>0.63391040329878479</v>
      </c>
      <c r="K601" s="15">
        <v>0.39892462259975031</v>
      </c>
      <c r="L601" s="15">
        <f t="shared" si="273"/>
        <v>0.88313815463125067</v>
      </c>
      <c r="M601" s="15">
        <f t="shared" si="274"/>
        <v>-0.60000000000000142</v>
      </c>
      <c r="N601" s="15">
        <f t="shared" si="275"/>
        <v>1.6000000000000014</v>
      </c>
      <c r="O601" s="15">
        <f t="shared" si="276"/>
        <v>1.0097451626410248</v>
      </c>
      <c r="P601" s="15">
        <f t="shared" si="301"/>
        <v>-0.30000000000000071</v>
      </c>
      <c r="Q601" s="15">
        <f t="shared" si="291"/>
        <v>0.10000000000000142</v>
      </c>
      <c r="R601" s="15">
        <f t="shared" si="277"/>
        <v>0.60000000000000142</v>
      </c>
      <c r="S601" s="15">
        <f t="shared" si="278"/>
        <v>1.1999999999999993</v>
      </c>
      <c r="T601" s="15">
        <f t="shared" si="279"/>
        <v>1.3999999999999986</v>
      </c>
      <c r="U601" s="15">
        <f t="shared" si="280"/>
        <v>1.6000000000000014</v>
      </c>
      <c r="V601" s="15">
        <f t="shared" si="292"/>
        <v>0.46014852503810239</v>
      </c>
      <c r="W601" s="15">
        <f t="shared" si="281"/>
        <v>1.1732113558707928</v>
      </c>
      <c r="X601" s="15">
        <f t="shared" si="293"/>
        <v>2.1652012996944355E-2</v>
      </c>
      <c r="Y601" s="21">
        <f t="shared" si="294"/>
        <v>0.85236133710772843</v>
      </c>
      <c r="Z601" s="4">
        <v>22.883138154631251</v>
      </c>
      <c r="AA601" s="2">
        <v>21.4</v>
      </c>
      <c r="AB601" s="2">
        <v>23.6</v>
      </c>
      <c r="AC601" s="4">
        <v>23.009745162641025</v>
      </c>
      <c r="AD601">
        <v>21.7</v>
      </c>
      <c r="AE601">
        <v>22.1</v>
      </c>
      <c r="AF601">
        <v>22.6</v>
      </c>
      <c r="AG601">
        <v>23.2</v>
      </c>
      <c r="AH601">
        <v>23.4</v>
      </c>
      <c r="AI601">
        <v>23.6</v>
      </c>
      <c r="AJ601">
        <v>2020</v>
      </c>
      <c r="AK601" s="2">
        <v>3</v>
      </c>
      <c r="AL601" s="2">
        <v>3</v>
      </c>
      <c r="AM601">
        <v>15</v>
      </c>
      <c r="AN601">
        <v>15</v>
      </c>
      <c r="AO601">
        <v>25</v>
      </c>
      <c r="AP601">
        <v>876</v>
      </c>
      <c r="AQ601" s="5">
        <v>0.63541666666666663</v>
      </c>
      <c r="AR601">
        <v>22</v>
      </c>
      <c r="AS601">
        <v>45</v>
      </c>
      <c r="AT601">
        <v>454</v>
      </c>
      <c r="AU601">
        <v>0.8</v>
      </c>
      <c r="AV601">
        <v>281</v>
      </c>
      <c r="AW601" s="4">
        <f t="shared" si="282"/>
        <v>28.762794198943734</v>
      </c>
      <c r="AX601" s="4">
        <f t="shared" si="283"/>
        <v>17.871546666967525</v>
      </c>
      <c r="AY601" s="4">
        <f t="shared" si="295"/>
        <v>30.267366150590174</v>
      </c>
      <c r="AZ601" s="20">
        <f t="shared" si="284"/>
        <v>210.32206968895161</v>
      </c>
      <c r="BA601" s="21">
        <f t="shared" si="296"/>
        <v>1.1959589511950488</v>
      </c>
      <c r="BB601" s="20">
        <f t="shared" si="285"/>
        <v>35.355339059327378</v>
      </c>
      <c r="BC601" s="4">
        <f t="shared" si="297"/>
        <v>32.736425054932752</v>
      </c>
      <c r="BD601" s="4">
        <f t="shared" si="286"/>
        <v>66.254000000000005</v>
      </c>
      <c r="BE601" s="4">
        <f t="shared" si="287"/>
        <v>268.55539190828461</v>
      </c>
      <c r="BF601" s="20">
        <f t="shared" si="288"/>
        <v>336.7000312066275</v>
      </c>
      <c r="BG601" s="20">
        <f t="shared" si="298"/>
        <v>426.80463929834298</v>
      </c>
      <c r="BH601" s="20">
        <f t="shared" si="289"/>
        <v>1189.5125014390724</v>
      </c>
      <c r="BI601" s="20">
        <f t="shared" si="299"/>
        <v>2643.3611143090498</v>
      </c>
      <c r="BJ601" s="4">
        <f t="shared" si="290"/>
        <v>163.1110444347477</v>
      </c>
      <c r="BK601" s="4">
        <f t="shared" si="300"/>
        <v>1453.8486128699774</v>
      </c>
      <c r="FV601">
        <v>7</v>
      </c>
      <c r="FW601">
        <v>17</v>
      </c>
      <c r="FX601">
        <v>24</v>
      </c>
      <c r="FY601">
        <v>39</v>
      </c>
      <c r="FZ601">
        <v>53</v>
      </c>
      <c r="GA601">
        <v>60</v>
      </c>
      <c r="GB601">
        <v>72</v>
      </c>
      <c r="GC601">
        <v>53</v>
      </c>
      <c r="GD601">
        <v>61</v>
      </c>
      <c r="GE601">
        <v>59</v>
      </c>
      <c r="GF601">
        <v>102</v>
      </c>
      <c r="GG601">
        <v>98</v>
      </c>
      <c r="GH601">
        <v>109</v>
      </c>
      <c r="GI601">
        <v>148</v>
      </c>
      <c r="GJ601">
        <v>146</v>
      </c>
      <c r="GK601">
        <v>203</v>
      </c>
      <c r="GL601">
        <v>277</v>
      </c>
      <c r="GM601">
        <v>281</v>
      </c>
      <c r="GN601">
        <v>295</v>
      </c>
      <c r="GO601">
        <v>231</v>
      </c>
      <c r="GP601">
        <v>180</v>
      </c>
      <c r="GQ601">
        <v>134</v>
      </c>
      <c r="GR601">
        <v>45</v>
      </c>
    </row>
    <row r="602" spans="1:291" x14ac:dyDescent="0.2">
      <c r="A602" s="15" t="b">
        <v>0</v>
      </c>
      <c r="B602" s="12"/>
      <c r="C602" s="12"/>
      <c r="D602">
        <v>10088</v>
      </c>
      <c r="E602" t="s">
        <v>28</v>
      </c>
      <c r="F602" t="s">
        <v>474</v>
      </c>
      <c r="G602">
        <v>0</v>
      </c>
      <c r="H602" s="15">
        <f t="shared" si="272"/>
        <v>1.6999999999999993</v>
      </c>
      <c r="I602" s="15">
        <v>0.28015491874697046</v>
      </c>
      <c r="J602" s="15">
        <v>0.30490641691579867</v>
      </c>
      <c r="K602" s="15">
        <v>0.20674735382314571</v>
      </c>
      <c r="L602" s="15">
        <f t="shared" si="273"/>
        <v>3.5411478229007827</v>
      </c>
      <c r="M602" s="15">
        <f t="shared" si="274"/>
        <v>3</v>
      </c>
      <c r="N602" s="15">
        <f t="shared" si="275"/>
        <v>4.6999999999999993</v>
      </c>
      <c r="O602" s="15">
        <f t="shared" si="276"/>
        <v>3.4834491448969729</v>
      </c>
      <c r="P602" s="15">
        <f t="shared" si="301"/>
        <v>3.0999999999999979</v>
      </c>
      <c r="Q602" s="15">
        <f t="shared" si="291"/>
        <v>3.2999999999999972</v>
      </c>
      <c r="R602" s="15">
        <f t="shared" si="277"/>
        <v>3.3999999999999986</v>
      </c>
      <c r="S602" s="15">
        <f t="shared" si="278"/>
        <v>3.6999999999999993</v>
      </c>
      <c r="T602" s="15">
        <f t="shared" si="279"/>
        <v>3.8999999999999986</v>
      </c>
      <c r="U602" s="15">
        <f t="shared" si="280"/>
        <v>4.2999999999999972</v>
      </c>
      <c r="V602" s="15">
        <f t="shared" si="292"/>
        <v>0.32204682432499937</v>
      </c>
      <c r="W602" s="15">
        <f t="shared" si="281"/>
        <v>2.105138521691591</v>
      </c>
      <c r="X602" s="15">
        <f t="shared" si="293"/>
        <v>9.4515543197191045E-3</v>
      </c>
      <c r="Y602" s="21">
        <f t="shared" si="294"/>
        <v>0.47502812270826089</v>
      </c>
      <c r="Z602" s="4">
        <v>29.641147822900784</v>
      </c>
      <c r="AA602" s="2">
        <v>29.1</v>
      </c>
      <c r="AB602" s="2">
        <v>30.8</v>
      </c>
      <c r="AC602" s="4">
        <v>29.583449144896974</v>
      </c>
      <c r="AD602">
        <v>29.2</v>
      </c>
      <c r="AE602">
        <v>29.4</v>
      </c>
      <c r="AF602">
        <v>29.5</v>
      </c>
      <c r="AG602">
        <v>29.8</v>
      </c>
      <c r="AH602">
        <v>30</v>
      </c>
      <c r="AI602">
        <v>30.4</v>
      </c>
      <c r="AJ602">
        <v>2020</v>
      </c>
      <c r="AK602" s="2">
        <v>3</v>
      </c>
      <c r="AL602" s="2">
        <v>26</v>
      </c>
      <c r="AM602">
        <v>11</v>
      </c>
      <c r="AN602">
        <v>27</v>
      </c>
      <c r="AO602">
        <v>42</v>
      </c>
      <c r="AP602">
        <v>791</v>
      </c>
      <c r="AQ602" s="5">
        <v>0.4770833333333333</v>
      </c>
      <c r="AR602">
        <v>26.1</v>
      </c>
      <c r="AS602">
        <v>30</v>
      </c>
      <c r="AT602">
        <v>975</v>
      </c>
      <c r="AU602">
        <v>0.6</v>
      </c>
      <c r="AV602">
        <v>83</v>
      </c>
      <c r="AW602" s="4">
        <f t="shared" si="282"/>
        <v>44.680826847524642</v>
      </c>
      <c r="AX602" s="4">
        <f t="shared" si="283"/>
        <v>22.496877329698904</v>
      </c>
      <c r="AY602" s="4">
        <f t="shared" si="295"/>
        <v>33.876192367858792</v>
      </c>
      <c r="AZ602" s="20">
        <f t="shared" si="284"/>
        <v>199.03037475451978</v>
      </c>
      <c r="BA602" s="21">
        <f t="shared" si="296"/>
        <v>1.1795732145203628</v>
      </c>
      <c r="BB602" s="20">
        <f t="shared" si="285"/>
        <v>40.824829046386299</v>
      </c>
      <c r="BC602" s="4">
        <f t="shared" si="297"/>
        <v>37.800767635542869</v>
      </c>
      <c r="BD602" s="4">
        <f t="shared" si="286"/>
        <v>66.549199999999999</v>
      </c>
      <c r="BE602" s="4">
        <f t="shared" si="287"/>
        <v>650.2216259152168</v>
      </c>
      <c r="BF602" s="20">
        <f t="shared" si="288"/>
        <v>347.10317863866095</v>
      </c>
      <c r="BG602" s="20">
        <f t="shared" si="298"/>
        <v>467.13155272344409</v>
      </c>
      <c r="BH602" s="20">
        <f t="shared" si="289"/>
        <v>1014.180980521525</v>
      </c>
      <c r="BI602" s="20">
        <f t="shared" si="299"/>
        <v>3380.6032684050833</v>
      </c>
      <c r="BJ602" s="4">
        <f t="shared" si="290"/>
        <v>199.56724018141239</v>
      </c>
      <c r="BK602" s="4">
        <f t="shared" si="300"/>
        <v>2366.4222878835581</v>
      </c>
      <c r="IV602">
        <v>9</v>
      </c>
      <c r="IW602">
        <v>52</v>
      </c>
      <c r="IX602">
        <v>111</v>
      </c>
      <c r="IY602">
        <v>201</v>
      </c>
      <c r="IZ602">
        <v>230</v>
      </c>
      <c r="JA602">
        <v>165</v>
      </c>
      <c r="JB602">
        <v>110</v>
      </c>
      <c r="JC602">
        <v>78</v>
      </c>
      <c r="JD602">
        <v>64</v>
      </c>
      <c r="JE602">
        <v>49</v>
      </c>
      <c r="JF602">
        <v>15</v>
      </c>
      <c r="JG602">
        <v>17</v>
      </c>
      <c r="JH602">
        <v>10</v>
      </c>
      <c r="JI602">
        <v>4</v>
      </c>
      <c r="JJ602">
        <v>5</v>
      </c>
      <c r="JK602">
        <v>0</v>
      </c>
      <c r="JL602">
        <v>2</v>
      </c>
      <c r="JM602">
        <v>7</v>
      </c>
      <c r="JN602">
        <v>0</v>
      </c>
      <c r="JO602">
        <v>0</v>
      </c>
      <c r="JP602">
        <v>2</v>
      </c>
      <c r="JQ602">
        <v>0</v>
      </c>
    </row>
    <row r="603" spans="1:291" x14ac:dyDescent="0.2">
      <c r="A603" s="15" t="b">
        <v>0</v>
      </c>
      <c r="B603" s="12"/>
      <c r="C603" s="12"/>
      <c r="D603">
        <v>10088</v>
      </c>
      <c r="E603" t="s">
        <v>28</v>
      </c>
      <c r="F603" t="s">
        <v>475</v>
      </c>
      <c r="G603">
        <v>0</v>
      </c>
      <c r="H603" s="15">
        <f t="shared" si="272"/>
        <v>1.8999999999999986</v>
      </c>
      <c r="I603" s="15">
        <v>0.37237154504605258</v>
      </c>
      <c r="J603" s="15">
        <v>0.53103945092863114</v>
      </c>
      <c r="K603" s="15">
        <v>0.30263798004143594</v>
      </c>
      <c r="L603" s="15">
        <f t="shared" si="273"/>
        <v>4.4023727843137301</v>
      </c>
      <c r="M603" s="15">
        <f t="shared" si="274"/>
        <v>3.5</v>
      </c>
      <c r="N603" s="15">
        <f t="shared" si="275"/>
        <v>5.3999999999999986</v>
      </c>
      <c r="O603" s="15">
        <f t="shared" si="276"/>
        <v>4.4388088724371286</v>
      </c>
      <c r="P603" s="15">
        <f t="shared" si="301"/>
        <v>3.5999999999999979</v>
      </c>
      <c r="Q603" s="15">
        <f t="shared" si="291"/>
        <v>3.8999999999999986</v>
      </c>
      <c r="R603" s="15">
        <f t="shared" si="277"/>
        <v>4.0999999999999979</v>
      </c>
      <c r="S603" s="15">
        <f t="shared" si="278"/>
        <v>4.6999999999999993</v>
      </c>
      <c r="T603" s="15">
        <f t="shared" si="279"/>
        <v>4.8999999999999986</v>
      </c>
      <c r="U603" s="15">
        <f t="shared" si="280"/>
        <v>5.0999999999999979</v>
      </c>
      <c r="V603" s="15">
        <f t="shared" si="292"/>
        <v>0.40257993138190412</v>
      </c>
      <c r="W603" s="15">
        <f t="shared" si="281"/>
        <v>1.4839787630927839</v>
      </c>
      <c r="X603" s="15">
        <f t="shared" si="293"/>
        <v>1.2207953383795433E-2</v>
      </c>
      <c r="Y603" s="21">
        <f t="shared" si="294"/>
        <v>0.6738640908282838</v>
      </c>
      <c r="Z603" s="4">
        <v>30.502372784313732</v>
      </c>
      <c r="AA603" s="2">
        <v>29.6</v>
      </c>
      <c r="AB603" s="2">
        <v>31.5</v>
      </c>
      <c r="AC603" s="4">
        <v>30.53880887243713</v>
      </c>
      <c r="AD603">
        <v>29.7</v>
      </c>
      <c r="AE603">
        <v>30</v>
      </c>
      <c r="AF603">
        <v>30.2</v>
      </c>
      <c r="AG603">
        <v>30.8</v>
      </c>
      <c r="AH603">
        <v>31</v>
      </c>
      <c r="AI603">
        <v>31.2</v>
      </c>
      <c r="AJ603">
        <v>2020</v>
      </c>
      <c r="AK603" s="2">
        <v>3</v>
      </c>
      <c r="AL603" s="2">
        <v>26</v>
      </c>
      <c r="AM603">
        <v>11</v>
      </c>
      <c r="AN603">
        <v>28</v>
      </c>
      <c r="AO603">
        <v>37</v>
      </c>
      <c r="AP603">
        <v>148</v>
      </c>
      <c r="AQ603" s="5">
        <v>0.4777777777777778</v>
      </c>
      <c r="AR603">
        <v>26.1</v>
      </c>
      <c r="AS603">
        <v>29</v>
      </c>
      <c r="AT603">
        <v>971</v>
      </c>
      <c r="AU603">
        <v>0.7</v>
      </c>
      <c r="AV603">
        <v>80</v>
      </c>
      <c r="AW603" s="4">
        <f t="shared" si="282"/>
        <v>43.24986395261395</v>
      </c>
      <c r="AX603" s="4">
        <f t="shared" si="283"/>
        <v>21.912296237845528</v>
      </c>
      <c r="AY603" s="4">
        <f t="shared" si="295"/>
        <v>31.76431202092056</v>
      </c>
      <c r="AZ603" s="20">
        <f t="shared" si="284"/>
        <v>199.03037475451978</v>
      </c>
      <c r="BA603" s="21">
        <f t="shared" si="296"/>
        <v>1.1795732145203628</v>
      </c>
      <c r="BB603" s="20">
        <f t="shared" si="285"/>
        <v>37.796447300922722</v>
      </c>
      <c r="BC603" s="4">
        <f t="shared" si="297"/>
        <v>34.99671046381733</v>
      </c>
      <c r="BD603" s="4">
        <f t="shared" si="286"/>
        <v>66.549199999999999</v>
      </c>
      <c r="BE603" s="4">
        <f t="shared" si="287"/>
        <v>640.04747650562808</v>
      </c>
      <c r="BF603" s="20">
        <f t="shared" si="288"/>
        <v>345.42619474946173</v>
      </c>
      <c r="BG603" s="20">
        <f t="shared" si="298"/>
        <v>472.46871824383351</v>
      </c>
      <c r="BH603" s="20">
        <f t="shared" si="289"/>
        <v>980.37494783747422</v>
      </c>
      <c r="BI603" s="20">
        <f t="shared" si="299"/>
        <v>3380.6032684050833</v>
      </c>
      <c r="BJ603" s="4">
        <f t="shared" si="290"/>
        <v>199.56724018141239</v>
      </c>
      <c r="BK603" s="4">
        <f t="shared" si="300"/>
        <v>2400.228320567609</v>
      </c>
      <c r="IX603">
        <v>1</v>
      </c>
      <c r="IY603">
        <v>7</v>
      </c>
      <c r="IZ603">
        <v>31</v>
      </c>
      <c r="JA603">
        <v>50</v>
      </c>
      <c r="JB603">
        <v>57</v>
      </c>
      <c r="JC603">
        <v>76</v>
      </c>
      <c r="JD603">
        <v>100</v>
      </c>
      <c r="JE603">
        <v>115</v>
      </c>
      <c r="JF603">
        <v>144</v>
      </c>
      <c r="JG603">
        <v>137</v>
      </c>
      <c r="JH603">
        <v>177</v>
      </c>
      <c r="JI603">
        <v>199</v>
      </c>
      <c r="JJ603">
        <v>196</v>
      </c>
      <c r="JK603">
        <v>171</v>
      </c>
      <c r="JL603">
        <v>146</v>
      </c>
      <c r="JM603">
        <v>90</v>
      </c>
      <c r="JN603">
        <v>56</v>
      </c>
      <c r="JO603">
        <v>24</v>
      </c>
      <c r="JP603">
        <v>9</v>
      </c>
      <c r="JQ603">
        <v>5</v>
      </c>
      <c r="JR603">
        <v>6</v>
      </c>
      <c r="JS603">
        <v>5</v>
      </c>
    </row>
    <row r="604" spans="1:291" x14ac:dyDescent="0.2">
      <c r="A604" s="15" t="b">
        <v>0</v>
      </c>
      <c r="B604" s="12"/>
      <c r="C604" s="12"/>
      <c r="D604">
        <v>10088</v>
      </c>
      <c r="E604" t="s">
        <v>28</v>
      </c>
      <c r="F604" t="s">
        <v>476</v>
      </c>
      <c r="G604">
        <v>0</v>
      </c>
      <c r="H604" s="15">
        <f t="shared" si="272"/>
        <v>2.9000000000000021</v>
      </c>
      <c r="I604" s="15">
        <v>0.52044184862100662</v>
      </c>
      <c r="J604" s="15">
        <v>0.55924168759514714</v>
      </c>
      <c r="K604" s="15">
        <v>0.38953018859529326</v>
      </c>
      <c r="L604" s="15">
        <f t="shared" si="273"/>
        <v>-1.1246940508067453</v>
      </c>
      <c r="M604" s="15">
        <f t="shared" si="274"/>
        <v>-2.7000000000000028</v>
      </c>
      <c r="N604" s="15">
        <f t="shared" si="275"/>
        <v>0.19999999999999929</v>
      </c>
      <c r="O604" s="15">
        <f t="shared" si="276"/>
        <v>-1.0676103713459852</v>
      </c>
      <c r="P604" s="15">
        <f t="shared" si="301"/>
        <v>-2.3000000000000007</v>
      </c>
      <c r="Q604" s="15">
        <f t="shared" si="291"/>
        <v>-1.9000000000000021</v>
      </c>
      <c r="R604" s="15">
        <f t="shared" si="277"/>
        <v>-1.4000000000000021</v>
      </c>
      <c r="S604" s="15">
        <f t="shared" si="278"/>
        <v>-0.80000000000000071</v>
      </c>
      <c r="T604" s="15">
        <f t="shared" si="279"/>
        <v>-0.5</v>
      </c>
      <c r="U604" s="15">
        <f t="shared" si="280"/>
        <v>-0.10000000000000142</v>
      </c>
      <c r="V604" s="15">
        <f t="shared" si="292"/>
        <v>8.0989956207513022E-2</v>
      </c>
      <c r="W604" s="15">
        <f t="shared" si="281"/>
        <v>11.347210034757804</v>
      </c>
      <c r="X604" s="15">
        <f t="shared" si="293"/>
        <v>2.0838257184105397E-2</v>
      </c>
      <c r="Y604" s="21">
        <f t="shared" si="294"/>
        <v>8.8127389634710673E-2</v>
      </c>
      <c r="Z604" s="4">
        <v>24.975305949193256</v>
      </c>
      <c r="AA604" s="2">
        <v>23.4</v>
      </c>
      <c r="AB604" s="2">
        <v>26.3</v>
      </c>
      <c r="AC604" s="4">
        <v>25.032389628654016</v>
      </c>
      <c r="AD604">
        <v>23.8</v>
      </c>
      <c r="AE604">
        <v>24.2</v>
      </c>
      <c r="AF604">
        <v>24.7</v>
      </c>
      <c r="AG604">
        <v>25.3</v>
      </c>
      <c r="AH604">
        <v>25.6</v>
      </c>
      <c r="AI604">
        <v>26</v>
      </c>
      <c r="AJ604">
        <v>2020</v>
      </c>
      <c r="AK604" s="2">
        <v>3</v>
      </c>
      <c r="AL604" s="2">
        <v>26</v>
      </c>
      <c r="AM604">
        <v>11</v>
      </c>
      <c r="AN604">
        <v>29</v>
      </c>
      <c r="AO604">
        <v>49</v>
      </c>
      <c r="AP604">
        <v>577</v>
      </c>
      <c r="AQ604" s="5">
        <v>0.47847222222222219</v>
      </c>
      <c r="AR604">
        <v>26.1</v>
      </c>
      <c r="AS604">
        <v>29</v>
      </c>
      <c r="AT604">
        <v>969</v>
      </c>
      <c r="AU604">
        <v>0.5</v>
      </c>
      <c r="AV604">
        <v>77</v>
      </c>
      <c r="AW604" s="4">
        <f t="shared" si="282"/>
        <v>46.797832024379701</v>
      </c>
      <c r="AX604" s="4">
        <f t="shared" si="283"/>
        <v>23.052143690951667</v>
      </c>
      <c r="AY604" s="4">
        <f t="shared" si="295"/>
        <v>36.516289724722554</v>
      </c>
      <c r="AZ604" s="20">
        <f t="shared" si="284"/>
        <v>199.03037475451978</v>
      </c>
      <c r="BA604" s="21">
        <f t="shared" si="296"/>
        <v>1.1795732145203628</v>
      </c>
      <c r="BB604" s="20">
        <f t="shared" si="285"/>
        <v>44.721359549995796</v>
      </c>
      <c r="BC604" s="4">
        <f t="shared" si="297"/>
        <v>41.408666249996102</v>
      </c>
      <c r="BD604" s="4">
        <f t="shared" si="286"/>
        <v>66.549199999999999</v>
      </c>
      <c r="BE604" s="4">
        <f t="shared" si="287"/>
        <v>671.93796195731932</v>
      </c>
      <c r="BF604" s="20">
        <f t="shared" si="288"/>
        <v>345.42619474946173</v>
      </c>
      <c r="BG604" s="20">
        <f t="shared" si="298"/>
        <v>438.9982327921424</v>
      </c>
      <c r="BH604" s="20">
        <f t="shared" si="289"/>
        <v>980.37494783747422</v>
      </c>
      <c r="BI604" s="20">
        <f t="shared" si="299"/>
        <v>3380.6032684050833</v>
      </c>
      <c r="BJ604" s="4">
        <f t="shared" si="290"/>
        <v>199.56724018141239</v>
      </c>
      <c r="BK604" s="4">
        <f t="shared" si="300"/>
        <v>2400.228320567609</v>
      </c>
      <c r="GP604">
        <v>8</v>
      </c>
      <c r="GQ604">
        <v>12</v>
      </c>
      <c r="GR604">
        <v>7</v>
      </c>
      <c r="GS604">
        <v>13</v>
      </c>
      <c r="GT604">
        <v>18</v>
      </c>
      <c r="GU604">
        <v>39</v>
      </c>
      <c r="GV604">
        <v>24</v>
      </c>
      <c r="GW604">
        <v>40</v>
      </c>
      <c r="GX604">
        <v>31</v>
      </c>
      <c r="GY604">
        <v>22</v>
      </c>
      <c r="GZ604">
        <v>21</v>
      </c>
      <c r="HA604">
        <v>52</v>
      </c>
      <c r="HB604">
        <v>96</v>
      </c>
      <c r="HC604">
        <v>151</v>
      </c>
      <c r="HD604">
        <v>125</v>
      </c>
      <c r="HE604">
        <v>131</v>
      </c>
      <c r="HF604">
        <v>164</v>
      </c>
      <c r="HG604">
        <v>218</v>
      </c>
      <c r="HH604">
        <v>189</v>
      </c>
      <c r="HI604">
        <v>113</v>
      </c>
      <c r="HJ604">
        <v>73</v>
      </c>
      <c r="HK604">
        <v>47</v>
      </c>
      <c r="HL604">
        <v>60</v>
      </c>
      <c r="HM604">
        <v>30</v>
      </c>
      <c r="HN604">
        <v>26</v>
      </c>
      <c r="HO604">
        <v>24</v>
      </c>
      <c r="HP604">
        <v>16</v>
      </c>
      <c r="HQ604">
        <v>6</v>
      </c>
      <c r="HR604">
        <v>3</v>
      </c>
      <c r="HS604">
        <v>8</v>
      </c>
      <c r="HT604">
        <v>1</v>
      </c>
      <c r="HU604">
        <v>2</v>
      </c>
      <c r="HV604">
        <v>0</v>
      </c>
      <c r="HW604">
        <v>3</v>
      </c>
      <c r="HX604">
        <v>1</v>
      </c>
      <c r="HY604">
        <v>2</v>
      </c>
      <c r="HZ604">
        <v>0</v>
      </c>
    </row>
    <row r="605" spans="1:291" x14ac:dyDescent="0.2">
      <c r="A605" s="15" t="b">
        <v>0</v>
      </c>
      <c r="B605" s="12"/>
      <c r="C605" s="12"/>
      <c r="D605">
        <v>10088</v>
      </c>
      <c r="E605" t="s">
        <v>28</v>
      </c>
      <c r="F605" t="s">
        <v>477</v>
      </c>
      <c r="G605">
        <v>0</v>
      </c>
      <c r="H605" s="15">
        <f t="shared" si="272"/>
        <v>2.4000000000000021</v>
      </c>
      <c r="I605" s="15">
        <v>0.59242691840634387</v>
      </c>
      <c r="J605" s="15">
        <v>0.76433267196911459</v>
      </c>
      <c r="K605" s="15">
        <v>0.47857482273126428</v>
      </c>
      <c r="L605" s="15">
        <f t="shared" si="273"/>
        <v>4.5968726546334331</v>
      </c>
      <c r="M605" s="15">
        <f t="shared" si="274"/>
        <v>3.5999999999999979</v>
      </c>
      <c r="N605" s="15">
        <f t="shared" si="275"/>
        <v>6</v>
      </c>
      <c r="O605" s="15">
        <f t="shared" si="276"/>
        <v>4.4461821603865346</v>
      </c>
      <c r="P605" s="15">
        <f t="shared" si="301"/>
        <v>3.7999999999999972</v>
      </c>
      <c r="Q605" s="15">
        <f t="shared" si="291"/>
        <v>4</v>
      </c>
      <c r="R605" s="15">
        <f t="shared" si="277"/>
        <v>4.1999999999999993</v>
      </c>
      <c r="S605" s="15">
        <f t="shared" si="278"/>
        <v>4.8999999999999986</v>
      </c>
      <c r="T605" s="15">
        <f t="shared" si="279"/>
        <v>5.5</v>
      </c>
      <c r="U605" s="15">
        <f t="shared" si="280"/>
        <v>6</v>
      </c>
      <c r="V605" s="15">
        <f t="shared" si="292"/>
        <v>0.50949620656802963</v>
      </c>
      <c r="W605" s="15">
        <f t="shared" si="281"/>
        <v>0.96272315104367068</v>
      </c>
      <c r="X605" s="15">
        <f t="shared" si="293"/>
        <v>1.9299259734750929E-2</v>
      </c>
      <c r="Y605" s="21">
        <f t="shared" si="294"/>
        <v>1.038720216622939</v>
      </c>
      <c r="Z605" s="4">
        <v>30.696872654633435</v>
      </c>
      <c r="AA605" s="2">
        <v>29.7</v>
      </c>
      <c r="AB605" s="2">
        <v>32.1</v>
      </c>
      <c r="AC605" s="4">
        <v>30.546182160386536</v>
      </c>
      <c r="AD605">
        <v>29.9</v>
      </c>
      <c r="AE605">
        <v>30.1</v>
      </c>
      <c r="AF605">
        <v>30.3</v>
      </c>
      <c r="AG605">
        <v>31</v>
      </c>
      <c r="AH605">
        <v>31.6</v>
      </c>
      <c r="AI605">
        <v>32.1</v>
      </c>
      <c r="AJ605">
        <v>2020</v>
      </c>
      <c r="AK605" s="2">
        <v>3</v>
      </c>
      <c r="AL605" s="2">
        <v>26</v>
      </c>
      <c r="AM605">
        <v>11</v>
      </c>
      <c r="AN605">
        <v>31</v>
      </c>
      <c r="AO605">
        <v>22</v>
      </c>
      <c r="AP605">
        <v>263</v>
      </c>
      <c r="AQ605" s="5">
        <v>0.47986111111111113</v>
      </c>
      <c r="AR605">
        <v>26.1</v>
      </c>
      <c r="AS605">
        <v>29</v>
      </c>
      <c r="AT605">
        <v>966</v>
      </c>
      <c r="AU605">
        <v>1.1000000000000001</v>
      </c>
      <c r="AV605">
        <v>84</v>
      </c>
      <c r="AW605" s="4">
        <f t="shared" si="282"/>
        <v>40.123231652612972</v>
      </c>
      <c r="AX605" s="4">
        <f t="shared" si="283"/>
        <v>20.905522994286539</v>
      </c>
      <c r="AY605" s="4">
        <f t="shared" si="295"/>
        <v>26.184449221190384</v>
      </c>
      <c r="AZ605" s="20">
        <f t="shared" si="284"/>
        <v>199.03037475451978</v>
      </c>
      <c r="BA605" s="21">
        <f t="shared" si="296"/>
        <v>1.1795732145203628</v>
      </c>
      <c r="BB605" s="20">
        <f t="shared" si="285"/>
        <v>30.151134457776362</v>
      </c>
      <c r="BC605" s="4">
        <f t="shared" si="297"/>
        <v>27.917717090533667</v>
      </c>
      <c r="BD605" s="4">
        <f t="shared" si="286"/>
        <v>66.549199999999999</v>
      </c>
      <c r="BE605" s="4">
        <f t="shared" si="287"/>
        <v>634.88582250472109</v>
      </c>
      <c r="BF605" s="20">
        <f t="shared" si="288"/>
        <v>345.42619474946173</v>
      </c>
      <c r="BG605" s="20">
        <f t="shared" si="298"/>
        <v>473.68037224474079</v>
      </c>
      <c r="BH605" s="20">
        <f t="shared" si="289"/>
        <v>980.37494783747422</v>
      </c>
      <c r="BI605" s="20">
        <f t="shared" si="299"/>
        <v>3380.6032684050833</v>
      </c>
      <c r="BJ605" s="4">
        <f t="shared" si="290"/>
        <v>199.56724018141239</v>
      </c>
      <c r="BK605" s="4">
        <f t="shared" si="300"/>
        <v>2400.228320567609</v>
      </c>
      <c r="JA605">
        <v>1</v>
      </c>
      <c r="JB605">
        <v>9</v>
      </c>
      <c r="JC605">
        <v>9</v>
      </c>
      <c r="JD605">
        <v>24</v>
      </c>
      <c r="JE605">
        <v>74</v>
      </c>
      <c r="JF605">
        <v>57</v>
      </c>
      <c r="JG605">
        <v>102</v>
      </c>
      <c r="JH605">
        <v>81</v>
      </c>
      <c r="JI605">
        <v>74</v>
      </c>
      <c r="JJ605">
        <v>44</v>
      </c>
      <c r="JK605">
        <v>51</v>
      </c>
      <c r="JL605">
        <v>55</v>
      </c>
      <c r="JM605">
        <v>45</v>
      </c>
      <c r="JN605">
        <v>42</v>
      </c>
      <c r="JO605">
        <v>31</v>
      </c>
      <c r="JP605">
        <v>18</v>
      </c>
      <c r="JQ605">
        <v>26</v>
      </c>
      <c r="JR605">
        <v>13</v>
      </c>
      <c r="JS605">
        <v>38</v>
      </c>
      <c r="JT605">
        <v>21</v>
      </c>
      <c r="JU605">
        <v>16</v>
      </c>
      <c r="JV605">
        <v>12</v>
      </c>
      <c r="JW605">
        <v>22</v>
      </c>
      <c r="JX605">
        <v>7</v>
      </c>
      <c r="JY605">
        <v>7</v>
      </c>
      <c r="JZ605">
        <v>6</v>
      </c>
      <c r="KA605">
        <v>2</v>
      </c>
      <c r="KB605">
        <v>2</v>
      </c>
      <c r="KC605">
        <v>2</v>
      </c>
      <c r="KD605">
        <v>3</v>
      </c>
      <c r="KE605">
        <v>3</v>
      </c>
    </row>
    <row r="606" spans="1:291" x14ac:dyDescent="0.2">
      <c r="A606" s="15" t="b">
        <v>0</v>
      </c>
      <c r="B606" s="12"/>
      <c r="C606" s="12"/>
      <c r="D606">
        <v>10088</v>
      </c>
      <c r="E606" t="s">
        <v>28</v>
      </c>
      <c r="F606" t="s">
        <v>478</v>
      </c>
      <c r="G606">
        <v>0</v>
      </c>
      <c r="H606" s="15">
        <f t="shared" si="272"/>
        <v>2.1999999999999993</v>
      </c>
      <c r="I606" s="15">
        <v>0.56466940088116779</v>
      </c>
      <c r="J606" s="15">
        <v>0.72435276506712398</v>
      </c>
      <c r="K606" s="15">
        <v>0.44985034184212991</v>
      </c>
      <c r="L606" s="15">
        <f t="shared" si="273"/>
        <v>3.1174087897139451</v>
      </c>
      <c r="M606" s="15">
        <f t="shared" si="274"/>
        <v>1.8000000000000007</v>
      </c>
      <c r="N606" s="15">
        <f t="shared" si="275"/>
        <v>4</v>
      </c>
      <c r="O606" s="15">
        <f t="shared" si="276"/>
        <v>3.1362157918480875</v>
      </c>
      <c r="P606" s="15">
        <f t="shared" si="301"/>
        <v>1.8999999999999986</v>
      </c>
      <c r="Q606" s="15">
        <f t="shared" si="291"/>
        <v>2.3999999999999986</v>
      </c>
      <c r="R606" s="15">
        <f t="shared" si="277"/>
        <v>2.8000000000000007</v>
      </c>
      <c r="S606" s="15">
        <f t="shared" si="278"/>
        <v>3.5</v>
      </c>
      <c r="T606" s="15">
        <f t="shared" si="279"/>
        <v>3.8000000000000007</v>
      </c>
      <c r="U606" s="15">
        <f t="shared" si="280"/>
        <v>4</v>
      </c>
      <c r="V606" s="15">
        <f t="shared" si="292"/>
        <v>0.30973563498646139</v>
      </c>
      <c r="W606" s="15">
        <f t="shared" si="281"/>
        <v>2.228559736252854</v>
      </c>
      <c r="X606" s="15">
        <f t="shared" si="293"/>
        <v>1.9392845186163805E-2</v>
      </c>
      <c r="Y606" s="21">
        <f t="shared" si="294"/>
        <v>0.44872030295289306</v>
      </c>
      <c r="Z606" s="4">
        <v>29.117408789713945</v>
      </c>
      <c r="AA606" s="2">
        <v>27.8</v>
      </c>
      <c r="AB606" s="2">
        <v>30</v>
      </c>
      <c r="AC606" s="4">
        <v>29.136215791848088</v>
      </c>
      <c r="AD606">
        <v>27.9</v>
      </c>
      <c r="AE606">
        <v>28.4</v>
      </c>
      <c r="AF606">
        <v>28.8</v>
      </c>
      <c r="AG606">
        <v>29.5</v>
      </c>
      <c r="AH606">
        <v>29.8</v>
      </c>
      <c r="AI606">
        <v>30</v>
      </c>
      <c r="AJ606">
        <v>2020</v>
      </c>
      <c r="AK606" s="2">
        <v>3</v>
      </c>
      <c r="AL606" s="2">
        <v>26</v>
      </c>
      <c r="AM606">
        <v>11</v>
      </c>
      <c r="AN606">
        <v>32</v>
      </c>
      <c r="AO606">
        <v>27</v>
      </c>
      <c r="AP606">
        <v>275</v>
      </c>
      <c r="AQ606" s="5">
        <v>0.48055555555555557</v>
      </c>
      <c r="AR606">
        <v>26</v>
      </c>
      <c r="AS606">
        <v>29</v>
      </c>
      <c r="AT606">
        <v>966</v>
      </c>
      <c r="AU606">
        <v>0.6</v>
      </c>
      <c r="AV606">
        <v>81</v>
      </c>
      <c r="AW606" s="4">
        <f t="shared" si="282"/>
        <v>44.398844550425814</v>
      </c>
      <c r="AX606" s="4">
        <f t="shared" si="283"/>
        <v>22.260318305612142</v>
      </c>
      <c r="AY606" s="4">
        <f t="shared" si="295"/>
        <v>33.883897440241313</v>
      </c>
      <c r="AZ606" s="20">
        <f t="shared" si="284"/>
        <v>199.29663608822528</v>
      </c>
      <c r="BA606" s="21">
        <f t="shared" si="296"/>
        <v>1.1799675227986584</v>
      </c>
      <c r="BB606" s="20">
        <f t="shared" si="285"/>
        <v>40.824829046386299</v>
      </c>
      <c r="BC606" s="4">
        <f t="shared" si="297"/>
        <v>37.800767635542869</v>
      </c>
      <c r="BD606" s="4">
        <f t="shared" si="286"/>
        <v>66.542000000000002</v>
      </c>
      <c r="BE606" s="4">
        <f t="shared" si="287"/>
        <v>643.9220653449355</v>
      </c>
      <c r="BF606" s="20">
        <f t="shared" si="288"/>
        <v>344.69010308521035</v>
      </c>
      <c r="BG606" s="20">
        <f t="shared" si="298"/>
        <v>463.90803774027484</v>
      </c>
      <c r="BH606" s="20">
        <f t="shared" si="289"/>
        <v>974.59907275769399</v>
      </c>
      <c r="BI606" s="20">
        <f t="shared" si="299"/>
        <v>3360.6864577851516</v>
      </c>
      <c r="BJ606" s="4">
        <f t="shared" si="290"/>
        <v>198.5877808055491</v>
      </c>
      <c r="BK606" s="4">
        <f t="shared" si="300"/>
        <v>2386.0873850274575</v>
      </c>
      <c r="HW606">
        <v>2</v>
      </c>
      <c r="HX606">
        <v>0</v>
      </c>
      <c r="HY606">
        <v>0</v>
      </c>
      <c r="HZ606">
        <v>0</v>
      </c>
      <c r="IA606">
        <v>0</v>
      </c>
      <c r="IB606">
        <v>0</v>
      </c>
      <c r="IC606">
        <v>0</v>
      </c>
      <c r="ID606">
        <v>1</v>
      </c>
      <c r="IE606">
        <v>0</v>
      </c>
      <c r="IF606">
        <v>2</v>
      </c>
      <c r="IG606">
        <v>2</v>
      </c>
      <c r="IH606">
        <v>3</v>
      </c>
      <c r="II606">
        <v>5</v>
      </c>
      <c r="IJ606">
        <v>8</v>
      </c>
      <c r="IK606">
        <v>11</v>
      </c>
      <c r="IL606">
        <v>14</v>
      </c>
      <c r="IM606">
        <v>14</v>
      </c>
      <c r="IN606">
        <v>12</v>
      </c>
      <c r="IO606">
        <v>9</v>
      </c>
      <c r="IP606">
        <v>21</v>
      </c>
      <c r="IQ606">
        <v>19</v>
      </c>
      <c r="IR606">
        <v>35</v>
      </c>
      <c r="IS606">
        <v>61</v>
      </c>
      <c r="IT606">
        <v>52</v>
      </c>
      <c r="IU606">
        <v>42</v>
      </c>
      <c r="IV606">
        <v>36</v>
      </c>
      <c r="IW606">
        <v>46</v>
      </c>
      <c r="IX606">
        <v>40</v>
      </c>
      <c r="IY606">
        <v>55</v>
      </c>
      <c r="IZ606">
        <v>35</v>
      </c>
      <c r="JA606">
        <v>35</v>
      </c>
      <c r="JB606">
        <v>30</v>
      </c>
      <c r="JC606">
        <v>28</v>
      </c>
      <c r="JD606">
        <v>29</v>
      </c>
      <c r="JE606">
        <v>18</v>
      </c>
      <c r="JF606">
        <v>4</v>
      </c>
    </row>
    <row r="607" spans="1:291" x14ac:dyDescent="0.2">
      <c r="A607" s="15" t="b">
        <v>0</v>
      </c>
      <c r="B607" s="12"/>
      <c r="C607" s="12"/>
      <c r="D607">
        <v>10088</v>
      </c>
      <c r="E607" t="s">
        <v>110</v>
      </c>
      <c r="F607" t="s">
        <v>479</v>
      </c>
      <c r="G607">
        <v>0</v>
      </c>
      <c r="H607" s="15">
        <f t="shared" si="272"/>
        <v>2.8999999999999986</v>
      </c>
      <c r="I607" s="15">
        <v>0.51043948255908989</v>
      </c>
      <c r="J607" s="15">
        <v>0.60413746733345874</v>
      </c>
      <c r="K607" s="15">
        <v>0.38881354658826683</v>
      </c>
      <c r="L607" s="15">
        <f t="shared" si="273"/>
        <v>2.1025598480875445</v>
      </c>
      <c r="M607" s="15">
        <f t="shared" si="274"/>
        <v>0.30000000000000071</v>
      </c>
      <c r="N607" s="15">
        <f t="shared" si="275"/>
        <v>3.1999999999999993</v>
      </c>
      <c r="O607" s="15">
        <f t="shared" si="276"/>
        <v>2.1119033088790609</v>
      </c>
      <c r="P607" s="15">
        <f t="shared" si="301"/>
        <v>0.89999999999999858</v>
      </c>
      <c r="Q607" s="15">
        <f t="shared" si="291"/>
        <v>1.3999999999999986</v>
      </c>
      <c r="R607" s="15">
        <f t="shared" si="277"/>
        <v>1.8999999999999986</v>
      </c>
      <c r="S607" s="15">
        <f t="shared" si="278"/>
        <v>2.5</v>
      </c>
      <c r="T607" s="15">
        <f t="shared" si="279"/>
        <v>2.6999999999999993</v>
      </c>
      <c r="U607" s="15">
        <f t="shared" si="280"/>
        <v>3</v>
      </c>
      <c r="V607" s="15">
        <f t="shared" si="292"/>
        <v>0.20581185310956715</v>
      </c>
      <c r="W607" s="15">
        <f t="shared" si="281"/>
        <v>3.8588066473879641</v>
      </c>
      <c r="X607" s="15">
        <f t="shared" si="293"/>
        <v>1.766070151716562E-2</v>
      </c>
      <c r="Y607" s="21">
        <f t="shared" si="294"/>
        <v>0.25914747521151454</v>
      </c>
      <c r="Z607" s="4">
        <v>28.902559848087545</v>
      </c>
      <c r="AA607" s="2">
        <v>27.1</v>
      </c>
      <c r="AB607" s="2">
        <v>30</v>
      </c>
      <c r="AC607" s="4">
        <v>28.911903308879062</v>
      </c>
      <c r="AD607">
        <v>27.7</v>
      </c>
      <c r="AE607">
        <v>28.2</v>
      </c>
      <c r="AF607">
        <v>28.7</v>
      </c>
      <c r="AG607">
        <v>29.3</v>
      </c>
      <c r="AH607">
        <v>29.5</v>
      </c>
      <c r="AI607">
        <v>29.8</v>
      </c>
      <c r="AJ607">
        <v>2020</v>
      </c>
      <c r="AK607" s="2">
        <v>3</v>
      </c>
      <c r="AL607" s="2">
        <v>26</v>
      </c>
      <c r="AM607">
        <v>11</v>
      </c>
      <c r="AN607">
        <v>42</v>
      </c>
      <c r="AO607">
        <v>11</v>
      </c>
      <c r="AP607">
        <v>73</v>
      </c>
      <c r="AQ607" s="5">
        <v>0.48749999999999999</v>
      </c>
      <c r="AR607">
        <v>26.8</v>
      </c>
      <c r="AS607">
        <v>28</v>
      </c>
      <c r="AT607">
        <v>962</v>
      </c>
      <c r="AU607">
        <v>0.4</v>
      </c>
      <c r="AV607">
        <v>83</v>
      </c>
      <c r="AW607" s="4">
        <f t="shared" si="282"/>
        <v>48.594281106363233</v>
      </c>
      <c r="AX607" s="4">
        <f t="shared" si="283"/>
        <v>23.799500001436492</v>
      </c>
      <c r="AY607" s="4">
        <f t="shared" si="295"/>
        <v>39.885869807740001</v>
      </c>
      <c r="AZ607" s="20">
        <f t="shared" si="284"/>
        <v>197.17894198288704</v>
      </c>
      <c r="BA607" s="21">
        <f t="shared" si="296"/>
        <v>1.176820418220432</v>
      </c>
      <c r="BB607" s="20">
        <f t="shared" si="285"/>
        <v>50</v>
      </c>
      <c r="BC607" s="4">
        <f t="shared" si="297"/>
        <v>46.296296296296291</v>
      </c>
      <c r="BD607" s="4">
        <f t="shared" si="286"/>
        <v>66.599599999999995</v>
      </c>
      <c r="BE607" s="4">
        <f t="shared" si="287"/>
        <v>646.24878197927865</v>
      </c>
      <c r="BF607" s="20">
        <f t="shared" si="288"/>
        <v>348.85930230116941</v>
      </c>
      <c r="BG607" s="20">
        <f t="shared" si="298"/>
        <v>462.59052032189084</v>
      </c>
      <c r="BH607" s="20">
        <f t="shared" si="289"/>
        <v>986.41871089130586</v>
      </c>
      <c r="BI607" s="20">
        <f t="shared" si="299"/>
        <v>3522.9239674689493</v>
      </c>
      <c r="BJ607" s="4">
        <f t="shared" si="290"/>
        <v>206.56006113371953</v>
      </c>
      <c r="BK607" s="4">
        <f t="shared" si="300"/>
        <v>2536.5052565776432</v>
      </c>
      <c r="HX607">
        <v>1</v>
      </c>
      <c r="HY607">
        <v>0</v>
      </c>
      <c r="HZ607">
        <v>4</v>
      </c>
      <c r="IA607">
        <v>4</v>
      </c>
      <c r="IB607">
        <v>9</v>
      </c>
      <c r="IC607">
        <v>2</v>
      </c>
      <c r="ID607">
        <v>8</v>
      </c>
      <c r="IE607">
        <v>6</v>
      </c>
      <c r="IF607">
        <v>2</v>
      </c>
      <c r="IG607">
        <v>6</v>
      </c>
      <c r="IH607">
        <v>13</v>
      </c>
      <c r="II607">
        <v>12</v>
      </c>
      <c r="IJ607">
        <v>23</v>
      </c>
      <c r="IK607">
        <v>34</v>
      </c>
      <c r="IL607">
        <v>44</v>
      </c>
      <c r="IM607">
        <v>78</v>
      </c>
      <c r="IN607">
        <v>55</v>
      </c>
      <c r="IO607">
        <v>71</v>
      </c>
      <c r="IP607">
        <v>61</v>
      </c>
      <c r="IQ607">
        <v>150</v>
      </c>
      <c r="IR607">
        <v>204</v>
      </c>
      <c r="IS607">
        <v>196</v>
      </c>
      <c r="IT607">
        <v>179</v>
      </c>
      <c r="IU607">
        <v>136</v>
      </c>
      <c r="IV607">
        <v>132</v>
      </c>
      <c r="IW607">
        <v>88</v>
      </c>
      <c r="IX607">
        <v>91</v>
      </c>
      <c r="IY607">
        <v>161</v>
      </c>
      <c r="IZ607">
        <v>78</v>
      </c>
      <c r="JA607">
        <v>48</v>
      </c>
      <c r="JB607">
        <v>35</v>
      </c>
      <c r="JC607">
        <v>19</v>
      </c>
      <c r="JD607">
        <v>7</v>
      </c>
      <c r="JE607">
        <v>6</v>
      </c>
    </row>
    <row r="608" spans="1:291" x14ac:dyDescent="0.2">
      <c r="A608" s="15" t="b">
        <v>0</v>
      </c>
      <c r="B608" s="12"/>
      <c r="C608" s="12"/>
      <c r="D608">
        <v>10088</v>
      </c>
      <c r="E608" t="s">
        <v>110</v>
      </c>
      <c r="F608" t="s">
        <v>480</v>
      </c>
      <c r="G608">
        <v>0</v>
      </c>
      <c r="H608" s="15">
        <f t="shared" si="272"/>
        <v>1.6000000000000014</v>
      </c>
      <c r="I608" s="15">
        <v>0.32844199662650625</v>
      </c>
      <c r="J608" s="15">
        <v>0.18165526516389718</v>
      </c>
      <c r="K608" s="15">
        <v>0.20484175232691401</v>
      </c>
      <c r="L608" s="15">
        <f t="shared" si="273"/>
        <v>5.2914032856063891</v>
      </c>
      <c r="M608" s="15">
        <f t="shared" si="274"/>
        <v>4.1999999999999993</v>
      </c>
      <c r="N608" s="15">
        <f t="shared" si="275"/>
        <v>5.8000000000000007</v>
      </c>
      <c r="O608" s="15">
        <f t="shared" si="276"/>
        <v>5.3491228233043095</v>
      </c>
      <c r="P608" s="15">
        <f t="shared" si="301"/>
        <v>4.1999999999999993</v>
      </c>
      <c r="Q608" s="15">
        <f t="shared" si="291"/>
        <v>4.8999999999999986</v>
      </c>
      <c r="R608" s="15">
        <f t="shared" si="277"/>
        <v>5.3000000000000007</v>
      </c>
      <c r="S608" s="15">
        <f t="shared" si="278"/>
        <v>5.4000000000000021</v>
      </c>
      <c r="T608" s="15">
        <f t="shared" si="279"/>
        <v>5.5999999999999979</v>
      </c>
      <c r="U608" s="15">
        <f t="shared" si="280"/>
        <v>5.8000000000000007</v>
      </c>
      <c r="V608" s="15">
        <f t="shared" si="292"/>
        <v>0.34861968828680895</v>
      </c>
      <c r="W608" s="15">
        <f t="shared" si="281"/>
        <v>1.8684553213681421</v>
      </c>
      <c r="X608" s="15">
        <f t="shared" si="293"/>
        <v>1.0234578827963525E-2</v>
      </c>
      <c r="Y608" s="21">
        <f t="shared" si="294"/>
        <v>0.53520145146835429</v>
      </c>
      <c r="Z608" s="4">
        <v>32.09140328560639</v>
      </c>
      <c r="AA608" s="2">
        <v>31</v>
      </c>
      <c r="AB608" s="2">
        <v>32.6</v>
      </c>
      <c r="AC608" s="4">
        <v>32.14912282330431</v>
      </c>
      <c r="AD608">
        <v>31</v>
      </c>
      <c r="AE608">
        <v>31.7</v>
      </c>
      <c r="AF608">
        <v>32.1</v>
      </c>
      <c r="AG608">
        <v>32.200000000000003</v>
      </c>
      <c r="AH608">
        <v>32.4</v>
      </c>
      <c r="AI608">
        <v>32.6</v>
      </c>
      <c r="AJ608">
        <v>2020</v>
      </c>
      <c r="AK608" s="2">
        <v>3</v>
      </c>
      <c r="AL608" s="2">
        <v>26</v>
      </c>
      <c r="AM608">
        <v>11</v>
      </c>
      <c r="AN608">
        <v>42</v>
      </c>
      <c r="AO608">
        <v>39</v>
      </c>
      <c r="AP608">
        <v>272</v>
      </c>
      <c r="AQ608" s="5">
        <v>0.48749999999999999</v>
      </c>
      <c r="AR608">
        <v>26.8</v>
      </c>
      <c r="AS608">
        <v>28</v>
      </c>
      <c r="AT608">
        <v>962</v>
      </c>
      <c r="AU608">
        <v>0.4</v>
      </c>
      <c r="AV608">
        <v>83</v>
      </c>
      <c r="AW608" s="4">
        <f t="shared" si="282"/>
        <v>47.925002536337587</v>
      </c>
      <c r="AX608" s="4">
        <f t="shared" si="283"/>
        <v>23.617237984646806</v>
      </c>
      <c r="AY608" s="4">
        <f t="shared" si="295"/>
        <v>39.885869807740001</v>
      </c>
      <c r="AZ608" s="20">
        <f t="shared" si="284"/>
        <v>197.17894198288704</v>
      </c>
      <c r="BA608" s="21">
        <f t="shared" si="296"/>
        <v>1.176820418220432</v>
      </c>
      <c r="BB608" s="20">
        <f t="shared" si="285"/>
        <v>50</v>
      </c>
      <c r="BC608" s="4">
        <f t="shared" si="297"/>
        <v>46.296296296296291</v>
      </c>
      <c r="BD608" s="4">
        <f t="shared" si="286"/>
        <v>66.599599999999995</v>
      </c>
      <c r="BE608" s="4">
        <f t="shared" si="287"/>
        <v>626.40318768905809</v>
      </c>
      <c r="BF608" s="20">
        <f t="shared" si="288"/>
        <v>348.85930230116941</v>
      </c>
      <c r="BG608" s="20">
        <f t="shared" si="298"/>
        <v>482.43611461211145</v>
      </c>
      <c r="BH608" s="20">
        <f t="shared" si="289"/>
        <v>986.41871089130586</v>
      </c>
      <c r="BI608" s="20">
        <f t="shared" si="299"/>
        <v>3522.9239674689493</v>
      </c>
      <c r="BJ608" s="4">
        <f t="shared" si="290"/>
        <v>206.56006113371953</v>
      </c>
      <c r="BK608" s="4">
        <f t="shared" si="300"/>
        <v>2536.5052565776432</v>
      </c>
      <c r="JH608">
        <v>2</v>
      </c>
      <c r="JI608">
        <v>0</v>
      </c>
      <c r="JJ608">
        <v>0</v>
      </c>
      <c r="JK608">
        <v>2</v>
      </c>
      <c r="JL608">
        <v>1</v>
      </c>
      <c r="JM608">
        <v>1</v>
      </c>
      <c r="JN608">
        <v>3</v>
      </c>
      <c r="JO608">
        <v>7</v>
      </c>
      <c r="JP608">
        <v>3</v>
      </c>
      <c r="JQ608">
        <v>12</v>
      </c>
      <c r="JR608">
        <v>6</v>
      </c>
      <c r="JS608">
        <v>2</v>
      </c>
      <c r="JT608">
        <v>6</v>
      </c>
      <c r="JU608">
        <v>14</v>
      </c>
      <c r="JV608">
        <v>9</v>
      </c>
      <c r="JW608">
        <v>13</v>
      </c>
      <c r="JX608">
        <v>25</v>
      </c>
      <c r="JY608">
        <v>107</v>
      </c>
      <c r="JZ608">
        <v>165</v>
      </c>
      <c r="KA608">
        <v>120</v>
      </c>
      <c r="KB608">
        <v>44</v>
      </c>
      <c r="KC608">
        <v>28</v>
      </c>
      <c r="KD608">
        <v>14</v>
      </c>
      <c r="KE608">
        <v>11</v>
      </c>
    </row>
    <row r="609" spans="1:374" x14ac:dyDescent="0.2">
      <c r="A609" s="15" t="b">
        <v>0</v>
      </c>
      <c r="B609" s="12"/>
      <c r="C609" s="12"/>
      <c r="D609">
        <v>10088</v>
      </c>
      <c r="E609" t="s">
        <v>110</v>
      </c>
      <c r="F609" t="s">
        <v>481</v>
      </c>
      <c r="G609">
        <v>0</v>
      </c>
      <c r="H609" s="15">
        <f t="shared" si="272"/>
        <v>1.9000000000000021</v>
      </c>
      <c r="I609" s="15">
        <v>0.44716723431004307</v>
      </c>
      <c r="J609" s="15">
        <v>0.66522402058660646</v>
      </c>
      <c r="K609" s="15">
        <v>0.36668007688226412</v>
      </c>
      <c r="L609" s="15">
        <f t="shared" si="273"/>
        <v>1.7335270947015076</v>
      </c>
      <c r="M609" s="15">
        <f t="shared" si="274"/>
        <v>0.69999999999999929</v>
      </c>
      <c r="N609" s="15">
        <f t="shared" si="275"/>
        <v>2.6000000000000014</v>
      </c>
      <c r="O609" s="15">
        <f t="shared" si="276"/>
        <v>1.776903993415079</v>
      </c>
      <c r="P609" s="15">
        <f t="shared" si="301"/>
        <v>0.90000000000000213</v>
      </c>
      <c r="Q609" s="15">
        <f t="shared" si="291"/>
        <v>1.1000000000000014</v>
      </c>
      <c r="R609" s="15">
        <f t="shared" si="277"/>
        <v>1.4000000000000021</v>
      </c>
      <c r="S609" s="15">
        <f t="shared" si="278"/>
        <v>2.1000000000000014</v>
      </c>
      <c r="T609" s="15">
        <f t="shared" si="279"/>
        <v>2.3000000000000007</v>
      </c>
      <c r="U609" s="15">
        <f t="shared" si="280"/>
        <v>2.5</v>
      </c>
      <c r="V609" s="15">
        <f t="shared" si="292"/>
        <v>0.23060179228502523</v>
      </c>
      <c r="W609" s="15">
        <f t="shared" si="281"/>
        <v>3.336479738908507</v>
      </c>
      <c r="X609" s="15">
        <f t="shared" si="293"/>
        <v>1.5726759217057219E-2</v>
      </c>
      <c r="Y609" s="21">
        <f t="shared" si="294"/>
        <v>0.29971709054260259</v>
      </c>
      <c r="Z609" s="4">
        <v>28.433527094701507</v>
      </c>
      <c r="AA609" s="2">
        <v>27.4</v>
      </c>
      <c r="AB609" s="2">
        <v>29.3</v>
      </c>
      <c r="AC609" s="4">
        <v>28.476903993415078</v>
      </c>
      <c r="AD609">
        <v>27.6</v>
      </c>
      <c r="AE609">
        <v>27.8</v>
      </c>
      <c r="AF609">
        <v>28.1</v>
      </c>
      <c r="AG609">
        <v>28.8</v>
      </c>
      <c r="AH609">
        <v>29</v>
      </c>
      <c r="AI609">
        <v>29.2</v>
      </c>
      <c r="AJ609">
        <v>2020</v>
      </c>
      <c r="AK609" s="2">
        <v>3</v>
      </c>
      <c r="AL609" s="2">
        <v>26</v>
      </c>
      <c r="AM609">
        <v>11</v>
      </c>
      <c r="AN609">
        <v>43</v>
      </c>
      <c r="AO609">
        <v>36</v>
      </c>
      <c r="AP609">
        <v>711</v>
      </c>
      <c r="AQ609" s="5">
        <v>0.48819444444444443</v>
      </c>
      <c r="AR609">
        <v>26.7</v>
      </c>
      <c r="AS609">
        <v>27</v>
      </c>
      <c r="AT609">
        <v>963</v>
      </c>
      <c r="AU609">
        <v>0.5</v>
      </c>
      <c r="AV609">
        <v>60</v>
      </c>
      <c r="AW609" s="4">
        <f t="shared" si="282"/>
        <v>46.651305378344397</v>
      </c>
      <c r="AX609" s="4">
        <f t="shared" si="283"/>
        <v>22.973347591377852</v>
      </c>
      <c r="AY609" s="4">
        <f t="shared" si="295"/>
        <v>36.462475579366128</v>
      </c>
      <c r="AZ609" s="20">
        <f t="shared" si="284"/>
        <v>197.44211037068871</v>
      </c>
      <c r="BA609" s="21">
        <f t="shared" si="296"/>
        <v>1.1772128879280261</v>
      </c>
      <c r="BB609" s="20">
        <f t="shared" si="285"/>
        <v>44.721359549995796</v>
      </c>
      <c r="BC609" s="4">
        <f t="shared" si="297"/>
        <v>41.408666249996102</v>
      </c>
      <c r="BD609" s="4">
        <f t="shared" si="286"/>
        <v>66.592399999999998</v>
      </c>
      <c r="BE609" s="4">
        <f t="shared" si="287"/>
        <v>647.3605567484891</v>
      </c>
      <c r="BF609" s="20">
        <f t="shared" si="288"/>
        <v>346.31458117006559</v>
      </c>
      <c r="BG609" s="20">
        <f t="shared" si="298"/>
        <v>459.72402442157647</v>
      </c>
      <c r="BH609" s="20">
        <f t="shared" si="289"/>
        <v>945.61512793274972</v>
      </c>
      <c r="BI609" s="20">
        <f t="shared" si="299"/>
        <v>3502.2782516027769</v>
      </c>
      <c r="BJ609" s="4">
        <f t="shared" si="290"/>
        <v>205.54628157564977</v>
      </c>
      <c r="BK609" s="4">
        <f t="shared" si="300"/>
        <v>2556.6631236700273</v>
      </c>
      <c r="ID609">
        <v>4</v>
      </c>
      <c r="IE609">
        <v>14</v>
      </c>
      <c r="IF609">
        <v>28</v>
      </c>
      <c r="IG609">
        <v>56</v>
      </c>
      <c r="IH609">
        <v>55</v>
      </c>
      <c r="II609">
        <v>57</v>
      </c>
      <c r="IJ609">
        <v>46</v>
      </c>
      <c r="IK609">
        <v>58</v>
      </c>
      <c r="IL609">
        <v>68</v>
      </c>
      <c r="IM609">
        <v>73</v>
      </c>
      <c r="IN609">
        <v>97</v>
      </c>
      <c r="IO609">
        <v>119</v>
      </c>
      <c r="IP609">
        <v>104</v>
      </c>
      <c r="IQ609">
        <v>88</v>
      </c>
      <c r="IR609">
        <v>91</v>
      </c>
      <c r="IS609">
        <v>89</v>
      </c>
      <c r="IT609">
        <v>68</v>
      </c>
      <c r="IU609">
        <v>31</v>
      </c>
      <c r="IV609">
        <v>33</v>
      </c>
      <c r="IW609">
        <v>8</v>
      </c>
      <c r="IX609">
        <v>14</v>
      </c>
    </row>
    <row r="610" spans="1:374" x14ac:dyDescent="0.2">
      <c r="A610" s="15" t="b">
        <v>0</v>
      </c>
      <c r="B610" s="12"/>
      <c r="C610" s="12"/>
      <c r="D610">
        <v>10088</v>
      </c>
      <c r="E610" t="s">
        <v>110</v>
      </c>
      <c r="F610" t="s">
        <v>482</v>
      </c>
      <c r="G610">
        <v>0</v>
      </c>
      <c r="H610" s="15">
        <f t="shared" si="272"/>
        <v>3.6999999999999993</v>
      </c>
      <c r="I610" s="15">
        <v>0.67300312217985236</v>
      </c>
      <c r="J610" s="15">
        <v>0.79877498242774436</v>
      </c>
      <c r="K610" s="15">
        <v>0.49891439409589566</v>
      </c>
      <c r="L610" s="15">
        <f t="shared" si="273"/>
        <v>3.3109538900781708</v>
      </c>
      <c r="M610" s="15">
        <f t="shared" si="274"/>
        <v>0.80000000000000071</v>
      </c>
      <c r="N610" s="15">
        <f t="shared" si="275"/>
        <v>4.5</v>
      </c>
      <c r="O610" s="15">
        <f t="shared" si="276"/>
        <v>3.3399102033191177</v>
      </c>
      <c r="P610" s="15">
        <f t="shared" si="301"/>
        <v>1.5</v>
      </c>
      <c r="Q610" s="15">
        <f t="shared" si="291"/>
        <v>2.5</v>
      </c>
      <c r="R610" s="15">
        <f t="shared" si="277"/>
        <v>3</v>
      </c>
      <c r="S610" s="15">
        <f t="shared" si="278"/>
        <v>3.8000000000000007</v>
      </c>
      <c r="T610" s="15">
        <f t="shared" si="279"/>
        <v>4.0999999999999979</v>
      </c>
      <c r="U610" s="15">
        <f t="shared" si="280"/>
        <v>4.3000000000000007</v>
      </c>
      <c r="V610" s="15">
        <f t="shared" si="292"/>
        <v>0.30492354853296383</v>
      </c>
      <c r="W610" s="15">
        <f t="shared" si="281"/>
        <v>2.2795105685053212</v>
      </c>
      <c r="X610" s="15">
        <f t="shared" si="293"/>
        <v>2.2350773895662365E-2</v>
      </c>
      <c r="Y610" s="21">
        <f t="shared" si="294"/>
        <v>0.43869066185365468</v>
      </c>
      <c r="Z610" s="4">
        <v>30.110953890078171</v>
      </c>
      <c r="AA610" s="2">
        <v>27.6</v>
      </c>
      <c r="AB610" s="2">
        <v>31.3</v>
      </c>
      <c r="AC610" s="4">
        <v>30.139910203319118</v>
      </c>
      <c r="AD610">
        <v>28.3</v>
      </c>
      <c r="AE610">
        <v>29.3</v>
      </c>
      <c r="AF610">
        <v>29.8</v>
      </c>
      <c r="AG610">
        <v>30.6</v>
      </c>
      <c r="AH610">
        <v>30.9</v>
      </c>
      <c r="AI610">
        <v>31.1</v>
      </c>
      <c r="AJ610">
        <v>2020</v>
      </c>
      <c r="AK610" s="2">
        <v>3</v>
      </c>
      <c r="AL610" s="2">
        <v>26</v>
      </c>
      <c r="AM610">
        <v>11</v>
      </c>
      <c r="AN610">
        <v>44</v>
      </c>
      <c r="AO610">
        <v>3</v>
      </c>
      <c r="AP610">
        <v>707</v>
      </c>
      <c r="AQ610" s="5">
        <v>0.48888888888888887</v>
      </c>
      <c r="AR610">
        <v>26.8</v>
      </c>
      <c r="AS610">
        <v>27</v>
      </c>
      <c r="AT610">
        <v>962</v>
      </c>
      <c r="AU610">
        <v>0.5</v>
      </c>
      <c r="AV610">
        <v>122</v>
      </c>
      <c r="AW610" s="4">
        <f t="shared" si="282"/>
        <v>46.433526524663087</v>
      </c>
      <c r="AX610" s="4">
        <f t="shared" si="283"/>
        <v>22.950393697857763</v>
      </c>
      <c r="AY610" s="4">
        <f t="shared" si="295"/>
        <v>36.45349056708703</v>
      </c>
      <c r="AZ610" s="20">
        <f t="shared" si="284"/>
        <v>197.17894198288704</v>
      </c>
      <c r="BA610" s="21">
        <f t="shared" si="296"/>
        <v>1.176820418220432</v>
      </c>
      <c r="BB610" s="20">
        <f t="shared" si="285"/>
        <v>44.721359549995796</v>
      </c>
      <c r="BC610" s="4">
        <f t="shared" si="297"/>
        <v>41.408666249996102</v>
      </c>
      <c r="BD610" s="4">
        <f t="shared" si="286"/>
        <v>66.599599999999995</v>
      </c>
      <c r="BE610" s="4">
        <f t="shared" si="287"/>
        <v>636.99415910916389</v>
      </c>
      <c r="BF610" s="20">
        <f t="shared" si="288"/>
        <v>347.0515465014123</v>
      </c>
      <c r="BG610" s="20">
        <f t="shared" si="298"/>
        <v>470.03738739224843</v>
      </c>
      <c r="BH610" s="20">
        <f t="shared" si="289"/>
        <v>951.18947121661631</v>
      </c>
      <c r="BI610" s="20">
        <f t="shared" si="299"/>
        <v>3522.9239674689493</v>
      </c>
      <c r="BJ610" s="4">
        <f t="shared" si="290"/>
        <v>206.56006113371953</v>
      </c>
      <c r="BK610" s="4">
        <f t="shared" si="300"/>
        <v>2571.734496252333</v>
      </c>
      <c r="HY610">
        <v>1</v>
      </c>
      <c r="HZ610">
        <v>0</v>
      </c>
      <c r="IA610">
        <v>3</v>
      </c>
      <c r="IB610">
        <v>2</v>
      </c>
      <c r="IC610">
        <v>2</v>
      </c>
      <c r="ID610">
        <v>4</v>
      </c>
      <c r="IE610">
        <v>1</v>
      </c>
      <c r="IF610">
        <v>0</v>
      </c>
      <c r="IG610">
        <v>7</v>
      </c>
      <c r="IH610">
        <v>2</v>
      </c>
      <c r="II610">
        <v>0</v>
      </c>
      <c r="IJ610">
        <v>2</v>
      </c>
      <c r="IK610">
        <v>6</v>
      </c>
      <c r="IL610">
        <v>3</v>
      </c>
      <c r="IM610">
        <v>6</v>
      </c>
      <c r="IN610">
        <v>7</v>
      </c>
      <c r="IO610">
        <v>7</v>
      </c>
      <c r="IP610">
        <v>11</v>
      </c>
      <c r="IQ610">
        <v>17</v>
      </c>
      <c r="IR610">
        <v>9</v>
      </c>
      <c r="IS610">
        <v>12</v>
      </c>
      <c r="IT610">
        <v>24</v>
      </c>
      <c r="IU610">
        <v>17</v>
      </c>
      <c r="IV610">
        <v>23</v>
      </c>
      <c r="IW610">
        <v>27</v>
      </c>
      <c r="IX610">
        <v>25</v>
      </c>
      <c r="IY610">
        <v>31</v>
      </c>
      <c r="IZ610">
        <v>53</v>
      </c>
      <c r="JA610">
        <v>69</v>
      </c>
      <c r="JB610">
        <v>102</v>
      </c>
      <c r="JC610">
        <v>127</v>
      </c>
      <c r="JD610">
        <v>133</v>
      </c>
      <c r="JE610">
        <v>175</v>
      </c>
      <c r="JF610">
        <v>131</v>
      </c>
      <c r="JG610">
        <v>93</v>
      </c>
      <c r="JH610">
        <v>104</v>
      </c>
      <c r="JI610">
        <v>90</v>
      </c>
      <c r="JJ610">
        <v>104</v>
      </c>
      <c r="JK610">
        <v>124</v>
      </c>
      <c r="JL610">
        <v>95</v>
      </c>
      <c r="JM610">
        <v>106</v>
      </c>
      <c r="JN610">
        <v>56</v>
      </c>
      <c r="JO610">
        <v>39</v>
      </c>
      <c r="JP610">
        <v>29</v>
      </c>
      <c r="JQ610">
        <v>15</v>
      </c>
      <c r="JR610">
        <v>13</v>
      </c>
    </row>
    <row r="611" spans="1:374" x14ac:dyDescent="0.2">
      <c r="A611" s="15" t="b">
        <v>0</v>
      </c>
      <c r="B611" s="12"/>
      <c r="C611" s="12"/>
      <c r="D611">
        <v>10088</v>
      </c>
      <c r="E611" t="s">
        <v>110</v>
      </c>
      <c r="F611" t="s">
        <v>483</v>
      </c>
      <c r="G611">
        <v>0</v>
      </c>
      <c r="H611" s="15">
        <f t="shared" si="272"/>
        <v>1.4000000000000021</v>
      </c>
      <c r="I611" s="15">
        <v>0.30763933944735666</v>
      </c>
      <c r="J611" s="15">
        <v>0.41305808976647995</v>
      </c>
      <c r="K611" s="15">
        <v>0.24691843727351412</v>
      </c>
      <c r="L611" s="15">
        <f t="shared" si="273"/>
        <v>3.689131409380586</v>
      </c>
      <c r="M611" s="15">
        <f t="shared" si="274"/>
        <v>2.8999999999999986</v>
      </c>
      <c r="N611" s="15">
        <f t="shared" si="275"/>
        <v>4.3000000000000007</v>
      </c>
      <c r="O611" s="15">
        <f t="shared" si="276"/>
        <v>3.6576698596654857</v>
      </c>
      <c r="P611" s="15">
        <f t="shared" si="301"/>
        <v>3</v>
      </c>
      <c r="Q611" s="15">
        <f t="shared" si="291"/>
        <v>3.3000000000000007</v>
      </c>
      <c r="R611" s="15">
        <f t="shared" si="277"/>
        <v>3.5</v>
      </c>
      <c r="S611" s="15">
        <f t="shared" si="278"/>
        <v>3.8999999999999986</v>
      </c>
      <c r="T611" s="15">
        <f t="shared" si="279"/>
        <v>4.0999999999999979</v>
      </c>
      <c r="U611" s="15">
        <f t="shared" si="280"/>
        <v>4.3000000000000007</v>
      </c>
      <c r="V611" s="15">
        <f t="shared" si="292"/>
        <v>0.32258215617427183</v>
      </c>
      <c r="W611" s="15">
        <f t="shared" si="281"/>
        <v>2.0999854792332648</v>
      </c>
      <c r="X611" s="15">
        <f t="shared" si="293"/>
        <v>1.0090131309962648E-2</v>
      </c>
      <c r="Y611" s="21">
        <f t="shared" si="294"/>
        <v>0.47619376890411375</v>
      </c>
      <c r="Z611" s="4">
        <v>30.489131409380587</v>
      </c>
      <c r="AA611" s="2">
        <v>29.7</v>
      </c>
      <c r="AB611" s="2">
        <v>31.1</v>
      </c>
      <c r="AC611" s="4">
        <v>30.457669859665486</v>
      </c>
      <c r="AD611">
        <v>29.8</v>
      </c>
      <c r="AE611">
        <v>30.1</v>
      </c>
      <c r="AF611">
        <v>30.3</v>
      </c>
      <c r="AG611">
        <v>30.7</v>
      </c>
      <c r="AH611">
        <v>30.9</v>
      </c>
      <c r="AI611">
        <v>31.1</v>
      </c>
      <c r="AJ611">
        <v>2020</v>
      </c>
      <c r="AK611" s="2">
        <v>3</v>
      </c>
      <c r="AL611" s="2">
        <v>26</v>
      </c>
      <c r="AM611">
        <v>11</v>
      </c>
      <c r="AN611">
        <v>44</v>
      </c>
      <c r="AO611">
        <v>23</v>
      </c>
      <c r="AP611">
        <v>603</v>
      </c>
      <c r="AQ611" s="5">
        <v>0.48888888888888887</v>
      </c>
      <c r="AR611">
        <v>26.8</v>
      </c>
      <c r="AS611">
        <v>27</v>
      </c>
      <c r="AT611">
        <v>962</v>
      </c>
      <c r="AU611">
        <v>0.5</v>
      </c>
      <c r="AV611">
        <v>122</v>
      </c>
      <c r="AW611" s="4">
        <f t="shared" si="282"/>
        <v>46.361127550903944</v>
      </c>
      <c r="AX611" s="4">
        <f t="shared" si="283"/>
        <v>22.930985746717027</v>
      </c>
      <c r="AY611" s="4">
        <f t="shared" si="295"/>
        <v>36.45349056708703</v>
      </c>
      <c r="AZ611" s="20">
        <f t="shared" si="284"/>
        <v>197.17894198288704</v>
      </c>
      <c r="BA611" s="21">
        <f t="shared" si="296"/>
        <v>1.176820418220432</v>
      </c>
      <c r="BB611" s="20">
        <f t="shared" si="285"/>
        <v>44.721359549995796</v>
      </c>
      <c r="BC611" s="4">
        <f t="shared" si="297"/>
        <v>41.408666249996102</v>
      </c>
      <c r="BD611" s="4">
        <f t="shared" si="286"/>
        <v>66.599599999999995</v>
      </c>
      <c r="BE611" s="4">
        <f t="shared" si="287"/>
        <v>634.6452319639493</v>
      </c>
      <c r="BF611" s="20">
        <f t="shared" si="288"/>
        <v>347.0515465014123</v>
      </c>
      <c r="BG611" s="20">
        <f t="shared" si="298"/>
        <v>472.38631453746297</v>
      </c>
      <c r="BH611" s="20">
        <f t="shared" si="289"/>
        <v>951.18947121661631</v>
      </c>
      <c r="BI611" s="20">
        <f t="shared" si="299"/>
        <v>3522.9239674689493</v>
      </c>
      <c r="BJ611" s="4">
        <f t="shared" si="290"/>
        <v>206.56006113371953</v>
      </c>
      <c r="BK611" s="4">
        <f t="shared" si="300"/>
        <v>2571.734496252333</v>
      </c>
      <c r="IX611">
        <v>2</v>
      </c>
      <c r="IY611">
        <v>1</v>
      </c>
      <c r="IZ611">
        <v>6</v>
      </c>
      <c r="JA611">
        <v>5</v>
      </c>
      <c r="JB611">
        <v>6</v>
      </c>
      <c r="JC611">
        <v>13</v>
      </c>
      <c r="JD611">
        <v>24</v>
      </c>
      <c r="JE611">
        <v>42</v>
      </c>
      <c r="JF611">
        <v>73</v>
      </c>
      <c r="JG611">
        <v>103</v>
      </c>
      <c r="JH611">
        <v>118</v>
      </c>
      <c r="JI611">
        <v>58</v>
      </c>
      <c r="JJ611">
        <v>83</v>
      </c>
      <c r="JK611">
        <v>59</v>
      </c>
      <c r="JL611">
        <v>61</v>
      </c>
      <c r="JM611">
        <v>39</v>
      </c>
      <c r="JN611">
        <v>27</v>
      </c>
      <c r="JO611">
        <v>12</v>
      </c>
    </row>
    <row r="612" spans="1:374" x14ac:dyDescent="0.2">
      <c r="A612" s="15" t="b">
        <v>0</v>
      </c>
      <c r="B612" s="12"/>
      <c r="C612" s="12"/>
      <c r="D612">
        <v>10088</v>
      </c>
      <c r="E612" t="s">
        <v>78</v>
      </c>
      <c r="F612" t="s">
        <v>484</v>
      </c>
      <c r="G612">
        <v>0</v>
      </c>
      <c r="H612" s="15">
        <f t="shared" si="272"/>
        <v>2.8000000000000043</v>
      </c>
      <c r="I612" s="15">
        <v>0.590591283234292</v>
      </c>
      <c r="J612" s="15">
        <v>0.7970289018660992</v>
      </c>
      <c r="K612" s="15">
        <v>0.47439341616197406</v>
      </c>
      <c r="L612" s="15">
        <f t="shared" si="273"/>
        <v>8.2180336775764609</v>
      </c>
      <c r="M612" s="15">
        <f t="shared" si="274"/>
        <v>6.9999999999999964</v>
      </c>
      <c r="N612" s="15">
        <f t="shared" si="275"/>
        <v>9.8000000000000007</v>
      </c>
      <c r="O612" s="15">
        <f t="shared" si="276"/>
        <v>8.1647161900990106</v>
      </c>
      <c r="P612" s="15">
        <f t="shared" si="301"/>
        <v>7.1999999999999993</v>
      </c>
      <c r="Q612" s="15">
        <f t="shared" si="291"/>
        <v>7.4999999999999964</v>
      </c>
      <c r="R612" s="15">
        <f t="shared" si="277"/>
        <v>7.8000000000000007</v>
      </c>
      <c r="S612" s="15">
        <f t="shared" si="278"/>
        <v>8.5999999999999979</v>
      </c>
      <c r="T612" s="15">
        <f t="shared" si="279"/>
        <v>9.0999999999999979</v>
      </c>
      <c r="U612" s="15">
        <f t="shared" si="280"/>
        <v>9.5999999999999979</v>
      </c>
      <c r="V612" s="15">
        <f t="shared" si="292"/>
        <v>0.53378482426945451</v>
      </c>
      <c r="W612" s="15">
        <f t="shared" si="281"/>
        <v>0.87341406973983227</v>
      </c>
      <c r="X612" s="15">
        <f t="shared" si="293"/>
        <v>1.7109644447040179E-2</v>
      </c>
      <c r="Y612" s="21">
        <f t="shared" si="294"/>
        <v>1.1449323232197008</v>
      </c>
      <c r="Z612" s="4">
        <v>34.518033677576462</v>
      </c>
      <c r="AA612" s="2">
        <v>33.299999999999997</v>
      </c>
      <c r="AB612" s="2">
        <v>36.1</v>
      </c>
      <c r="AC612" s="4">
        <v>34.464716190099011</v>
      </c>
      <c r="AD612">
        <v>33.5</v>
      </c>
      <c r="AE612">
        <v>33.799999999999997</v>
      </c>
      <c r="AF612">
        <v>34.1</v>
      </c>
      <c r="AG612">
        <v>34.9</v>
      </c>
      <c r="AH612">
        <v>35.4</v>
      </c>
      <c r="AI612">
        <v>35.9</v>
      </c>
      <c r="AJ612">
        <v>2020</v>
      </c>
      <c r="AK612" s="2">
        <v>3</v>
      </c>
      <c r="AL612" s="2">
        <v>26</v>
      </c>
      <c r="AM612">
        <v>11</v>
      </c>
      <c r="AN612">
        <v>48</v>
      </c>
      <c r="AO612">
        <v>30</v>
      </c>
      <c r="AP612">
        <v>176</v>
      </c>
      <c r="AQ612" s="5">
        <v>0.4916666666666667</v>
      </c>
      <c r="AR612">
        <v>26.3</v>
      </c>
      <c r="AS612">
        <v>28</v>
      </c>
      <c r="AT612">
        <v>962</v>
      </c>
      <c r="AU612">
        <v>0.5</v>
      </c>
      <c r="AV612">
        <v>124</v>
      </c>
      <c r="AW612" s="4">
        <f t="shared" si="282"/>
        <v>45.006598090551385</v>
      </c>
      <c r="AX612" s="4">
        <f t="shared" si="283"/>
        <v>22.509337256989603</v>
      </c>
      <c r="AY612" s="4">
        <f t="shared" si="295"/>
        <v>36.498369975022484</v>
      </c>
      <c r="AZ612" s="20">
        <f t="shared" si="284"/>
        <v>198.4991847258969</v>
      </c>
      <c r="BA612" s="21">
        <f t="shared" si="296"/>
        <v>1.1787853880287815</v>
      </c>
      <c r="BB612" s="20">
        <f t="shared" si="285"/>
        <v>44.721359549995796</v>
      </c>
      <c r="BC612" s="4">
        <f t="shared" si="297"/>
        <v>41.408666249996102</v>
      </c>
      <c r="BD612" s="4">
        <f t="shared" si="286"/>
        <v>66.563600000000008</v>
      </c>
      <c r="BE612" s="4">
        <f t="shared" si="287"/>
        <v>607.18656275552667</v>
      </c>
      <c r="BF612" s="20">
        <f t="shared" si="288"/>
        <v>345.1672987520796</v>
      </c>
      <c r="BG612" s="20">
        <f t="shared" si="298"/>
        <v>497.96073599655301</v>
      </c>
      <c r="BH612" s="20">
        <f t="shared" si="289"/>
        <v>957.80879218108998</v>
      </c>
      <c r="BI612" s="20">
        <f t="shared" si="299"/>
        <v>3420.7456863610355</v>
      </c>
      <c r="BJ612" s="4">
        <f t="shared" si="290"/>
        <v>201.54067520187132</v>
      </c>
      <c r="BK612" s="4">
        <f t="shared" si="300"/>
        <v>2462.9368941799453</v>
      </c>
      <c r="KK612">
        <v>17</v>
      </c>
      <c r="KL612">
        <v>23</v>
      </c>
      <c r="KM612">
        <v>70</v>
      </c>
      <c r="KN612">
        <v>77</v>
      </c>
      <c r="KO612">
        <v>110</v>
      </c>
      <c r="KP612">
        <v>128</v>
      </c>
      <c r="KQ612">
        <v>129</v>
      </c>
      <c r="KR612">
        <v>130</v>
      </c>
      <c r="KS612">
        <v>169</v>
      </c>
      <c r="KT612">
        <v>151</v>
      </c>
      <c r="KU612">
        <v>202</v>
      </c>
      <c r="KV612">
        <v>184</v>
      </c>
      <c r="KW612">
        <v>194</v>
      </c>
      <c r="KX612">
        <v>151</v>
      </c>
      <c r="KY612">
        <v>136</v>
      </c>
      <c r="KZ612">
        <v>156</v>
      </c>
      <c r="LA612">
        <v>123</v>
      </c>
      <c r="LB612">
        <v>79</v>
      </c>
      <c r="LC612">
        <v>70</v>
      </c>
      <c r="LD612">
        <v>72</v>
      </c>
      <c r="LE612">
        <v>74</v>
      </c>
      <c r="LF612">
        <v>56</v>
      </c>
      <c r="LG612">
        <v>51</v>
      </c>
      <c r="LH612">
        <v>35</v>
      </c>
      <c r="LI612">
        <v>30</v>
      </c>
      <c r="LJ612">
        <v>15</v>
      </c>
      <c r="LK612">
        <v>18</v>
      </c>
      <c r="LL612">
        <v>16</v>
      </c>
      <c r="LM612">
        <v>9</v>
      </c>
      <c r="LN612">
        <v>2</v>
      </c>
      <c r="LO612">
        <v>3</v>
      </c>
    </row>
    <row r="613" spans="1:374" x14ac:dyDescent="0.2">
      <c r="A613" s="15" t="b">
        <v>0</v>
      </c>
      <c r="B613" s="12"/>
      <c r="C613" s="12"/>
      <c r="D613">
        <v>10088</v>
      </c>
      <c r="E613" t="s">
        <v>78</v>
      </c>
      <c r="F613" t="s">
        <v>485</v>
      </c>
      <c r="G613">
        <v>0</v>
      </c>
      <c r="H613" s="15">
        <f t="shared" si="272"/>
        <v>3</v>
      </c>
      <c r="I613" s="15">
        <v>0.77026333599245433</v>
      </c>
      <c r="J613" s="15">
        <v>1.2806188209431753</v>
      </c>
      <c r="K613" s="15">
        <v>0.65829546624579716</v>
      </c>
      <c r="L613" s="15">
        <f t="shared" si="273"/>
        <v>3.8372604403148642</v>
      </c>
      <c r="M613" s="15">
        <f t="shared" si="274"/>
        <v>2.5</v>
      </c>
      <c r="N613" s="15">
        <f t="shared" si="275"/>
        <v>5.5</v>
      </c>
      <c r="O613" s="15">
        <f t="shared" si="276"/>
        <v>3.8140051837944036</v>
      </c>
      <c r="P613" s="15">
        <f t="shared" si="301"/>
        <v>2.5999999999999979</v>
      </c>
      <c r="Q613" s="15">
        <f t="shared" si="291"/>
        <v>2.8000000000000007</v>
      </c>
      <c r="R613" s="15">
        <f t="shared" si="277"/>
        <v>3.1999999999999993</v>
      </c>
      <c r="S613" s="15">
        <f t="shared" si="278"/>
        <v>4.5</v>
      </c>
      <c r="T613" s="15">
        <f t="shared" si="279"/>
        <v>4.8000000000000007</v>
      </c>
      <c r="U613" s="15">
        <f t="shared" si="280"/>
        <v>5.5</v>
      </c>
      <c r="V613" s="15">
        <f t="shared" si="292"/>
        <v>0.31985281168982022</v>
      </c>
      <c r="W613" s="15">
        <f t="shared" si="281"/>
        <v>2.12643804729082</v>
      </c>
      <c r="X613" s="15">
        <f t="shared" si="293"/>
        <v>2.5558505475901407E-2</v>
      </c>
      <c r="Y613" s="21">
        <f t="shared" si="294"/>
        <v>0.47026999035972195</v>
      </c>
      <c r="Z613" s="4">
        <v>30.137260440314865</v>
      </c>
      <c r="AA613" s="2">
        <v>28.8</v>
      </c>
      <c r="AB613" s="2">
        <v>31.8</v>
      </c>
      <c r="AC613" s="4">
        <v>30.114005183794404</v>
      </c>
      <c r="AD613">
        <v>28.9</v>
      </c>
      <c r="AE613">
        <v>29.1</v>
      </c>
      <c r="AF613">
        <v>29.5</v>
      </c>
      <c r="AG613">
        <v>30.8</v>
      </c>
      <c r="AH613">
        <v>31.1</v>
      </c>
      <c r="AI613">
        <v>31.8</v>
      </c>
      <c r="AJ613">
        <v>2020</v>
      </c>
      <c r="AK613" s="2">
        <v>3</v>
      </c>
      <c r="AL613" s="2">
        <v>26</v>
      </c>
      <c r="AM613">
        <v>11</v>
      </c>
      <c r="AN613">
        <v>48</v>
      </c>
      <c r="AO613">
        <v>51</v>
      </c>
      <c r="AP613">
        <v>432</v>
      </c>
      <c r="AQ613" s="5">
        <v>0.4916666666666667</v>
      </c>
      <c r="AR613">
        <v>26.3</v>
      </c>
      <c r="AS613">
        <v>28</v>
      </c>
      <c r="AT613">
        <v>962</v>
      </c>
      <c r="AU613">
        <v>0.5</v>
      </c>
      <c r="AV613">
        <v>124</v>
      </c>
      <c r="AW613" s="4">
        <f t="shared" si="282"/>
        <v>45.861853540039348</v>
      </c>
      <c r="AX613" s="4">
        <f t="shared" si="283"/>
        <v>22.742456194896882</v>
      </c>
      <c r="AY613" s="4">
        <f t="shared" si="295"/>
        <v>36.498369975022484</v>
      </c>
      <c r="AZ613" s="20">
        <f t="shared" si="284"/>
        <v>198.4991847258969</v>
      </c>
      <c r="BA613" s="21">
        <f t="shared" si="296"/>
        <v>1.1787853880287815</v>
      </c>
      <c r="BB613" s="20">
        <f t="shared" si="285"/>
        <v>44.721359549995796</v>
      </c>
      <c r="BC613" s="4">
        <f t="shared" si="297"/>
        <v>41.408666249996102</v>
      </c>
      <c r="BD613" s="4">
        <f t="shared" si="286"/>
        <v>66.563600000000008</v>
      </c>
      <c r="BE613" s="4">
        <f t="shared" si="287"/>
        <v>634.94680083509638</v>
      </c>
      <c r="BF613" s="20">
        <f t="shared" si="288"/>
        <v>345.1672987520796</v>
      </c>
      <c r="BG613" s="20">
        <f t="shared" si="298"/>
        <v>470.20049791698335</v>
      </c>
      <c r="BH613" s="20">
        <f t="shared" si="289"/>
        <v>957.80879218108998</v>
      </c>
      <c r="BI613" s="20">
        <f t="shared" si="299"/>
        <v>3420.7456863610355</v>
      </c>
      <c r="BJ613" s="4">
        <f t="shared" si="290"/>
        <v>201.54067520187132</v>
      </c>
      <c r="BK613" s="4">
        <f t="shared" si="300"/>
        <v>2462.9368941799453</v>
      </c>
      <c r="IQ613">
        <v>6</v>
      </c>
      <c r="IR613">
        <v>29</v>
      </c>
      <c r="IS613">
        <v>51</v>
      </c>
      <c r="IT613">
        <v>46</v>
      </c>
      <c r="IU613">
        <v>54</v>
      </c>
      <c r="IV613">
        <v>58</v>
      </c>
      <c r="IW613">
        <v>55</v>
      </c>
      <c r="IX613">
        <v>48</v>
      </c>
      <c r="IY613">
        <v>53</v>
      </c>
      <c r="IZ613">
        <v>44</v>
      </c>
      <c r="JA613">
        <v>45</v>
      </c>
      <c r="JB613">
        <v>35</v>
      </c>
      <c r="JC613">
        <v>56</v>
      </c>
      <c r="JD613">
        <v>51</v>
      </c>
      <c r="JE613">
        <v>45</v>
      </c>
      <c r="JF613">
        <v>38</v>
      </c>
      <c r="JG613">
        <v>47</v>
      </c>
      <c r="JH613">
        <v>54</v>
      </c>
      <c r="JI613">
        <v>45</v>
      </c>
      <c r="JJ613">
        <v>65</v>
      </c>
      <c r="JK613">
        <v>55</v>
      </c>
      <c r="JL613">
        <v>70</v>
      </c>
      <c r="JM613">
        <v>57</v>
      </c>
      <c r="JN613">
        <v>29</v>
      </c>
      <c r="JO613">
        <v>33</v>
      </c>
      <c r="JP613">
        <v>23</v>
      </c>
      <c r="JQ613">
        <v>11</v>
      </c>
      <c r="JR613">
        <v>9</v>
      </c>
      <c r="JS613">
        <v>5</v>
      </c>
      <c r="JT613">
        <v>5</v>
      </c>
      <c r="JU613">
        <v>12</v>
      </c>
      <c r="JV613">
        <v>7</v>
      </c>
      <c r="JW613">
        <v>1</v>
      </c>
      <c r="JX613">
        <v>2</v>
      </c>
      <c r="JY613">
        <v>7</v>
      </c>
      <c r="JZ613">
        <v>0</v>
      </c>
      <c r="KA613">
        <v>0</v>
      </c>
    </row>
    <row r="614" spans="1:374" ht="15" customHeight="1" x14ac:dyDescent="0.2">
      <c r="A614" s="15" t="b">
        <v>0</v>
      </c>
      <c r="B614" s="12"/>
      <c r="C614" s="12"/>
      <c r="D614">
        <v>10088</v>
      </c>
      <c r="E614" t="s">
        <v>78</v>
      </c>
      <c r="F614" t="s">
        <v>486</v>
      </c>
      <c r="G614">
        <v>0</v>
      </c>
      <c r="H614" s="15">
        <f t="shared" si="272"/>
        <v>2.6000000000000014</v>
      </c>
      <c r="I614" s="15">
        <v>0.51947561488022986</v>
      </c>
      <c r="J614" s="15">
        <v>0.64570685599380795</v>
      </c>
      <c r="K614" s="15">
        <v>0.41174935420514613</v>
      </c>
      <c r="L614" s="15">
        <f t="shared" si="273"/>
        <v>7.7701698848035932</v>
      </c>
      <c r="M614" s="15">
        <f t="shared" si="274"/>
        <v>6.5</v>
      </c>
      <c r="N614" s="15">
        <f t="shared" si="275"/>
        <v>9.1000000000000014</v>
      </c>
      <c r="O614" s="15">
        <f t="shared" si="276"/>
        <v>7.7724006275651831</v>
      </c>
      <c r="P614" s="15">
        <f t="shared" si="301"/>
        <v>6.6999999999999957</v>
      </c>
      <c r="Q614" s="15">
        <f t="shared" si="291"/>
        <v>7.1000000000000014</v>
      </c>
      <c r="R614" s="15">
        <f t="shared" si="277"/>
        <v>7.5</v>
      </c>
      <c r="S614" s="15">
        <f t="shared" si="278"/>
        <v>8.1000000000000014</v>
      </c>
      <c r="T614" s="15">
        <f t="shared" si="279"/>
        <v>8.3999999999999986</v>
      </c>
      <c r="U614" s="15">
        <f t="shared" si="280"/>
        <v>9</v>
      </c>
      <c r="V614" s="15">
        <f t="shared" si="292"/>
        <v>0.45872794500132963</v>
      </c>
      <c r="W614" s="15">
        <f t="shared" si="281"/>
        <v>1.179941315755467</v>
      </c>
      <c r="X614" s="15">
        <f t="shared" si="293"/>
        <v>1.5337260387149729E-2</v>
      </c>
      <c r="Y614" s="21">
        <f t="shared" si="294"/>
        <v>0.84749977532547194</v>
      </c>
      <c r="Z614" s="4">
        <v>33.870169884803595</v>
      </c>
      <c r="AA614" s="2">
        <v>32.6</v>
      </c>
      <c r="AB614" s="2">
        <v>35.200000000000003</v>
      </c>
      <c r="AC614" s="4">
        <v>33.872400627565185</v>
      </c>
      <c r="AD614">
        <v>32.799999999999997</v>
      </c>
      <c r="AE614">
        <v>33.200000000000003</v>
      </c>
      <c r="AF614">
        <v>33.6</v>
      </c>
      <c r="AG614">
        <v>34.200000000000003</v>
      </c>
      <c r="AH614">
        <v>34.5</v>
      </c>
      <c r="AI614">
        <v>35.1</v>
      </c>
      <c r="AJ614">
        <v>2020</v>
      </c>
      <c r="AK614" s="2">
        <v>3</v>
      </c>
      <c r="AL614" s="2">
        <v>26</v>
      </c>
      <c r="AM614">
        <v>11</v>
      </c>
      <c r="AN614">
        <v>49</v>
      </c>
      <c r="AO614">
        <v>45</v>
      </c>
      <c r="AP614">
        <v>843</v>
      </c>
      <c r="AQ614" s="5">
        <v>0.49236111111111108</v>
      </c>
      <c r="AR614">
        <v>26.1</v>
      </c>
      <c r="AS614">
        <v>28</v>
      </c>
      <c r="AT614">
        <v>962</v>
      </c>
      <c r="AU614">
        <v>0.4</v>
      </c>
      <c r="AV614">
        <v>185</v>
      </c>
      <c r="AW614" s="4">
        <f t="shared" si="282"/>
        <v>46.659097359229662</v>
      </c>
      <c r="AX614" s="4">
        <f t="shared" si="283"/>
        <v>23.031556723573747</v>
      </c>
      <c r="AY614" s="4">
        <f t="shared" si="295"/>
        <v>39.961063976776487</v>
      </c>
      <c r="AZ614" s="20">
        <f t="shared" si="284"/>
        <v>199.03037475451978</v>
      </c>
      <c r="BA614" s="21">
        <f t="shared" si="296"/>
        <v>1.1795732145203628</v>
      </c>
      <c r="BB614" s="20">
        <f t="shared" si="285"/>
        <v>50</v>
      </c>
      <c r="BC614" s="4">
        <f t="shared" si="297"/>
        <v>46.296296296296291</v>
      </c>
      <c r="BD614" s="4">
        <f t="shared" si="286"/>
        <v>66.549199999999999</v>
      </c>
      <c r="BE614" s="4">
        <f t="shared" si="287"/>
        <v>609.8990601608092</v>
      </c>
      <c r="BF614" s="20">
        <f t="shared" si="288"/>
        <v>343.69889059824868</v>
      </c>
      <c r="BG614" s="20">
        <f t="shared" si="298"/>
        <v>493.7798304374395</v>
      </c>
      <c r="BH614" s="20">
        <f t="shared" si="289"/>
        <v>946.56891515342329</v>
      </c>
      <c r="BI614" s="20">
        <f t="shared" si="299"/>
        <v>3380.6032684050833</v>
      </c>
      <c r="BJ614" s="4">
        <f t="shared" si="290"/>
        <v>199.56724018141239</v>
      </c>
      <c r="BK614" s="4">
        <f t="shared" si="300"/>
        <v>2434.0343532516599</v>
      </c>
      <c r="KD614">
        <v>3</v>
      </c>
      <c r="KE614">
        <v>4</v>
      </c>
      <c r="KF614">
        <v>15</v>
      </c>
      <c r="KG614">
        <v>27</v>
      </c>
      <c r="KH614">
        <v>42</v>
      </c>
      <c r="KI614">
        <v>28</v>
      </c>
      <c r="KJ614">
        <v>52</v>
      </c>
      <c r="KK614">
        <v>59</v>
      </c>
      <c r="KL614">
        <v>76</v>
      </c>
      <c r="KM614">
        <v>74</v>
      </c>
      <c r="KN614">
        <v>71</v>
      </c>
      <c r="KO614">
        <v>164</v>
      </c>
      <c r="KP614">
        <v>131</v>
      </c>
      <c r="KQ614">
        <v>132</v>
      </c>
      <c r="KR614">
        <v>145</v>
      </c>
      <c r="KS614">
        <v>117</v>
      </c>
      <c r="KT614">
        <v>132</v>
      </c>
      <c r="KU614">
        <v>147</v>
      </c>
      <c r="KV614">
        <v>71</v>
      </c>
      <c r="KW614">
        <v>77</v>
      </c>
      <c r="KX614">
        <v>57</v>
      </c>
      <c r="KY614">
        <v>29</v>
      </c>
      <c r="KZ614">
        <v>32</v>
      </c>
      <c r="LA614">
        <v>22</v>
      </c>
      <c r="LB614">
        <v>13</v>
      </c>
      <c r="LC614">
        <v>14</v>
      </c>
      <c r="LD614">
        <v>18</v>
      </c>
      <c r="LE614">
        <v>14</v>
      </c>
      <c r="LF614">
        <v>1</v>
      </c>
      <c r="LG614">
        <v>1</v>
      </c>
    </row>
    <row r="615" spans="1:374" x14ac:dyDescent="0.2">
      <c r="A615" s="15" t="b">
        <v>0</v>
      </c>
      <c r="B615" s="12"/>
      <c r="C615" s="12"/>
      <c r="D615">
        <v>10088</v>
      </c>
      <c r="E615" t="s">
        <v>78</v>
      </c>
      <c r="F615" t="s">
        <v>487</v>
      </c>
      <c r="G615">
        <v>0</v>
      </c>
      <c r="H615" s="15">
        <f t="shared" si="272"/>
        <v>1.0000000000000036</v>
      </c>
      <c r="I615" s="15">
        <v>0.244588332704993</v>
      </c>
      <c r="J615" s="15">
        <v>0.34151218291202667</v>
      </c>
      <c r="K615" s="15">
        <v>0.19957788315272526</v>
      </c>
      <c r="L615" s="15">
        <f t="shared" si="273"/>
        <v>5.9619916710993373</v>
      </c>
      <c r="M615" s="15">
        <f t="shared" si="274"/>
        <v>5.5</v>
      </c>
      <c r="N615" s="15">
        <f t="shared" si="275"/>
        <v>6.5000000000000036</v>
      </c>
      <c r="O615" s="15">
        <f t="shared" si="276"/>
        <v>5.9018807925332517</v>
      </c>
      <c r="P615" s="15">
        <f t="shared" si="301"/>
        <v>5.6000000000000014</v>
      </c>
      <c r="Q615" s="15">
        <f t="shared" si="291"/>
        <v>5.6999999999999993</v>
      </c>
      <c r="R615" s="15">
        <f t="shared" si="277"/>
        <v>5.8000000000000007</v>
      </c>
      <c r="S615" s="15">
        <f t="shared" si="278"/>
        <v>6.0999999999999979</v>
      </c>
      <c r="T615" s="15">
        <f t="shared" si="279"/>
        <v>6.3000000000000007</v>
      </c>
      <c r="U615" s="15">
        <f t="shared" si="280"/>
        <v>6.5999999999999979</v>
      </c>
      <c r="V615" s="15">
        <f t="shared" si="292"/>
        <v>0.42246010986916066</v>
      </c>
      <c r="W615" s="15">
        <f t="shared" si="281"/>
        <v>1.3670873927237961</v>
      </c>
      <c r="X615" s="15">
        <f t="shared" si="293"/>
        <v>7.6048876327761538E-3</v>
      </c>
      <c r="Y615" s="21">
        <f t="shared" si="294"/>
        <v>0.73148213151727759</v>
      </c>
      <c r="Z615" s="4">
        <v>32.161991671099337</v>
      </c>
      <c r="AA615" s="2">
        <v>31.7</v>
      </c>
      <c r="AB615" s="2">
        <v>32.700000000000003</v>
      </c>
      <c r="AC615" s="4">
        <v>32.101880792533251</v>
      </c>
      <c r="AD615">
        <v>31.8</v>
      </c>
      <c r="AE615">
        <v>31.9</v>
      </c>
      <c r="AF615">
        <v>32</v>
      </c>
      <c r="AG615">
        <v>32.299999999999997</v>
      </c>
      <c r="AH615">
        <v>32.5</v>
      </c>
      <c r="AI615">
        <v>32.799999999999997</v>
      </c>
      <c r="AJ615">
        <v>2020</v>
      </c>
      <c r="AK615" s="2">
        <v>3</v>
      </c>
      <c r="AL615" s="2">
        <v>26</v>
      </c>
      <c r="AM615">
        <v>11</v>
      </c>
      <c r="AN615">
        <v>50</v>
      </c>
      <c r="AO615">
        <v>8</v>
      </c>
      <c r="AP615">
        <v>504</v>
      </c>
      <c r="AQ615" s="5">
        <v>0.49305555555555558</v>
      </c>
      <c r="AR615">
        <v>26.2</v>
      </c>
      <c r="AS615">
        <v>28</v>
      </c>
      <c r="AT615">
        <v>960</v>
      </c>
      <c r="AU615">
        <v>0.5</v>
      </c>
      <c r="AV615">
        <v>41</v>
      </c>
      <c r="AW615" s="4">
        <f t="shared" si="282"/>
        <v>45.298131829872169</v>
      </c>
      <c r="AX615" s="4">
        <f t="shared" si="283"/>
        <v>22.553139867850476</v>
      </c>
      <c r="AY615" s="4">
        <f t="shared" si="295"/>
        <v>36.50733214054457</v>
      </c>
      <c r="AZ615" s="20">
        <f t="shared" si="284"/>
        <v>198.76455793047913</v>
      </c>
      <c r="BA615" s="21">
        <f t="shared" si="296"/>
        <v>1.1791791696850464</v>
      </c>
      <c r="BB615" s="20">
        <f t="shared" si="285"/>
        <v>44.721359549995796</v>
      </c>
      <c r="BC615" s="4">
        <f t="shared" si="297"/>
        <v>41.408666249996102</v>
      </c>
      <c r="BD615" s="4">
        <f t="shared" si="286"/>
        <v>66.556399999999996</v>
      </c>
      <c r="BE615" s="4">
        <f t="shared" si="287"/>
        <v>619.94997998544613</v>
      </c>
      <c r="BF615" s="20">
        <f t="shared" si="288"/>
        <v>344.43249648578632</v>
      </c>
      <c r="BG615" s="20">
        <f t="shared" si="298"/>
        <v>482.88251650034016</v>
      </c>
      <c r="BH615" s="20">
        <f t="shared" si="289"/>
        <v>952.17440152443169</v>
      </c>
      <c r="BI615" s="20">
        <f t="shared" si="299"/>
        <v>3400.6228625872563</v>
      </c>
      <c r="BJ615" s="4">
        <f t="shared" si="290"/>
        <v>200.55153037146303</v>
      </c>
      <c r="BK615" s="4">
        <f t="shared" si="300"/>
        <v>2448.4484610628247</v>
      </c>
      <c r="JU615">
        <v>3</v>
      </c>
      <c r="JV615">
        <v>8</v>
      </c>
      <c r="JW615">
        <v>87</v>
      </c>
      <c r="JX615">
        <v>157</v>
      </c>
      <c r="JY615">
        <v>192</v>
      </c>
      <c r="JZ615">
        <v>117</v>
      </c>
      <c r="KA615">
        <v>86</v>
      </c>
      <c r="KB615">
        <v>88</v>
      </c>
      <c r="KC615">
        <v>76</v>
      </c>
      <c r="KD615">
        <v>28</v>
      </c>
      <c r="KE615">
        <v>17</v>
      </c>
      <c r="KF615">
        <v>37</v>
      </c>
      <c r="KG615">
        <v>4</v>
      </c>
    </row>
    <row r="616" spans="1:374" x14ac:dyDescent="0.2">
      <c r="A616" s="15" t="b">
        <v>0</v>
      </c>
      <c r="B616" s="12"/>
      <c r="C616" s="12"/>
      <c r="D616" s="4">
        <v>10088</v>
      </c>
      <c r="E616" s="4" t="s">
        <v>78</v>
      </c>
      <c r="F616" s="4" t="s">
        <v>488</v>
      </c>
      <c r="G616" s="4">
        <v>0</v>
      </c>
      <c r="H616" s="15">
        <f t="shared" si="272"/>
        <v>4</v>
      </c>
      <c r="I616" s="15">
        <v>0.86760822078544464</v>
      </c>
      <c r="J616" s="15">
        <v>1.0445307364789613</v>
      </c>
      <c r="K616" s="15">
        <v>0.66791677596544374</v>
      </c>
      <c r="L616" s="15">
        <f t="shared" si="273"/>
        <v>3.9952293267456582</v>
      </c>
      <c r="M616" s="15">
        <f t="shared" si="274"/>
        <v>1.9000000000000021</v>
      </c>
      <c r="N616" s="15">
        <f t="shared" si="275"/>
        <v>5.9000000000000021</v>
      </c>
      <c r="O616" s="15">
        <f t="shared" si="276"/>
        <v>4.1099897827444813</v>
      </c>
      <c r="P616" s="15">
        <f t="shared" si="301"/>
        <v>2.1000000000000014</v>
      </c>
      <c r="Q616" s="15">
        <f t="shared" si="291"/>
        <v>2.6999999999999993</v>
      </c>
      <c r="R616" s="15">
        <f t="shared" si="277"/>
        <v>3.5</v>
      </c>
      <c r="S616" s="15">
        <f t="shared" si="278"/>
        <v>4.5</v>
      </c>
      <c r="T616" s="15">
        <f t="shared" si="279"/>
        <v>4.9000000000000021</v>
      </c>
      <c r="U616" s="15">
        <f t="shared" si="280"/>
        <v>5.8000000000000007</v>
      </c>
      <c r="V616" s="15">
        <f t="shared" si="292"/>
        <v>0.32745523944054516</v>
      </c>
      <c r="W616" s="15">
        <f t="shared" si="281"/>
        <v>2.0538524951028192</v>
      </c>
      <c r="X616" s="15">
        <f t="shared" si="293"/>
        <v>2.873328801039951E-2</v>
      </c>
      <c r="Y616" s="21">
        <f t="shared" si="294"/>
        <v>0.48688988249369797</v>
      </c>
      <c r="Z616" s="4">
        <v>30.195229326745658</v>
      </c>
      <c r="AA616" s="2">
        <v>28.1</v>
      </c>
      <c r="AB616" s="2">
        <v>32.1</v>
      </c>
      <c r="AC616" s="4">
        <v>30.309989782744481</v>
      </c>
      <c r="AD616" s="4">
        <v>28.3</v>
      </c>
      <c r="AE616" s="4">
        <v>28.9</v>
      </c>
      <c r="AF616" s="4">
        <v>29.7</v>
      </c>
      <c r="AG616" s="4">
        <v>30.7</v>
      </c>
      <c r="AH616" s="4">
        <v>31.1</v>
      </c>
      <c r="AI616" s="4">
        <v>32</v>
      </c>
      <c r="AJ616" s="4">
        <v>2020</v>
      </c>
      <c r="AK616" s="2">
        <v>3</v>
      </c>
      <c r="AL616" s="2">
        <v>26</v>
      </c>
      <c r="AM616" s="4">
        <v>11</v>
      </c>
      <c r="AN616" s="4">
        <v>50</v>
      </c>
      <c r="AO616" s="4">
        <v>24</v>
      </c>
      <c r="AP616" s="4">
        <v>171</v>
      </c>
      <c r="AQ616" s="5">
        <v>0.49305555555555558</v>
      </c>
      <c r="AR616" s="4">
        <v>26.2</v>
      </c>
      <c r="AS616" s="4">
        <v>28</v>
      </c>
      <c r="AT616" s="4">
        <v>960</v>
      </c>
      <c r="AU616" s="4">
        <v>0.5</v>
      </c>
      <c r="AV616" s="4">
        <v>41</v>
      </c>
      <c r="AW616" s="4">
        <f t="shared" si="282"/>
        <v>45.677735971243074</v>
      </c>
      <c r="AX616" s="4">
        <f t="shared" si="283"/>
        <v>22.656953485898413</v>
      </c>
      <c r="AY616" s="4">
        <f t="shared" si="295"/>
        <v>36.50733214054457</v>
      </c>
      <c r="AZ616" s="20">
        <f t="shared" si="284"/>
        <v>198.76455793047913</v>
      </c>
      <c r="BA616" s="21">
        <f t="shared" si="296"/>
        <v>1.1791791696850464</v>
      </c>
      <c r="BB616" s="20">
        <f t="shared" si="285"/>
        <v>44.721359549995796</v>
      </c>
      <c r="BC616" s="4">
        <f t="shared" si="297"/>
        <v>41.408666249996102</v>
      </c>
      <c r="BD616" s="4">
        <f t="shared" si="286"/>
        <v>66.556399999999996</v>
      </c>
      <c r="BE616" s="4">
        <f t="shared" si="287"/>
        <v>632.27241978959432</v>
      </c>
      <c r="BF616" s="20">
        <f t="shared" si="288"/>
        <v>344.43249648578632</v>
      </c>
      <c r="BG616" s="20">
        <f t="shared" si="298"/>
        <v>470.56007669619197</v>
      </c>
      <c r="BH616" s="20">
        <f t="shared" si="289"/>
        <v>952.17440152443169</v>
      </c>
      <c r="BI616" s="20">
        <f t="shared" si="299"/>
        <v>3400.6228625872563</v>
      </c>
      <c r="BJ616" s="4">
        <f t="shared" si="290"/>
        <v>200.55153037146303</v>
      </c>
      <c r="BK616" s="4">
        <f t="shared" si="300"/>
        <v>2448.4484610628247</v>
      </c>
      <c r="CZ616" s="4"/>
      <c r="DA616" s="4"/>
      <c r="DB616" s="4"/>
      <c r="DC616" s="4"/>
      <c r="DD616" s="4"/>
      <c r="DE616" s="4"/>
      <c r="DF616" s="4"/>
      <c r="DG616" s="4"/>
      <c r="DH616" s="4"/>
      <c r="DI616" s="4"/>
      <c r="DJ616" s="4"/>
      <c r="DK616" s="4"/>
      <c r="DL616" s="4"/>
      <c r="DM616" s="4"/>
      <c r="DN616" s="4"/>
      <c r="DO616" s="4"/>
      <c r="DP616" s="4"/>
      <c r="DQ616" s="4"/>
      <c r="DR616" s="4"/>
      <c r="DS616" s="4"/>
      <c r="DT616" s="4"/>
      <c r="DU616" s="4"/>
      <c r="DV616" s="4"/>
      <c r="DW616" s="4"/>
      <c r="DX616" s="4"/>
      <c r="DY616" s="4"/>
      <c r="DZ616" s="4"/>
      <c r="EA616" s="4"/>
      <c r="EB616" s="4"/>
      <c r="EC616" s="4"/>
      <c r="ED616" s="4"/>
      <c r="EE616" s="4"/>
      <c r="EF616" s="4"/>
      <c r="EG616" s="4"/>
      <c r="EH616" s="4"/>
      <c r="EI616" s="4"/>
      <c r="EJ616" s="4"/>
      <c r="EK616" s="4"/>
      <c r="EL616" s="4"/>
      <c r="EM616" s="4"/>
      <c r="EN616" s="4"/>
      <c r="EO616" s="4"/>
      <c r="EP616" s="4"/>
      <c r="EQ616" s="4"/>
      <c r="ER616" s="4"/>
      <c r="ES616" s="4"/>
      <c r="ET616" s="4"/>
      <c r="EU616" s="4"/>
      <c r="EV616" s="4"/>
      <c r="EW616" s="4"/>
      <c r="EX616" s="4"/>
      <c r="EY616" s="4"/>
      <c r="EZ616" s="4"/>
      <c r="FA616" s="4"/>
      <c r="FB616" s="4"/>
      <c r="FC616" s="4"/>
      <c r="FD616" s="4"/>
      <c r="FE616" s="4"/>
      <c r="FF616" s="4"/>
      <c r="FG616" s="4"/>
      <c r="FH616" s="4"/>
      <c r="FI616" s="4"/>
      <c r="FJ616" s="4"/>
      <c r="FK616" s="4"/>
      <c r="FL616" s="4"/>
      <c r="FM616" s="4"/>
      <c r="FN616" s="4"/>
      <c r="FO616" s="4"/>
      <c r="FP616" s="4"/>
      <c r="FQ616" s="4"/>
      <c r="FR616" s="4"/>
      <c r="FS616" s="4"/>
      <c r="FT616" s="4"/>
      <c r="FU616" s="4"/>
      <c r="FV616" s="4"/>
      <c r="FW616" s="4"/>
      <c r="FX616" s="4"/>
      <c r="FY616" s="4"/>
      <c r="FZ616" s="4"/>
      <c r="GA616" s="4"/>
      <c r="GB616" s="4"/>
      <c r="GC616" s="4"/>
      <c r="GD616" s="4"/>
      <c r="GE616" s="4"/>
      <c r="GF616" s="4"/>
      <c r="GG616" s="4"/>
      <c r="GH616" s="4"/>
      <c r="GI616" s="4"/>
      <c r="GJ616" s="4"/>
      <c r="GK616" s="4"/>
      <c r="GL616" s="4"/>
      <c r="GM616" s="4"/>
      <c r="GN616" s="4"/>
      <c r="GO616" s="4"/>
      <c r="GP616" s="4"/>
      <c r="GQ616" s="4"/>
      <c r="GR616" s="4"/>
      <c r="GS616" s="4"/>
      <c r="GT616" s="4"/>
      <c r="GU616" s="4"/>
      <c r="GV616" s="4"/>
      <c r="GW616" s="4"/>
      <c r="GX616" s="4"/>
      <c r="GY616" s="4"/>
      <c r="GZ616" s="4"/>
      <c r="HA616" s="4"/>
      <c r="HB616" s="4"/>
      <c r="HC616" s="4"/>
      <c r="HD616" s="4"/>
      <c r="HE616" s="4"/>
      <c r="HF616" s="4"/>
      <c r="HG616" s="4"/>
      <c r="HH616" s="4"/>
      <c r="HI616" s="4"/>
      <c r="HJ616" s="4"/>
      <c r="HK616" s="4"/>
      <c r="HL616" s="4"/>
      <c r="HM616" s="4"/>
      <c r="HN616" s="4"/>
      <c r="HO616" s="4"/>
      <c r="HP616" s="4"/>
      <c r="HQ616" s="4"/>
      <c r="HR616" s="4"/>
      <c r="HS616" s="4"/>
      <c r="HT616" s="4"/>
      <c r="HU616" s="4"/>
      <c r="HV616" s="4"/>
      <c r="HW616" s="4"/>
      <c r="HX616" s="4"/>
      <c r="HY616" s="4"/>
      <c r="HZ616" s="4"/>
      <c r="IA616" s="4"/>
      <c r="IB616" s="4"/>
      <c r="IC616" s="4"/>
      <c r="ID616" s="4"/>
      <c r="IE616" s="4"/>
      <c r="IF616" s="4"/>
      <c r="IG616" s="4"/>
      <c r="IH616" s="4"/>
      <c r="II616" s="4">
        <v>1</v>
      </c>
      <c r="IJ616" s="4">
        <v>2</v>
      </c>
      <c r="IK616" s="4">
        <v>5</v>
      </c>
      <c r="IL616" s="4">
        <v>11</v>
      </c>
      <c r="IM616" s="4">
        <v>9</v>
      </c>
      <c r="IN616" s="4">
        <v>16</v>
      </c>
      <c r="IO616" s="4">
        <v>16</v>
      </c>
      <c r="IP616" s="4">
        <v>23</v>
      </c>
      <c r="IQ616" s="4">
        <v>3</v>
      </c>
      <c r="IR616" s="4">
        <v>13</v>
      </c>
      <c r="IS616" s="4">
        <v>24</v>
      </c>
      <c r="IT616" s="4">
        <v>22</v>
      </c>
      <c r="IU616" s="4">
        <v>27</v>
      </c>
      <c r="IV616" s="4">
        <v>17</v>
      </c>
      <c r="IW616" s="4">
        <v>20</v>
      </c>
      <c r="IX616" s="4">
        <v>24</v>
      </c>
      <c r="IY616" s="4">
        <v>16</v>
      </c>
      <c r="IZ616" s="4">
        <v>33</v>
      </c>
      <c r="JA616" s="4">
        <v>26</v>
      </c>
      <c r="JB616" s="4">
        <v>32</v>
      </c>
      <c r="JC616" s="4">
        <v>31</v>
      </c>
      <c r="JD616" s="4">
        <v>50</v>
      </c>
      <c r="JE616" s="4">
        <v>69</v>
      </c>
      <c r="JF616" s="4">
        <v>60</v>
      </c>
      <c r="JG616" s="4">
        <v>73</v>
      </c>
      <c r="JH616" s="4">
        <v>88</v>
      </c>
      <c r="JI616" s="4">
        <v>57</v>
      </c>
      <c r="JJ616" s="4">
        <v>58</v>
      </c>
      <c r="JK616" s="4">
        <v>69</v>
      </c>
      <c r="JL616" s="4">
        <v>76</v>
      </c>
      <c r="JM616" s="4">
        <v>61</v>
      </c>
      <c r="JN616" s="4">
        <v>48</v>
      </c>
      <c r="JO616" s="4">
        <v>28</v>
      </c>
      <c r="JP616" s="4">
        <v>17</v>
      </c>
      <c r="JQ616" s="4">
        <v>14</v>
      </c>
      <c r="JR616" s="4">
        <v>4</v>
      </c>
      <c r="JS616" s="4">
        <v>4</v>
      </c>
      <c r="JT616" s="4">
        <v>11</v>
      </c>
      <c r="JU616" s="4">
        <v>14</v>
      </c>
      <c r="JV616" s="4">
        <v>6</v>
      </c>
      <c r="JW616" s="4">
        <v>11</v>
      </c>
      <c r="JX616" s="4">
        <v>7</v>
      </c>
      <c r="JY616" s="4">
        <v>3</v>
      </c>
      <c r="JZ616" s="4">
        <v>7</v>
      </c>
      <c r="KA616" s="4">
        <v>1</v>
      </c>
      <c r="KB616" s="4">
        <v>1</v>
      </c>
      <c r="KC616" s="4">
        <v>2</v>
      </c>
      <c r="KD616" s="4">
        <v>0</v>
      </c>
      <c r="KE616" s="4">
        <v>2</v>
      </c>
      <c r="KF616" s="4">
        <v>2</v>
      </c>
      <c r="KG616" s="4">
        <v>1</v>
      </c>
      <c r="KH616" s="4"/>
      <c r="KI616" s="4"/>
      <c r="KJ616" s="4"/>
      <c r="KK616" s="4"/>
      <c r="KL616" s="4"/>
      <c r="KM616" s="4"/>
      <c r="KN616" s="4"/>
      <c r="KO616" s="4"/>
      <c r="KP616" s="4"/>
      <c r="KQ616" s="4"/>
      <c r="KR616" s="4"/>
      <c r="KS616" s="4"/>
      <c r="KT616" s="4"/>
      <c r="KU616" s="4"/>
      <c r="KV616" s="4"/>
      <c r="KW616" s="4"/>
      <c r="KX616" s="4"/>
      <c r="KY616" s="4"/>
      <c r="KZ616" s="4"/>
      <c r="LA616" s="4"/>
      <c r="LB616" s="4"/>
      <c r="LC616" s="4"/>
      <c r="LD616" s="4"/>
      <c r="LE616" s="4"/>
      <c r="LF616" s="4"/>
      <c r="LG616" s="4"/>
      <c r="LH616" s="4"/>
      <c r="LI616" s="4"/>
      <c r="LJ616" s="4"/>
      <c r="LK616" s="4"/>
      <c r="LL616" s="4"/>
      <c r="LM616" s="4"/>
      <c r="LN616" s="4"/>
      <c r="LO616" s="4"/>
      <c r="LP616" s="4"/>
      <c r="LQ616" s="4"/>
      <c r="LR616" s="4"/>
      <c r="LS616" s="4"/>
      <c r="LT616" s="4"/>
      <c r="LU616" s="4"/>
      <c r="LV616" s="4"/>
      <c r="LW616" s="4"/>
      <c r="LX616" s="4"/>
      <c r="LY616" s="4"/>
      <c r="LZ616" s="4"/>
      <c r="MA616" s="4"/>
      <c r="MB616" s="4"/>
      <c r="MC616" s="4"/>
      <c r="MD616" s="4"/>
      <c r="ME616" s="4"/>
      <c r="MF616" s="4"/>
      <c r="MG616" s="4"/>
      <c r="MH616" s="4"/>
      <c r="MI616" s="4"/>
      <c r="MJ616" s="4"/>
      <c r="MK616" s="4"/>
      <c r="ML616" s="4"/>
      <c r="MM616" s="4"/>
      <c r="MN616" s="4"/>
      <c r="MO616" s="4"/>
      <c r="MP616" s="4"/>
      <c r="MQ616" s="4"/>
      <c r="MR616" s="4"/>
      <c r="MS616" s="4"/>
      <c r="MT616" s="4"/>
      <c r="MU616" s="4"/>
      <c r="MV616" s="4"/>
      <c r="MW616" s="4"/>
      <c r="MX616" s="4"/>
      <c r="MY616" s="4"/>
      <c r="MZ616" s="4"/>
      <c r="NA616" s="4"/>
      <c r="NB616" s="4"/>
      <c r="NC616" s="4"/>
      <c r="ND616" s="4"/>
      <c r="NE616" s="4"/>
      <c r="NF616" s="4"/>
      <c r="NG616" s="4"/>
      <c r="NH616" s="4"/>
      <c r="NI616" s="4"/>
      <c r="NJ616" s="4"/>
    </row>
    <row r="617" spans="1:374" x14ac:dyDescent="0.2">
      <c r="A617" s="15" t="b">
        <v>0</v>
      </c>
      <c r="B617" s="12"/>
      <c r="C617" s="12"/>
      <c r="D617">
        <v>10088</v>
      </c>
      <c r="E617" t="s">
        <v>78</v>
      </c>
      <c r="F617" t="s">
        <v>489</v>
      </c>
      <c r="G617">
        <v>0</v>
      </c>
      <c r="H617" s="15">
        <f t="shared" si="272"/>
        <v>2.3999999999999986</v>
      </c>
      <c r="I617" s="15">
        <v>0.59367182365908366</v>
      </c>
      <c r="J617" s="15">
        <v>0.94277444991291759</v>
      </c>
      <c r="K617" s="15">
        <v>0.50829727559998628</v>
      </c>
      <c r="L617" s="15">
        <f t="shared" si="273"/>
        <v>6.9432809228981718</v>
      </c>
      <c r="M617" s="15">
        <f t="shared" si="274"/>
        <v>5.6999999999999993</v>
      </c>
      <c r="N617" s="15">
        <f t="shared" si="275"/>
        <v>8.0999999999999979</v>
      </c>
      <c r="O617" s="15">
        <f t="shared" si="276"/>
        <v>7.0704210818007134</v>
      </c>
      <c r="P617" s="15">
        <f t="shared" si="301"/>
        <v>5.8000000000000007</v>
      </c>
      <c r="Q617" s="15">
        <f t="shared" si="291"/>
        <v>6.0999999999999979</v>
      </c>
      <c r="R617" s="15">
        <f t="shared" si="277"/>
        <v>6.4999999999999964</v>
      </c>
      <c r="S617" s="15">
        <f t="shared" si="278"/>
        <v>7.4000000000000021</v>
      </c>
      <c r="T617" s="15">
        <f t="shared" si="279"/>
        <v>7.5999999999999979</v>
      </c>
      <c r="U617" s="15">
        <f t="shared" si="280"/>
        <v>7.9999999999999964</v>
      </c>
      <c r="V617" s="15">
        <f t="shared" si="292"/>
        <v>0.42165032346145115</v>
      </c>
      <c r="W617" s="15">
        <f t="shared" si="281"/>
        <v>1.3716334231424436</v>
      </c>
      <c r="X617" s="15">
        <f t="shared" si="293"/>
        <v>1.7858400470037811E-2</v>
      </c>
      <c r="Y617" s="21">
        <f t="shared" si="294"/>
        <v>0.7290577665488619</v>
      </c>
      <c r="Z617" s="4">
        <v>33.243280922898172</v>
      </c>
      <c r="AA617" s="2">
        <v>32</v>
      </c>
      <c r="AB617" s="2">
        <v>34.4</v>
      </c>
      <c r="AC617" s="4">
        <v>33.370421081800714</v>
      </c>
      <c r="AD617">
        <v>32.1</v>
      </c>
      <c r="AE617">
        <v>32.4</v>
      </c>
      <c r="AF617">
        <v>32.799999999999997</v>
      </c>
      <c r="AG617">
        <v>33.700000000000003</v>
      </c>
      <c r="AH617">
        <v>33.9</v>
      </c>
      <c r="AI617">
        <v>34.299999999999997</v>
      </c>
      <c r="AJ617">
        <v>2020</v>
      </c>
      <c r="AK617" s="2">
        <v>3</v>
      </c>
      <c r="AL617" s="2">
        <v>26</v>
      </c>
      <c r="AM617">
        <v>11</v>
      </c>
      <c r="AN617">
        <v>51</v>
      </c>
      <c r="AO617">
        <v>3</v>
      </c>
      <c r="AP617">
        <v>488</v>
      </c>
      <c r="AQ617" s="5">
        <v>0.49374999999999997</v>
      </c>
      <c r="AR617">
        <v>26.3</v>
      </c>
      <c r="AS617">
        <v>28</v>
      </c>
      <c r="AT617">
        <v>961</v>
      </c>
      <c r="AU617">
        <v>0.4</v>
      </c>
      <c r="AV617">
        <v>101</v>
      </c>
      <c r="AW617" s="4">
        <f t="shared" si="282"/>
        <v>47.020204109053623</v>
      </c>
      <c r="AX617" s="4">
        <f t="shared" si="283"/>
        <v>23.19910807488445</v>
      </c>
      <c r="AY617" s="4">
        <f t="shared" si="295"/>
        <v>39.939604821007414</v>
      </c>
      <c r="AZ617" s="20">
        <f t="shared" si="284"/>
        <v>198.4991847258969</v>
      </c>
      <c r="BA617" s="21">
        <f t="shared" si="296"/>
        <v>1.1787853880287815</v>
      </c>
      <c r="BB617" s="20">
        <f t="shared" si="285"/>
        <v>50</v>
      </c>
      <c r="BC617" s="4">
        <f t="shared" si="297"/>
        <v>46.296296296296291</v>
      </c>
      <c r="BD617" s="4">
        <f t="shared" si="286"/>
        <v>66.563600000000008</v>
      </c>
      <c r="BE617" s="4">
        <f t="shared" si="287"/>
        <v>614.59789900121518</v>
      </c>
      <c r="BF617" s="20">
        <f t="shared" si="288"/>
        <v>345.1672987520796</v>
      </c>
      <c r="BG617" s="20">
        <f t="shared" si="298"/>
        <v>489.75939975086447</v>
      </c>
      <c r="BH617" s="20">
        <f t="shared" si="289"/>
        <v>957.80879218108998</v>
      </c>
      <c r="BI617" s="20">
        <f t="shared" si="299"/>
        <v>3420.7456863610355</v>
      </c>
      <c r="BJ617" s="4">
        <f t="shared" si="290"/>
        <v>201.54067520187132</v>
      </c>
      <c r="BK617" s="4">
        <f t="shared" si="300"/>
        <v>2462.9368941799453</v>
      </c>
      <c r="JW617">
        <v>2</v>
      </c>
      <c r="JX617">
        <v>10</v>
      </c>
      <c r="JY617">
        <v>22</v>
      </c>
      <c r="JZ617">
        <v>17</v>
      </c>
      <c r="KA617">
        <v>12</v>
      </c>
      <c r="KB617">
        <v>18</v>
      </c>
      <c r="KC617">
        <v>47</v>
      </c>
      <c r="KD617">
        <v>31</v>
      </c>
      <c r="KE617">
        <v>36</v>
      </c>
      <c r="KF617">
        <v>42</v>
      </c>
      <c r="KG617">
        <v>28</v>
      </c>
      <c r="KH617">
        <v>28</v>
      </c>
      <c r="KI617">
        <v>16</v>
      </c>
      <c r="KJ617">
        <v>33</v>
      </c>
      <c r="KK617">
        <v>42</v>
      </c>
      <c r="KL617">
        <v>43</v>
      </c>
      <c r="KM617">
        <v>50</v>
      </c>
      <c r="KN617">
        <v>73</v>
      </c>
      <c r="KO617">
        <v>53</v>
      </c>
      <c r="KP617">
        <v>43</v>
      </c>
      <c r="KQ617">
        <v>60</v>
      </c>
      <c r="KR617">
        <v>40</v>
      </c>
      <c r="KS617">
        <v>13</v>
      </c>
      <c r="KT617">
        <v>8</v>
      </c>
      <c r="KU617">
        <v>6</v>
      </c>
      <c r="KV617">
        <v>5</v>
      </c>
      <c r="KW617">
        <v>4</v>
      </c>
      <c r="KX617">
        <v>0</v>
      </c>
    </row>
    <row r="618" spans="1:374" x14ac:dyDescent="0.2">
      <c r="A618" s="15" t="b">
        <v>0</v>
      </c>
      <c r="B618" s="12"/>
      <c r="C618" s="12"/>
      <c r="D618">
        <v>10088</v>
      </c>
      <c r="E618" t="s">
        <v>490</v>
      </c>
      <c r="F618" t="s">
        <v>491</v>
      </c>
      <c r="G618">
        <v>0</v>
      </c>
      <c r="H618" s="15">
        <f t="shared" si="272"/>
        <v>1.9000000000000021</v>
      </c>
      <c r="I618" s="15">
        <v>0.35645114856903165</v>
      </c>
      <c r="J618" s="15">
        <v>0.30328839792286999</v>
      </c>
      <c r="K618" s="15">
        <v>0.22662384401316701</v>
      </c>
      <c r="L618" s="15">
        <f t="shared" si="273"/>
        <v>3.4371068913504388</v>
      </c>
      <c r="M618" s="15">
        <f t="shared" si="274"/>
        <v>2</v>
      </c>
      <c r="N618" s="15">
        <f t="shared" si="275"/>
        <v>3.9000000000000021</v>
      </c>
      <c r="O618" s="15">
        <f t="shared" si="276"/>
        <v>3.4917016475795783</v>
      </c>
      <c r="P618" s="15">
        <f t="shared" si="301"/>
        <v>2.3000000000000007</v>
      </c>
      <c r="Q618" s="15">
        <f t="shared" si="291"/>
        <v>3.1000000000000014</v>
      </c>
      <c r="R618" s="15">
        <f t="shared" si="277"/>
        <v>3.3000000000000007</v>
      </c>
      <c r="S618" s="15">
        <f t="shared" si="278"/>
        <v>3.6000000000000014</v>
      </c>
      <c r="T618" s="15">
        <f t="shared" si="279"/>
        <v>3.8000000000000007</v>
      </c>
      <c r="U618" s="15">
        <f t="shared" si="280"/>
        <v>3.9000000000000021</v>
      </c>
      <c r="V618" s="15">
        <f t="shared" si="292"/>
        <v>0.42414815859706573</v>
      </c>
      <c r="W618" s="15">
        <f t="shared" si="281"/>
        <v>1.3576667250133809</v>
      </c>
      <c r="X618" s="15">
        <f t="shared" si="293"/>
        <v>1.1827649875421042E-2</v>
      </c>
      <c r="Y618" s="21">
        <f t="shared" si="294"/>
        <v>0.73655778813474582</v>
      </c>
      <c r="Z618" s="4">
        <v>30.137106891350438</v>
      </c>
      <c r="AA618" s="2">
        <v>28.7</v>
      </c>
      <c r="AB618" s="2">
        <v>30.6</v>
      </c>
      <c r="AC618" s="4">
        <v>30.191701647579578</v>
      </c>
      <c r="AD618">
        <v>29</v>
      </c>
      <c r="AE618">
        <v>29.8</v>
      </c>
      <c r="AF618">
        <v>30</v>
      </c>
      <c r="AG618">
        <v>30.3</v>
      </c>
      <c r="AH618">
        <v>30.5</v>
      </c>
      <c r="AI618">
        <v>30.6</v>
      </c>
      <c r="AJ618">
        <v>2020</v>
      </c>
      <c r="AK618" s="2">
        <v>3</v>
      </c>
      <c r="AL618" s="2">
        <v>26</v>
      </c>
      <c r="AM618">
        <v>11</v>
      </c>
      <c r="AN618">
        <v>54</v>
      </c>
      <c r="AO618">
        <v>51</v>
      </c>
      <c r="AP618">
        <v>5</v>
      </c>
      <c r="AQ618" s="5">
        <v>0.49583333333333335</v>
      </c>
      <c r="AR618">
        <v>26.7</v>
      </c>
      <c r="AS618">
        <v>28</v>
      </c>
      <c r="AT618">
        <v>948</v>
      </c>
      <c r="AU618">
        <v>0.9</v>
      </c>
      <c r="AV618">
        <v>285</v>
      </c>
      <c r="AW618" s="4">
        <f t="shared" si="282"/>
        <v>41.80997832576611</v>
      </c>
      <c r="AX618" s="4">
        <f t="shared" si="283"/>
        <v>21.539362526435973</v>
      </c>
      <c r="AY618" s="4">
        <f t="shared" si="295"/>
        <v>28.518648142927411</v>
      </c>
      <c r="AZ618" s="20">
        <f t="shared" si="284"/>
        <v>197.44211037068871</v>
      </c>
      <c r="BA618" s="21">
        <f t="shared" si="296"/>
        <v>1.1772128879280261</v>
      </c>
      <c r="BB618" s="20">
        <f t="shared" si="285"/>
        <v>33.333333333333336</v>
      </c>
      <c r="BC618" s="4">
        <f t="shared" si="297"/>
        <v>30.864197530864196</v>
      </c>
      <c r="BD618" s="4">
        <f t="shared" si="286"/>
        <v>66.592399999999998</v>
      </c>
      <c r="BE618" s="4">
        <f t="shared" si="287"/>
        <v>626.83895246084467</v>
      </c>
      <c r="BF618" s="20">
        <f t="shared" si="288"/>
        <v>348.11849819323351</v>
      </c>
      <c r="BG618" s="20">
        <f t="shared" si="298"/>
        <v>470.19954573238903</v>
      </c>
      <c r="BH618" s="20">
        <f t="shared" si="289"/>
        <v>980.63791044877757</v>
      </c>
      <c r="BI618" s="20">
        <f t="shared" si="299"/>
        <v>3502.2782516027769</v>
      </c>
      <c r="BJ618" s="4">
        <f t="shared" si="290"/>
        <v>205.54628157564977</v>
      </c>
      <c r="BK618" s="4">
        <f t="shared" si="300"/>
        <v>2521.6403411539991</v>
      </c>
      <c r="IF618">
        <v>1</v>
      </c>
      <c r="IG618">
        <v>0</v>
      </c>
      <c r="IH618">
        <v>0</v>
      </c>
      <c r="II618">
        <v>1</v>
      </c>
      <c r="IJ618">
        <v>0</v>
      </c>
      <c r="IK618">
        <v>2</v>
      </c>
      <c r="IL618">
        <v>0</v>
      </c>
      <c r="IM618">
        <v>0</v>
      </c>
      <c r="IN618">
        <v>0</v>
      </c>
      <c r="IO618">
        <v>4</v>
      </c>
      <c r="IP618">
        <v>2</v>
      </c>
      <c r="IQ618">
        <v>1</v>
      </c>
      <c r="IR618">
        <v>6</v>
      </c>
      <c r="IS618">
        <v>1</v>
      </c>
      <c r="IT618">
        <v>1</v>
      </c>
      <c r="IU618">
        <v>7</v>
      </c>
      <c r="IV618">
        <v>1</v>
      </c>
      <c r="IW618">
        <v>0</v>
      </c>
      <c r="IX618">
        <v>6</v>
      </c>
      <c r="IY618">
        <v>2</v>
      </c>
      <c r="IZ618">
        <v>6</v>
      </c>
      <c r="JA618">
        <v>3</v>
      </c>
      <c r="JB618">
        <v>23</v>
      </c>
      <c r="JC618">
        <v>51</v>
      </c>
      <c r="JD618">
        <v>57</v>
      </c>
      <c r="JE618">
        <v>96</v>
      </c>
      <c r="JF618">
        <v>149</v>
      </c>
      <c r="JG618">
        <v>185</v>
      </c>
      <c r="JH618">
        <v>130</v>
      </c>
      <c r="JI618">
        <v>103</v>
      </c>
      <c r="JJ618">
        <v>60</v>
      </c>
      <c r="JK618">
        <v>25</v>
      </c>
    </row>
    <row r="619" spans="1:374" x14ac:dyDescent="0.2">
      <c r="A619" s="15" t="b">
        <v>0</v>
      </c>
      <c r="B619" s="12"/>
      <c r="C619" s="12"/>
      <c r="D619">
        <v>10088</v>
      </c>
      <c r="E619" t="s">
        <v>490</v>
      </c>
      <c r="F619" t="s">
        <v>492</v>
      </c>
      <c r="G619">
        <v>0</v>
      </c>
      <c r="H619" s="15">
        <f t="shared" si="272"/>
        <v>3.0999999999999979</v>
      </c>
      <c r="I619" s="15">
        <v>0.72102506225132479</v>
      </c>
      <c r="J619" s="15">
        <v>0.95560700765577167</v>
      </c>
      <c r="K619" s="15">
        <v>0.59281064316387411</v>
      </c>
      <c r="L619" s="15">
        <f t="shared" si="273"/>
        <v>1.5876472072703223</v>
      </c>
      <c r="M619" s="15">
        <f t="shared" si="274"/>
        <v>0.30000000000000071</v>
      </c>
      <c r="N619" s="15">
        <f t="shared" si="275"/>
        <v>3.3999999999999986</v>
      </c>
      <c r="O619" s="15">
        <f t="shared" si="276"/>
        <v>1.3683386863033427</v>
      </c>
      <c r="P619" s="15">
        <f t="shared" si="301"/>
        <v>0.59999999999999787</v>
      </c>
      <c r="Q619" s="15">
        <f t="shared" si="291"/>
        <v>0.80000000000000071</v>
      </c>
      <c r="R619" s="15">
        <f t="shared" si="277"/>
        <v>1.0999999999999979</v>
      </c>
      <c r="S619" s="15">
        <f t="shared" si="278"/>
        <v>2</v>
      </c>
      <c r="T619" s="15">
        <f t="shared" si="279"/>
        <v>2.8000000000000007</v>
      </c>
      <c r="U619" s="15">
        <f t="shared" si="280"/>
        <v>3.1999999999999993</v>
      </c>
      <c r="V619" s="15">
        <f t="shared" si="292"/>
        <v>0.2246786034073176</v>
      </c>
      <c r="W619" s="15">
        <f t="shared" si="281"/>
        <v>3.4508021005770182</v>
      </c>
      <c r="X619" s="15">
        <f t="shared" si="293"/>
        <v>2.5399254013085806E-2</v>
      </c>
      <c r="Y619" s="21">
        <f t="shared" si="294"/>
        <v>0.28978769887522299</v>
      </c>
      <c r="Z619" s="4">
        <v>28.387647207270323</v>
      </c>
      <c r="AA619" s="2">
        <v>27.1</v>
      </c>
      <c r="AB619" s="2">
        <v>30.2</v>
      </c>
      <c r="AC619" s="4">
        <v>28.168338686303343</v>
      </c>
      <c r="AD619">
        <v>27.4</v>
      </c>
      <c r="AE619">
        <v>27.6</v>
      </c>
      <c r="AF619">
        <v>27.9</v>
      </c>
      <c r="AG619">
        <v>28.8</v>
      </c>
      <c r="AH619">
        <v>29.6</v>
      </c>
      <c r="AI619">
        <v>30</v>
      </c>
      <c r="AJ619">
        <v>2020</v>
      </c>
      <c r="AK619" s="2">
        <v>3</v>
      </c>
      <c r="AL619" s="2">
        <v>26</v>
      </c>
      <c r="AM619">
        <v>11</v>
      </c>
      <c r="AN619">
        <v>55</v>
      </c>
      <c r="AO619">
        <v>10</v>
      </c>
      <c r="AP619">
        <v>115</v>
      </c>
      <c r="AQ619" s="5">
        <v>0.49652777777777773</v>
      </c>
      <c r="AR619">
        <v>26.8</v>
      </c>
      <c r="AS619">
        <v>29</v>
      </c>
      <c r="AT619">
        <v>941</v>
      </c>
      <c r="AU619">
        <v>0.5</v>
      </c>
      <c r="AV619">
        <v>300</v>
      </c>
      <c r="AW619" s="4">
        <f t="shared" si="282"/>
        <v>46.358444867475924</v>
      </c>
      <c r="AX619" s="4">
        <f t="shared" si="283"/>
        <v>23.1799311063671</v>
      </c>
      <c r="AY619" s="4">
        <f t="shared" si="295"/>
        <v>36.45349056708703</v>
      </c>
      <c r="AZ619" s="20">
        <f t="shared" si="284"/>
        <v>197.17894198288704</v>
      </c>
      <c r="BA619" s="21">
        <f t="shared" si="296"/>
        <v>1.176820418220432</v>
      </c>
      <c r="BB619" s="20">
        <f t="shared" si="285"/>
        <v>44.721359549995796</v>
      </c>
      <c r="BC619" s="4">
        <f t="shared" si="297"/>
        <v>41.408666249996102</v>
      </c>
      <c r="BD619" s="4">
        <f t="shared" si="286"/>
        <v>66.599599999999995</v>
      </c>
      <c r="BE619" s="4">
        <f t="shared" si="287"/>
        <v>634.55819443290557</v>
      </c>
      <c r="BF619" s="20">
        <f t="shared" si="288"/>
        <v>350.61254078269388</v>
      </c>
      <c r="BG619" s="20">
        <f t="shared" si="298"/>
        <v>459.4443463497883</v>
      </c>
      <c r="BH619" s="20">
        <f t="shared" si="289"/>
        <v>1021.6479505659953</v>
      </c>
      <c r="BI619" s="20">
        <f t="shared" si="299"/>
        <v>3522.9239674689493</v>
      </c>
      <c r="BJ619" s="4">
        <f t="shared" si="290"/>
        <v>206.56006113371953</v>
      </c>
      <c r="BK619" s="4">
        <f t="shared" si="300"/>
        <v>2501.2760169029539</v>
      </c>
      <c r="HY619">
        <v>3</v>
      </c>
      <c r="HZ619">
        <v>3</v>
      </c>
      <c r="IA619">
        <v>2</v>
      </c>
      <c r="IB619">
        <v>3</v>
      </c>
      <c r="IC619">
        <v>2</v>
      </c>
      <c r="ID619">
        <v>13</v>
      </c>
      <c r="IE619">
        <v>22</v>
      </c>
      <c r="IF619">
        <v>36</v>
      </c>
      <c r="IG619">
        <v>60</v>
      </c>
      <c r="IH619">
        <v>68</v>
      </c>
      <c r="II619">
        <v>86</v>
      </c>
      <c r="IJ619">
        <v>110</v>
      </c>
      <c r="IK619">
        <v>95</v>
      </c>
      <c r="IL619">
        <v>78</v>
      </c>
      <c r="IM619">
        <v>74</v>
      </c>
      <c r="IN619">
        <v>36</v>
      </c>
      <c r="IO619">
        <v>42</v>
      </c>
      <c r="IP619">
        <v>44</v>
      </c>
      <c r="IQ619">
        <v>33</v>
      </c>
      <c r="IR619">
        <v>37</v>
      </c>
      <c r="IS619">
        <v>29</v>
      </c>
      <c r="IT619">
        <v>24</v>
      </c>
      <c r="IU619">
        <v>17</v>
      </c>
      <c r="IV619">
        <v>14</v>
      </c>
      <c r="IW619">
        <v>28</v>
      </c>
      <c r="IX619">
        <v>30</v>
      </c>
      <c r="IY619">
        <v>19</v>
      </c>
      <c r="IZ619">
        <v>21</v>
      </c>
      <c r="JA619">
        <v>26</v>
      </c>
      <c r="JB619">
        <v>24</v>
      </c>
      <c r="JC619">
        <v>28</v>
      </c>
      <c r="JD619">
        <v>15</v>
      </c>
      <c r="JE619">
        <v>7</v>
      </c>
      <c r="JF619">
        <v>9</v>
      </c>
      <c r="JG619">
        <v>5</v>
      </c>
      <c r="JH619">
        <v>1</v>
      </c>
    </row>
    <row r="620" spans="1:374" x14ac:dyDescent="0.2">
      <c r="A620" s="15" t="b">
        <v>0</v>
      </c>
      <c r="B620" s="12"/>
      <c r="C620" s="12"/>
      <c r="D620">
        <v>10088</v>
      </c>
      <c r="E620" t="s">
        <v>490</v>
      </c>
      <c r="F620" t="s">
        <v>493</v>
      </c>
      <c r="G620">
        <v>0</v>
      </c>
      <c r="H620" s="15">
        <f t="shared" si="272"/>
        <v>3.5999999999999979</v>
      </c>
      <c r="I620" s="15">
        <v>0.78838895178649726</v>
      </c>
      <c r="J620" s="15">
        <v>0.98116587719766812</v>
      </c>
      <c r="K620" s="15">
        <v>0.61591393601979327</v>
      </c>
      <c r="L620" s="15">
        <f t="shared" si="273"/>
        <v>0.50517510343027183</v>
      </c>
      <c r="M620" s="15">
        <f t="shared" si="274"/>
        <v>-1.1999999999999993</v>
      </c>
      <c r="N620" s="15">
        <f t="shared" si="275"/>
        <v>2.3999999999999986</v>
      </c>
      <c r="O620" s="15">
        <f t="shared" si="276"/>
        <v>0.52086376657031153</v>
      </c>
      <c r="P620" s="15">
        <f t="shared" si="301"/>
        <v>-0.90000000000000213</v>
      </c>
      <c r="Q620" s="15">
        <f t="shared" si="291"/>
        <v>-0.5</v>
      </c>
      <c r="R620" s="15">
        <f t="shared" si="277"/>
        <v>-0.10000000000000142</v>
      </c>
      <c r="S620" s="15">
        <f t="shared" si="278"/>
        <v>0.89999999999999858</v>
      </c>
      <c r="T620" s="15">
        <f t="shared" si="279"/>
        <v>1.6999999999999993</v>
      </c>
      <c r="U620" s="15">
        <f t="shared" si="280"/>
        <v>2.3000000000000007</v>
      </c>
      <c r="V620" s="15">
        <f t="shared" si="292"/>
        <v>0.17452343319328492</v>
      </c>
      <c r="W620" s="15">
        <f t="shared" si="281"/>
        <v>4.7298895724363774</v>
      </c>
      <c r="X620" s="15">
        <f t="shared" si="293"/>
        <v>2.8873242848658904E-2</v>
      </c>
      <c r="Y620" s="21">
        <f t="shared" si="294"/>
        <v>0.21142142637484401</v>
      </c>
      <c r="Z620" s="4">
        <v>27.305175103430273</v>
      </c>
      <c r="AA620" s="2">
        <v>25.6</v>
      </c>
      <c r="AB620" s="2">
        <v>29.2</v>
      </c>
      <c r="AC620" s="4">
        <v>27.320863766570312</v>
      </c>
      <c r="AD620">
        <v>25.9</v>
      </c>
      <c r="AE620">
        <v>26.3</v>
      </c>
      <c r="AF620">
        <v>26.7</v>
      </c>
      <c r="AG620">
        <v>27.7</v>
      </c>
      <c r="AH620">
        <v>28.5</v>
      </c>
      <c r="AI620">
        <v>29.1</v>
      </c>
      <c r="AJ620">
        <v>2020</v>
      </c>
      <c r="AK620" s="2">
        <v>3</v>
      </c>
      <c r="AL620" s="2">
        <v>26</v>
      </c>
      <c r="AM620">
        <v>11</v>
      </c>
      <c r="AN620">
        <v>55</v>
      </c>
      <c r="AO620">
        <v>47</v>
      </c>
      <c r="AP620">
        <v>243</v>
      </c>
      <c r="AQ620" s="5">
        <v>0.49652777777777773</v>
      </c>
      <c r="AR620">
        <v>26.8</v>
      </c>
      <c r="AS620">
        <v>29</v>
      </c>
      <c r="AT620">
        <v>941</v>
      </c>
      <c r="AU620">
        <v>0.5</v>
      </c>
      <c r="AV620">
        <v>300</v>
      </c>
      <c r="AW620" s="4">
        <f t="shared" si="282"/>
        <v>46.560689657999902</v>
      </c>
      <c r="AX620" s="4">
        <f t="shared" si="283"/>
        <v>23.234146750721592</v>
      </c>
      <c r="AY620" s="4">
        <f t="shared" si="295"/>
        <v>36.45349056708703</v>
      </c>
      <c r="AZ620" s="20">
        <f t="shared" si="284"/>
        <v>197.17894198288704</v>
      </c>
      <c r="BA620" s="21">
        <f t="shared" si="296"/>
        <v>1.176820418220432</v>
      </c>
      <c r="BB620" s="20">
        <f t="shared" si="285"/>
        <v>44.721359549995796</v>
      </c>
      <c r="BC620" s="4">
        <f t="shared" si="297"/>
        <v>41.408666249996102</v>
      </c>
      <c r="BD620" s="4">
        <f t="shared" si="286"/>
        <v>66.599599999999995</v>
      </c>
      <c r="BE620" s="4">
        <f t="shared" si="287"/>
        <v>641.11986587344882</v>
      </c>
      <c r="BF620" s="20">
        <f t="shared" si="288"/>
        <v>350.61254078269388</v>
      </c>
      <c r="BG620" s="20">
        <f t="shared" si="298"/>
        <v>452.882674909245</v>
      </c>
      <c r="BH620" s="20">
        <f t="shared" si="289"/>
        <v>1021.6479505659953</v>
      </c>
      <c r="BI620" s="20">
        <f t="shared" si="299"/>
        <v>3522.9239674689493</v>
      </c>
      <c r="BJ620" s="4">
        <f t="shared" si="290"/>
        <v>206.56006113371953</v>
      </c>
      <c r="BK620" s="4">
        <f t="shared" si="300"/>
        <v>2501.2760169029539</v>
      </c>
      <c r="HK620">
        <v>2</v>
      </c>
      <c r="HL620">
        <v>3</v>
      </c>
      <c r="HM620">
        <v>6</v>
      </c>
      <c r="HN620">
        <v>7</v>
      </c>
      <c r="HO620">
        <v>9</v>
      </c>
      <c r="HP620">
        <v>22</v>
      </c>
      <c r="HQ620">
        <v>28</v>
      </c>
      <c r="HR620">
        <v>27</v>
      </c>
      <c r="HS620">
        <v>44</v>
      </c>
      <c r="HT620">
        <v>49</v>
      </c>
      <c r="HU620">
        <v>56</v>
      </c>
      <c r="HV620">
        <v>69</v>
      </c>
      <c r="HW620">
        <v>63</v>
      </c>
      <c r="HX620">
        <v>59</v>
      </c>
      <c r="HY620">
        <v>59</v>
      </c>
      <c r="HZ620">
        <v>54</v>
      </c>
      <c r="IA620">
        <v>52</v>
      </c>
      <c r="IB620">
        <v>66</v>
      </c>
      <c r="IC620">
        <v>96</v>
      </c>
      <c r="ID620">
        <v>94</v>
      </c>
      <c r="IE620">
        <v>95</v>
      </c>
      <c r="IF620">
        <v>124</v>
      </c>
      <c r="IG620">
        <v>119</v>
      </c>
      <c r="IH620">
        <v>99</v>
      </c>
      <c r="II620">
        <v>29</v>
      </c>
      <c r="IJ620">
        <v>35</v>
      </c>
      <c r="IK620">
        <v>22</v>
      </c>
      <c r="IL620">
        <v>14</v>
      </c>
      <c r="IM620">
        <v>20</v>
      </c>
      <c r="IN620">
        <v>19</v>
      </c>
      <c r="IO620">
        <v>20</v>
      </c>
      <c r="IP620">
        <v>15</v>
      </c>
      <c r="IQ620">
        <v>23</v>
      </c>
      <c r="IR620">
        <v>13</v>
      </c>
      <c r="IS620">
        <v>34</v>
      </c>
      <c r="IT620">
        <v>23</v>
      </c>
      <c r="IU620">
        <v>24</v>
      </c>
      <c r="IV620">
        <v>18</v>
      </c>
      <c r="IW620">
        <v>8</v>
      </c>
    </row>
    <row r="621" spans="1:374" x14ac:dyDescent="0.2">
      <c r="A621" s="15" t="b">
        <v>0</v>
      </c>
      <c r="B621" s="12"/>
      <c r="C621" s="12"/>
      <c r="D621">
        <v>10088</v>
      </c>
      <c r="E621" t="s">
        <v>490</v>
      </c>
      <c r="F621" t="s">
        <v>494</v>
      </c>
      <c r="G621">
        <v>0</v>
      </c>
      <c r="H621" s="15">
        <f t="shared" si="272"/>
        <v>3.3000000000000007</v>
      </c>
      <c r="I621" s="15">
        <v>0.6747848349883806</v>
      </c>
      <c r="J621" s="15">
        <v>0.60031418774019585</v>
      </c>
      <c r="K621" s="15">
        <v>0.48652777918684253</v>
      </c>
      <c r="L621" s="15">
        <f t="shared" si="273"/>
        <v>4.2168033138011296</v>
      </c>
      <c r="M621" s="15">
        <f t="shared" si="274"/>
        <v>1.8000000000000007</v>
      </c>
      <c r="N621" s="15">
        <f t="shared" si="275"/>
        <v>5.1000000000000014</v>
      </c>
      <c r="O621" s="15">
        <f t="shared" si="276"/>
        <v>4.3908183959634925</v>
      </c>
      <c r="P621" s="15">
        <f t="shared" si="301"/>
        <v>2.1000000000000014</v>
      </c>
      <c r="Q621" s="15">
        <f t="shared" si="291"/>
        <v>3.1999999999999993</v>
      </c>
      <c r="R621" s="15">
        <f t="shared" si="277"/>
        <v>4</v>
      </c>
      <c r="S621" s="15">
        <f t="shared" si="278"/>
        <v>4.6000000000000014</v>
      </c>
      <c r="T621" s="15">
        <f t="shared" si="279"/>
        <v>4.8999999999999986</v>
      </c>
      <c r="U621" s="15">
        <f t="shared" si="280"/>
        <v>5</v>
      </c>
      <c r="V621" s="15">
        <f t="shared" si="292"/>
        <v>0.29442392789883365</v>
      </c>
      <c r="W621" s="15">
        <f t="shared" si="281"/>
        <v>2.3964630766817554</v>
      </c>
      <c r="X621" s="15">
        <f t="shared" si="293"/>
        <v>2.1616077347998485E-2</v>
      </c>
      <c r="Y621" s="21">
        <f t="shared" si="294"/>
        <v>0.41728162212482006</v>
      </c>
      <c r="Z621" s="4">
        <v>31.21680331380113</v>
      </c>
      <c r="AA621" s="2">
        <v>28.8</v>
      </c>
      <c r="AB621" s="2">
        <v>32.1</v>
      </c>
      <c r="AC621" s="4">
        <v>31.390818395963493</v>
      </c>
      <c r="AD621">
        <v>29.1</v>
      </c>
      <c r="AE621">
        <v>30.2</v>
      </c>
      <c r="AF621">
        <v>31</v>
      </c>
      <c r="AG621">
        <v>31.6</v>
      </c>
      <c r="AH621">
        <v>31.9</v>
      </c>
      <c r="AI621">
        <v>32</v>
      </c>
      <c r="AJ621">
        <v>2020</v>
      </c>
      <c r="AK621" s="2">
        <v>3</v>
      </c>
      <c r="AL621" s="2">
        <v>26</v>
      </c>
      <c r="AM621">
        <v>11</v>
      </c>
      <c r="AN621">
        <v>56</v>
      </c>
      <c r="AO621">
        <v>21</v>
      </c>
      <c r="AP621">
        <v>497</v>
      </c>
      <c r="AQ621" s="5">
        <v>0.49722222222222223</v>
      </c>
      <c r="AR621">
        <v>27</v>
      </c>
      <c r="AS621">
        <v>29</v>
      </c>
      <c r="AT621">
        <v>967</v>
      </c>
      <c r="AU621">
        <v>0.4</v>
      </c>
      <c r="AV621">
        <v>107</v>
      </c>
      <c r="AW621" s="4">
        <f t="shared" si="282"/>
        <v>48.556073834994777</v>
      </c>
      <c r="AX621" s="4">
        <f t="shared" si="283"/>
        <v>23.98144438425637</v>
      </c>
      <c r="AY621" s="4">
        <f t="shared" si="295"/>
        <v>39.864341068937826</v>
      </c>
      <c r="AZ621" s="20">
        <f t="shared" si="284"/>
        <v>196.65391929659279</v>
      </c>
      <c r="BA621" s="21">
        <f t="shared" si="296"/>
        <v>1.176036263352386</v>
      </c>
      <c r="BB621" s="20">
        <f t="shared" si="285"/>
        <v>50</v>
      </c>
      <c r="BC621" s="4">
        <f t="shared" si="297"/>
        <v>46.296296296296291</v>
      </c>
      <c r="BD621" s="4">
        <f t="shared" si="286"/>
        <v>66.614000000000004</v>
      </c>
      <c r="BE621" s="4">
        <f t="shared" si="287"/>
        <v>639.10445939703845</v>
      </c>
      <c r="BF621" s="20">
        <f t="shared" si="288"/>
        <v>352.10522760378251</v>
      </c>
      <c r="BG621" s="20">
        <f t="shared" si="298"/>
        <v>476.93076820674395</v>
      </c>
      <c r="BH621" s="20">
        <f t="shared" si="289"/>
        <v>1033.7147643361211</v>
      </c>
      <c r="BI621" s="20">
        <f t="shared" si="299"/>
        <v>3564.5336701245551</v>
      </c>
      <c r="BJ621" s="4">
        <f t="shared" si="290"/>
        <v>208.60264516754631</v>
      </c>
      <c r="BK621" s="4">
        <f t="shared" si="300"/>
        <v>2530.8189057884342</v>
      </c>
      <c r="IN621">
        <v>3</v>
      </c>
      <c r="IO621">
        <v>1</v>
      </c>
      <c r="IP621">
        <v>4</v>
      </c>
      <c r="IQ621">
        <v>1</v>
      </c>
      <c r="IR621">
        <v>1</v>
      </c>
      <c r="IS621">
        <v>2</v>
      </c>
      <c r="IT621">
        <v>7</v>
      </c>
      <c r="IU621">
        <v>9</v>
      </c>
      <c r="IV621">
        <v>8</v>
      </c>
      <c r="IW621">
        <v>6</v>
      </c>
      <c r="IX621">
        <v>3</v>
      </c>
      <c r="IY621">
        <v>9</v>
      </c>
      <c r="IZ621">
        <v>10</v>
      </c>
      <c r="JA621">
        <v>8</v>
      </c>
      <c r="JB621">
        <v>9</v>
      </c>
      <c r="JC621">
        <v>13</v>
      </c>
      <c r="JD621">
        <v>13</v>
      </c>
      <c r="JE621">
        <v>22</v>
      </c>
      <c r="JF621">
        <v>16</v>
      </c>
      <c r="JG621">
        <v>16</v>
      </c>
      <c r="JH621">
        <v>20</v>
      </c>
      <c r="JI621">
        <v>25</v>
      </c>
      <c r="JJ621">
        <v>23</v>
      </c>
      <c r="JK621">
        <v>13</v>
      </c>
      <c r="JL621">
        <v>25</v>
      </c>
      <c r="JM621">
        <v>41</v>
      </c>
      <c r="JN621">
        <v>61</v>
      </c>
      <c r="JO621">
        <v>44</v>
      </c>
      <c r="JP621">
        <v>59</v>
      </c>
      <c r="JQ621">
        <v>87</v>
      </c>
      <c r="JR621">
        <v>158</v>
      </c>
      <c r="JS621">
        <v>188</v>
      </c>
      <c r="JT621">
        <v>155</v>
      </c>
      <c r="JU621">
        <v>168</v>
      </c>
      <c r="JV621">
        <v>96</v>
      </c>
      <c r="JW621">
        <v>119</v>
      </c>
      <c r="JX621">
        <v>74</v>
      </c>
      <c r="JY621">
        <v>65</v>
      </c>
      <c r="JZ621">
        <v>18</v>
      </c>
    </row>
    <row r="622" spans="1:374" x14ac:dyDescent="0.2">
      <c r="A622" s="15" t="b">
        <v>0</v>
      </c>
      <c r="B622" s="12"/>
      <c r="C622" s="12"/>
      <c r="D622">
        <v>10088</v>
      </c>
      <c r="E622" t="s">
        <v>490</v>
      </c>
      <c r="F622" t="s">
        <v>495</v>
      </c>
      <c r="G622">
        <v>0</v>
      </c>
      <c r="H622" s="15">
        <f t="shared" si="272"/>
        <v>3.8000000000000007</v>
      </c>
      <c r="I622" s="15">
        <v>0.92336145901407718</v>
      </c>
      <c r="J622" s="15">
        <v>1.4088025764862095</v>
      </c>
      <c r="K622" s="15">
        <v>0.77841360568848761</v>
      </c>
      <c r="L622" s="15">
        <f t="shared" si="273"/>
        <v>3.324081868578638</v>
      </c>
      <c r="M622" s="15">
        <f t="shared" si="274"/>
        <v>1.4000000000000021</v>
      </c>
      <c r="N622" s="15">
        <f t="shared" si="275"/>
        <v>5.2000000000000028</v>
      </c>
      <c r="O622" s="15">
        <f t="shared" si="276"/>
        <v>3.3138904491857843</v>
      </c>
      <c r="P622" s="15">
        <f t="shared" si="301"/>
        <v>1.6000000000000014</v>
      </c>
      <c r="Q622" s="15">
        <f t="shared" si="291"/>
        <v>2.1000000000000014</v>
      </c>
      <c r="R622" s="15">
        <f t="shared" si="277"/>
        <v>2.6000000000000014</v>
      </c>
      <c r="S622" s="15">
        <f t="shared" si="278"/>
        <v>4</v>
      </c>
      <c r="T622" s="15">
        <f t="shared" si="279"/>
        <v>4.6000000000000014</v>
      </c>
      <c r="U622" s="15">
        <f t="shared" si="280"/>
        <v>5</v>
      </c>
      <c r="V622" s="15">
        <f t="shared" si="292"/>
        <v>0.30652544480813576</v>
      </c>
      <c r="W622" s="15">
        <f t="shared" si="281"/>
        <v>2.2623719072520472</v>
      </c>
      <c r="X622" s="15">
        <f t="shared" si="293"/>
        <v>3.0550521369981341E-2</v>
      </c>
      <c r="Y622" s="21">
        <f t="shared" si="294"/>
        <v>0.44201397515346341</v>
      </c>
      <c r="Z622" s="4">
        <v>30.224081868578637</v>
      </c>
      <c r="AA622" s="2">
        <v>28.3</v>
      </c>
      <c r="AB622" s="2">
        <v>32.1</v>
      </c>
      <c r="AC622" s="4">
        <v>30.213890449185783</v>
      </c>
      <c r="AD622">
        <v>28.5</v>
      </c>
      <c r="AE622">
        <v>29</v>
      </c>
      <c r="AF622">
        <v>29.5</v>
      </c>
      <c r="AG622">
        <v>30.9</v>
      </c>
      <c r="AH622">
        <v>31.5</v>
      </c>
      <c r="AI622">
        <v>31.9</v>
      </c>
      <c r="AJ622">
        <v>2020</v>
      </c>
      <c r="AK622" s="2">
        <v>3</v>
      </c>
      <c r="AL622" s="2">
        <v>26</v>
      </c>
      <c r="AM622">
        <v>11</v>
      </c>
      <c r="AN622">
        <v>57</v>
      </c>
      <c r="AO622">
        <v>6</v>
      </c>
      <c r="AP622">
        <v>144.00000000000003</v>
      </c>
      <c r="AQ622" s="5">
        <v>0.49791666666666662</v>
      </c>
      <c r="AR622">
        <v>26.9</v>
      </c>
      <c r="AS622">
        <v>29</v>
      </c>
      <c r="AT622">
        <v>943</v>
      </c>
      <c r="AU622">
        <v>0.5</v>
      </c>
      <c r="AV622">
        <v>60</v>
      </c>
      <c r="AW622" s="4">
        <f t="shared" si="282"/>
        <v>46.183671591292324</v>
      </c>
      <c r="AX622" s="4">
        <f t="shared" si="283"/>
        <v>23.169720173423599</v>
      </c>
      <c r="AY622" s="4">
        <f t="shared" si="295"/>
        <v>36.444500997496178</v>
      </c>
      <c r="AZ622" s="20">
        <f t="shared" si="284"/>
        <v>196.9162119167776</v>
      </c>
      <c r="BA622" s="21">
        <f t="shared" si="296"/>
        <v>1.1764282101157095</v>
      </c>
      <c r="BB622" s="20">
        <f t="shared" si="285"/>
        <v>44.721359549995796</v>
      </c>
      <c r="BC622" s="4">
        <f t="shared" si="297"/>
        <v>41.408666249996102</v>
      </c>
      <c r="BD622" s="4">
        <f t="shared" si="286"/>
        <v>66.606800000000007</v>
      </c>
      <c r="BE622" s="4">
        <f t="shared" si="287"/>
        <v>625.58915355824365</v>
      </c>
      <c r="BF622" s="20">
        <f t="shared" si="288"/>
        <v>351.35827831530173</v>
      </c>
      <c r="BG622" s="20">
        <f t="shared" si="298"/>
        <v>470.73912475705811</v>
      </c>
      <c r="BH622" s="20">
        <f t="shared" si="289"/>
        <v>1027.6659301972788</v>
      </c>
      <c r="BI622" s="20">
        <f t="shared" si="299"/>
        <v>3543.6756213699268</v>
      </c>
      <c r="BJ622" s="4">
        <f t="shared" si="290"/>
        <v>207.57884077733928</v>
      </c>
      <c r="BK622" s="4">
        <f t="shared" si="300"/>
        <v>2516.0096911726478</v>
      </c>
      <c r="IN622">
        <v>6</v>
      </c>
      <c r="IO622">
        <v>29</v>
      </c>
      <c r="IP622">
        <v>13</v>
      </c>
      <c r="IQ622">
        <v>23</v>
      </c>
      <c r="IR622">
        <v>33</v>
      </c>
      <c r="IS622">
        <v>29</v>
      </c>
      <c r="IT622">
        <v>27</v>
      </c>
      <c r="IU622">
        <v>42</v>
      </c>
      <c r="IV622">
        <v>45</v>
      </c>
      <c r="IW622">
        <v>52</v>
      </c>
      <c r="IX622">
        <v>50</v>
      </c>
      <c r="IY622">
        <v>55</v>
      </c>
      <c r="IZ622">
        <v>69</v>
      </c>
      <c r="JA622">
        <v>71</v>
      </c>
      <c r="JB622">
        <v>52</v>
      </c>
      <c r="JC622">
        <v>67</v>
      </c>
      <c r="JD622">
        <v>63</v>
      </c>
      <c r="JE622">
        <v>44</v>
      </c>
      <c r="JF622">
        <v>62</v>
      </c>
      <c r="JG622">
        <v>56</v>
      </c>
      <c r="JH622">
        <v>53</v>
      </c>
      <c r="JI622">
        <v>67</v>
      </c>
      <c r="JJ622">
        <v>44</v>
      </c>
      <c r="JK622">
        <v>70</v>
      </c>
      <c r="JL622">
        <v>71</v>
      </c>
      <c r="JM622">
        <v>68</v>
      </c>
      <c r="JN622">
        <v>49</v>
      </c>
      <c r="JO622">
        <v>52</v>
      </c>
      <c r="JP622">
        <v>48</v>
      </c>
      <c r="JQ622">
        <v>38</v>
      </c>
      <c r="JR622">
        <v>41</v>
      </c>
      <c r="JS622">
        <v>52</v>
      </c>
      <c r="JT622">
        <v>31</v>
      </c>
      <c r="JU622">
        <v>33</v>
      </c>
      <c r="JV622">
        <v>30</v>
      </c>
      <c r="JW622">
        <v>36</v>
      </c>
      <c r="JX622">
        <v>10</v>
      </c>
      <c r="JY622">
        <v>15</v>
      </c>
      <c r="JZ622">
        <v>7</v>
      </c>
      <c r="KA622">
        <v>2</v>
      </c>
      <c r="KB622">
        <v>5</v>
      </c>
    </row>
    <row r="623" spans="1:374" x14ac:dyDescent="0.2">
      <c r="A623" s="15" t="b">
        <v>0</v>
      </c>
      <c r="B623" s="12"/>
      <c r="C623" s="12"/>
      <c r="D623">
        <v>10088</v>
      </c>
      <c r="E623" t="s">
        <v>490</v>
      </c>
      <c r="F623" t="s">
        <v>496</v>
      </c>
      <c r="G623">
        <v>0</v>
      </c>
      <c r="H623" s="15">
        <f t="shared" si="272"/>
        <v>2.6000000000000014</v>
      </c>
      <c r="I623" s="15">
        <v>0.5072102812979592</v>
      </c>
      <c r="J623" s="15">
        <v>0.73173814572817264</v>
      </c>
      <c r="K623" s="15">
        <v>0.41278286733788161</v>
      </c>
      <c r="L623" s="15">
        <f t="shared" si="273"/>
        <v>3.4079566592646486</v>
      </c>
      <c r="M623" s="15">
        <f t="shared" si="274"/>
        <v>2.1000000000000014</v>
      </c>
      <c r="N623" s="15">
        <f t="shared" si="275"/>
        <v>4.7000000000000028</v>
      </c>
      <c r="O623" s="15">
        <f t="shared" si="276"/>
        <v>3.4469285355596995</v>
      </c>
      <c r="P623" s="15">
        <f t="shared" si="301"/>
        <v>2.5</v>
      </c>
      <c r="Q623" s="15">
        <f t="shared" si="291"/>
        <v>2.7000000000000028</v>
      </c>
      <c r="R623" s="15">
        <f t="shared" si="277"/>
        <v>3</v>
      </c>
      <c r="S623" s="15">
        <f t="shared" si="278"/>
        <v>3.7000000000000028</v>
      </c>
      <c r="T623" s="15">
        <f t="shared" si="279"/>
        <v>4</v>
      </c>
      <c r="U623" s="15">
        <f t="shared" si="280"/>
        <v>4.5</v>
      </c>
      <c r="V623" s="15">
        <f t="shared" si="292"/>
        <v>0.31051505606462559</v>
      </c>
      <c r="W623" s="15">
        <f t="shared" si="281"/>
        <v>2.2204557571980543</v>
      </c>
      <c r="X623" s="15">
        <f t="shared" si="293"/>
        <v>1.673521864242581E-2</v>
      </c>
      <c r="Y623" s="21">
        <f t="shared" si="294"/>
        <v>0.45035799373993324</v>
      </c>
      <c r="Z623" s="4">
        <v>30.307956659264647</v>
      </c>
      <c r="AA623" s="2">
        <v>29</v>
      </c>
      <c r="AB623" s="2">
        <v>31.6</v>
      </c>
      <c r="AC623" s="4">
        <v>30.346928535559698</v>
      </c>
      <c r="AD623">
        <v>29.4</v>
      </c>
      <c r="AE623">
        <v>29.6</v>
      </c>
      <c r="AF623">
        <v>29.9</v>
      </c>
      <c r="AG623">
        <v>30.6</v>
      </c>
      <c r="AH623">
        <v>30.9</v>
      </c>
      <c r="AI623">
        <v>31.4</v>
      </c>
      <c r="AJ623">
        <v>2020</v>
      </c>
      <c r="AK623" s="2">
        <v>3</v>
      </c>
      <c r="AL623" s="2">
        <v>26</v>
      </c>
      <c r="AM623">
        <v>11</v>
      </c>
      <c r="AN623">
        <v>57</v>
      </c>
      <c r="AO623">
        <v>34</v>
      </c>
      <c r="AP623">
        <v>916</v>
      </c>
      <c r="AQ623" s="5">
        <v>0.49791666666666662</v>
      </c>
      <c r="AR623">
        <v>26.9</v>
      </c>
      <c r="AS623">
        <v>29</v>
      </c>
      <c r="AT623">
        <v>943</v>
      </c>
      <c r="AU623">
        <v>0.5</v>
      </c>
      <c r="AV623">
        <v>60</v>
      </c>
      <c r="AW623" s="4">
        <f t="shared" si="282"/>
        <v>46.167618467365074</v>
      </c>
      <c r="AX623" s="4">
        <f t="shared" si="283"/>
        <v>23.165431185974697</v>
      </c>
      <c r="AY623" s="4">
        <f t="shared" si="295"/>
        <v>36.444500997496178</v>
      </c>
      <c r="AZ623" s="20">
        <f t="shared" si="284"/>
        <v>196.9162119167776</v>
      </c>
      <c r="BA623" s="21">
        <f t="shared" si="296"/>
        <v>1.1764282101157095</v>
      </c>
      <c r="BB623" s="20">
        <f t="shared" si="285"/>
        <v>44.721359549995796</v>
      </c>
      <c r="BC623" s="4">
        <f t="shared" si="297"/>
        <v>41.408666249996102</v>
      </c>
      <c r="BD623" s="4">
        <f t="shared" si="286"/>
        <v>66.606800000000007</v>
      </c>
      <c r="BE623" s="4">
        <f t="shared" si="287"/>
        <v>625.06836786854387</v>
      </c>
      <c r="BF623" s="20">
        <f t="shared" si="288"/>
        <v>351.35827831530173</v>
      </c>
      <c r="BG623" s="20">
        <f t="shared" si="298"/>
        <v>471.25991044675783</v>
      </c>
      <c r="BH623" s="20">
        <f t="shared" si="289"/>
        <v>1027.6659301972788</v>
      </c>
      <c r="BI623" s="20">
        <f t="shared" si="299"/>
        <v>3543.6756213699268</v>
      </c>
      <c r="BJ623" s="4">
        <f t="shared" si="290"/>
        <v>207.57884077733928</v>
      </c>
      <c r="BK623" s="4">
        <f t="shared" si="300"/>
        <v>2516.0096911726478</v>
      </c>
      <c r="IP623">
        <v>1</v>
      </c>
      <c r="IQ623">
        <v>1</v>
      </c>
      <c r="IR623">
        <v>0</v>
      </c>
      <c r="IS623">
        <v>3</v>
      </c>
      <c r="IT623">
        <v>0</v>
      </c>
      <c r="IU623">
        <v>5</v>
      </c>
      <c r="IV623">
        <v>0</v>
      </c>
      <c r="IW623">
        <v>10</v>
      </c>
      <c r="IX623">
        <v>8</v>
      </c>
      <c r="IY623">
        <v>25</v>
      </c>
      <c r="IZ623">
        <v>58</v>
      </c>
      <c r="JA623">
        <v>76</v>
      </c>
      <c r="JB623">
        <v>57</v>
      </c>
      <c r="JC623">
        <v>73</v>
      </c>
      <c r="JD623">
        <v>92</v>
      </c>
      <c r="JE623">
        <v>63</v>
      </c>
      <c r="JF623">
        <v>79</v>
      </c>
      <c r="JG623">
        <v>81</v>
      </c>
      <c r="JH623">
        <v>99</v>
      </c>
      <c r="JI623">
        <v>117</v>
      </c>
      <c r="JJ623">
        <v>124</v>
      </c>
      <c r="JK623">
        <v>102</v>
      </c>
      <c r="JL623">
        <v>73</v>
      </c>
      <c r="JM623">
        <v>70</v>
      </c>
      <c r="JN623">
        <v>48</v>
      </c>
      <c r="JO623">
        <v>30</v>
      </c>
      <c r="JP623">
        <v>18</v>
      </c>
      <c r="JQ623">
        <v>19</v>
      </c>
      <c r="JR623">
        <v>11</v>
      </c>
      <c r="JS623">
        <v>18</v>
      </c>
      <c r="JT623">
        <v>6</v>
      </c>
    </row>
    <row r="624" spans="1:374" x14ac:dyDescent="0.2">
      <c r="A624" s="15" t="b">
        <v>0</v>
      </c>
      <c r="B624" s="12"/>
      <c r="C624" s="12"/>
      <c r="D624">
        <v>10088</v>
      </c>
      <c r="E624" t="s">
        <v>60</v>
      </c>
      <c r="F624" t="s">
        <v>497</v>
      </c>
      <c r="G624">
        <v>0</v>
      </c>
      <c r="H624" s="15">
        <f t="shared" si="272"/>
        <v>2.4000000000000021</v>
      </c>
      <c r="I624" s="15">
        <v>0.49583560468544197</v>
      </c>
      <c r="J624" s="15">
        <v>0.61647520729582084</v>
      </c>
      <c r="K624" s="15">
        <v>0.38912314482348498</v>
      </c>
      <c r="L624" s="15">
        <f t="shared" si="273"/>
        <v>3.9291418974139525</v>
      </c>
      <c r="M624" s="15">
        <f t="shared" si="274"/>
        <v>2.5999999999999979</v>
      </c>
      <c r="N624" s="15">
        <f t="shared" si="275"/>
        <v>5</v>
      </c>
      <c r="O624" s="15">
        <f t="shared" si="276"/>
        <v>3.9537435594153507</v>
      </c>
      <c r="P624" s="15">
        <f t="shared" si="301"/>
        <v>2.7999999999999972</v>
      </c>
      <c r="Q624" s="15">
        <f t="shared" si="291"/>
        <v>3.2999999999999972</v>
      </c>
      <c r="R624" s="15">
        <f t="shared" si="277"/>
        <v>3.5999999999999979</v>
      </c>
      <c r="S624" s="15">
        <f t="shared" si="278"/>
        <v>4.2999999999999972</v>
      </c>
      <c r="T624" s="15">
        <f t="shared" si="279"/>
        <v>4.5</v>
      </c>
      <c r="U624" s="15">
        <f t="shared" si="280"/>
        <v>4.8999999999999986</v>
      </c>
      <c r="V624" s="15">
        <f t="shared" si="292"/>
        <v>0.30265245445103972</v>
      </c>
      <c r="W624" s="15">
        <f t="shared" si="281"/>
        <v>2.3041199081429244</v>
      </c>
      <c r="X624" s="15">
        <f t="shared" si="293"/>
        <v>1.5979675052720878E-2</v>
      </c>
      <c r="Y624" s="21">
        <f t="shared" si="294"/>
        <v>0.43400519064391069</v>
      </c>
      <c r="Z624" s="4">
        <v>31.029141897413954</v>
      </c>
      <c r="AA624" s="2">
        <v>29.7</v>
      </c>
      <c r="AB624" s="2">
        <v>32.1</v>
      </c>
      <c r="AC624" s="4">
        <v>31.053743559415352</v>
      </c>
      <c r="AD624">
        <v>29.9</v>
      </c>
      <c r="AE624">
        <v>30.4</v>
      </c>
      <c r="AF624">
        <v>30.7</v>
      </c>
      <c r="AG624">
        <v>31.4</v>
      </c>
      <c r="AH624">
        <v>31.6</v>
      </c>
      <c r="AI624">
        <v>32</v>
      </c>
      <c r="AJ624">
        <v>2020</v>
      </c>
      <c r="AK624" s="2">
        <v>3</v>
      </c>
      <c r="AL624" s="2">
        <v>26</v>
      </c>
      <c r="AM624">
        <v>11</v>
      </c>
      <c r="AN624">
        <v>59</v>
      </c>
      <c r="AO624">
        <v>52</v>
      </c>
      <c r="AP624">
        <v>877</v>
      </c>
      <c r="AQ624" s="5">
        <v>0.4993055555555555</v>
      </c>
      <c r="AR624">
        <v>27.1</v>
      </c>
      <c r="AS624">
        <v>28</v>
      </c>
      <c r="AT624">
        <v>938</v>
      </c>
      <c r="AU624">
        <v>0.4</v>
      </c>
      <c r="AV624">
        <v>177</v>
      </c>
      <c r="AW624" s="4">
        <f t="shared" si="282"/>
        <v>47.890016321919745</v>
      </c>
      <c r="AX624" s="4">
        <f t="shared" si="283"/>
        <v>23.71143487838328</v>
      </c>
      <c r="AY624" s="4">
        <f t="shared" si="295"/>
        <v>39.853569278822356</v>
      </c>
      <c r="AZ624" s="20">
        <f t="shared" si="284"/>
        <v>196.39206324860592</v>
      </c>
      <c r="BA624" s="21">
        <f t="shared" si="296"/>
        <v>1.1756445776693376</v>
      </c>
      <c r="BB624" s="20">
        <f t="shared" si="285"/>
        <v>50</v>
      </c>
      <c r="BC624" s="4">
        <f t="shared" si="297"/>
        <v>46.296296296296291</v>
      </c>
      <c r="BD624" s="4">
        <f t="shared" si="286"/>
        <v>66.621200000000002</v>
      </c>
      <c r="BE624" s="4">
        <f t="shared" si="287"/>
        <v>616.35328410515785</v>
      </c>
      <c r="BF624" s="20">
        <f t="shared" si="288"/>
        <v>351.08894613794422</v>
      </c>
      <c r="BG624" s="20">
        <f t="shared" si="298"/>
        <v>475.7556620327864</v>
      </c>
      <c r="BH624" s="20">
        <f t="shared" si="289"/>
        <v>1003.9396001901166</v>
      </c>
      <c r="BI624" s="20">
        <f t="shared" si="299"/>
        <v>3585.4985721075595</v>
      </c>
      <c r="BJ624" s="4">
        <f t="shared" si="290"/>
        <v>209.63149908700925</v>
      </c>
      <c r="BK624" s="4">
        <f t="shared" si="300"/>
        <v>2581.5589719174427</v>
      </c>
      <c r="JA624">
        <v>1</v>
      </c>
      <c r="JB624">
        <v>9</v>
      </c>
      <c r="JC624">
        <v>17</v>
      </c>
      <c r="JD624">
        <v>3</v>
      </c>
      <c r="JE624">
        <v>22</v>
      </c>
      <c r="JF624">
        <v>18</v>
      </c>
      <c r="JG624">
        <v>12</v>
      </c>
      <c r="JH624">
        <v>24</v>
      </c>
      <c r="JI624">
        <v>53</v>
      </c>
      <c r="JJ624">
        <v>39</v>
      </c>
      <c r="JK624">
        <v>39</v>
      </c>
      <c r="JL624">
        <v>61</v>
      </c>
      <c r="JM624">
        <v>68</v>
      </c>
      <c r="JN624">
        <v>99</v>
      </c>
      <c r="JO624">
        <v>84</v>
      </c>
      <c r="JP624">
        <v>97</v>
      </c>
      <c r="JQ624">
        <v>85</v>
      </c>
      <c r="JR624">
        <v>79</v>
      </c>
      <c r="JS624">
        <v>71</v>
      </c>
      <c r="JT624">
        <v>44</v>
      </c>
      <c r="JU624">
        <v>41</v>
      </c>
      <c r="JV624">
        <v>28</v>
      </c>
      <c r="JW624">
        <v>15</v>
      </c>
      <c r="JX624">
        <v>20</v>
      </c>
      <c r="JY624">
        <v>5</v>
      </c>
      <c r="JZ624">
        <v>8</v>
      </c>
      <c r="KA624">
        <v>3</v>
      </c>
      <c r="KB624">
        <v>1</v>
      </c>
      <c r="KC624">
        <v>1</v>
      </c>
    </row>
    <row r="625" spans="1:374" x14ac:dyDescent="0.2">
      <c r="A625" s="15" t="b">
        <v>0</v>
      </c>
      <c r="B625" s="12"/>
      <c r="C625" s="12"/>
      <c r="D625">
        <v>10088</v>
      </c>
      <c r="E625" t="s">
        <v>60</v>
      </c>
      <c r="F625" t="s">
        <v>498</v>
      </c>
      <c r="G625">
        <v>0</v>
      </c>
      <c r="H625" s="15">
        <f t="shared" si="272"/>
        <v>2</v>
      </c>
      <c r="I625" s="15">
        <v>0.53704836974108705</v>
      </c>
      <c r="J625" s="15">
        <v>0.93427578225248453</v>
      </c>
      <c r="K625" s="15">
        <v>0.46783730612024588</v>
      </c>
      <c r="L625" s="15">
        <f t="shared" si="273"/>
        <v>3.6167721302725013</v>
      </c>
      <c r="M625" s="15">
        <f t="shared" si="274"/>
        <v>2.6000000000000014</v>
      </c>
      <c r="N625" s="15">
        <f t="shared" si="275"/>
        <v>4.6000000000000014</v>
      </c>
      <c r="O625" s="15">
        <f t="shared" si="276"/>
        <v>3.6186450867061701</v>
      </c>
      <c r="P625" s="15">
        <f t="shared" si="301"/>
        <v>2.8000000000000007</v>
      </c>
      <c r="Q625" s="15">
        <f t="shared" si="291"/>
        <v>2.9000000000000021</v>
      </c>
      <c r="R625" s="15">
        <f t="shared" si="277"/>
        <v>3.1000000000000014</v>
      </c>
      <c r="S625" s="15">
        <f t="shared" si="278"/>
        <v>4.1000000000000014</v>
      </c>
      <c r="T625" s="15">
        <f t="shared" si="279"/>
        <v>4.4000000000000021</v>
      </c>
      <c r="U625" s="15">
        <f t="shared" si="280"/>
        <v>4.5</v>
      </c>
      <c r="V625" s="15">
        <f t="shared" si="292"/>
        <v>0.23180205802322726</v>
      </c>
      <c r="W625" s="15">
        <f t="shared" si="281"/>
        <v>3.3140255463124366</v>
      </c>
      <c r="X625" s="15">
        <f t="shared" si="293"/>
        <v>1.7427145434661659E-2</v>
      </c>
      <c r="Y625" s="21">
        <f t="shared" si="294"/>
        <v>0.30174782482069706</v>
      </c>
      <c r="Z625" s="4">
        <v>30.816772130272501</v>
      </c>
      <c r="AA625" s="2">
        <v>29.8</v>
      </c>
      <c r="AB625" s="2">
        <v>31.8</v>
      </c>
      <c r="AC625" s="4">
        <v>30.818645086706169</v>
      </c>
      <c r="AD625">
        <v>30</v>
      </c>
      <c r="AE625">
        <v>30.1</v>
      </c>
      <c r="AF625">
        <v>30.3</v>
      </c>
      <c r="AG625">
        <v>31.3</v>
      </c>
      <c r="AH625">
        <v>31.6</v>
      </c>
      <c r="AI625">
        <v>31.7</v>
      </c>
      <c r="AJ625">
        <v>2020</v>
      </c>
      <c r="AK625" s="2">
        <v>3</v>
      </c>
      <c r="AL625" s="2">
        <v>26</v>
      </c>
      <c r="AM625">
        <v>12</v>
      </c>
      <c r="AN625">
        <v>0</v>
      </c>
      <c r="AO625">
        <v>10</v>
      </c>
      <c r="AP625">
        <v>4</v>
      </c>
      <c r="AQ625" s="5">
        <v>0.5</v>
      </c>
      <c r="AR625">
        <v>27.2</v>
      </c>
      <c r="AS625">
        <v>29</v>
      </c>
      <c r="AT625">
        <v>939</v>
      </c>
      <c r="AU625">
        <v>0.3</v>
      </c>
      <c r="AV625">
        <v>42</v>
      </c>
      <c r="AW625" s="4">
        <f t="shared" si="282"/>
        <v>50.651141648545753</v>
      </c>
      <c r="AX625" s="4">
        <f t="shared" si="283"/>
        <v>24.831794271443609</v>
      </c>
      <c r="AY625" s="4">
        <f t="shared" si="295"/>
        <v>44.604723259962022</v>
      </c>
      <c r="AZ625" s="20">
        <f t="shared" si="284"/>
        <v>196.13064290112573</v>
      </c>
      <c r="BA625" s="21">
        <f t="shared" si="296"/>
        <v>1.1752531528057886</v>
      </c>
      <c r="BB625" s="20">
        <f t="shared" si="285"/>
        <v>57.735026918962582</v>
      </c>
      <c r="BC625" s="4">
        <f t="shared" si="297"/>
        <v>53.458358258298681</v>
      </c>
      <c r="BD625" s="4">
        <f t="shared" si="286"/>
        <v>66.628399999999999</v>
      </c>
      <c r="BE625" s="4">
        <f t="shared" si="287"/>
        <v>620.98431008556963</v>
      </c>
      <c r="BF625" s="20">
        <f t="shared" si="288"/>
        <v>353.60276681231716</v>
      </c>
      <c r="BG625" s="20">
        <f t="shared" si="298"/>
        <v>474.42845672674758</v>
      </c>
      <c r="BH625" s="20">
        <f t="shared" si="289"/>
        <v>1045.905528303419</v>
      </c>
      <c r="BI625" s="20">
        <f t="shared" si="299"/>
        <v>3606.5707872531689</v>
      </c>
      <c r="BJ625" s="4">
        <f t="shared" si="290"/>
        <v>210.66542744062775</v>
      </c>
      <c r="BK625" s="4">
        <f t="shared" si="300"/>
        <v>2560.6652589497498</v>
      </c>
      <c r="JC625">
        <v>6</v>
      </c>
      <c r="JD625">
        <v>15</v>
      </c>
      <c r="JE625">
        <v>49</v>
      </c>
      <c r="JF625">
        <v>39</v>
      </c>
      <c r="JG625">
        <v>64</v>
      </c>
      <c r="JH625">
        <v>65</v>
      </c>
      <c r="JI625">
        <v>38</v>
      </c>
      <c r="JJ625">
        <v>44</v>
      </c>
      <c r="JK625">
        <v>29</v>
      </c>
      <c r="JL625">
        <v>36</v>
      </c>
      <c r="JM625">
        <v>36</v>
      </c>
      <c r="JN625">
        <v>55</v>
      </c>
      <c r="JO625">
        <v>40</v>
      </c>
      <c r="JP625">
        <v>46</v>
      </c>
      <c r="JQ625">
        <v>36</v>
      </c>
      <c r="JR625">
        <v>42</v>
      </c>
      <c r="JS625">
        <v>32</v>
      </c>
      <c r="JT625">
        <v>39</v>
      </c>
      <c r="JU625">
        <v>56</v>
      </c>
      <c r="JV625">
        <v>13</v>
      </c>
      <c r="JW625">
        <v>9</v>
      </c>
    </row>
    <row r="626" spans="1:374" x14ac:dyDescent="0.2">
      <c r="A626" s="15" t="b">
        <v>0</v>
      </c>
      <c r="B626" s="12"/>
      <c r="C626" s="12"/>
      <c r="D626">
        <v>10088</v>
      </c>
      <c r="E626" t="s">
        <v>60</v>
      </c>
      <c r="F626" t="s">
        <v>499</v>
      </c>
      <c r="G626">
        <v>0</v>
      </c>
      <c r="H626" s="15">
        <f t="shared" si="272"/>
        <v>1.5</v>
      </c>
      <c r="I626" s="15">
        <v>0.45803961160767631</v>
      </c>
      <c r="J626" s="15">
        <v>0.56780982806742486</v>
      </c>
      <c r="K626" s="15">
        <v>0.34735366679144936</v>
      </c>
      <c r="L626" s="15">
        <f t="shared" si="273"/>
        <v>6.093994337549038</v>
      </c>
      <c r="M626" s="15">
        <f t="shared" si="274"/>
        <v>5.3000000000000007</v>
      </c>
      <c r="N626" s="15">
        <f t="shared" si="275"/>
        <v>6.8000000000000007</v>
      </c>
      <c r="O626" s="15">
        <f t="shared" si="276"/>
        <v>6.1057174710330635</v>
      </c>
      <c r="P626" s="15">
        <f t="shared" si="301"/>
        <v>4.9000000000000021</v>
      </c>
      <c r="Q626" s="15">
        <f t="shared" si="291"/>
        <v>5.5000000000000036</v>
      </c>
      <c r="R626" s="15">
        <f t="shared" si="277"/>
        <v>5.9000000000000021</v>
      </c>
      <c r="S626" s="15">
        <f t="shared" si="278"/>
        <v>6.5000000000000036</v>
      </c>
      <c r="T626" s="15">
        <f t="shared" si="279"/>
        <v>6.5999999999999979</v>
      </c>
      <c r="U626" s="15">
        <f t="shared" si="280"/>
        <v>6.8000000000000007</v>
      </c>
      <c r="V626" s="15">
        <f t="shared" si="292"/>
        <v>0.33968046628993687</v>
      </c>
      <c r="W626" s="15">
        <f t="shared" si="281"/>
        <v>1.9439432032174682</v>
      </c>
      <c r="X626" s="15">
        <f t="shared" si="293"/>
        <v>1.3757424446098926E-2</v>
      </c>
      <c r="Y626" s="21">
        <f t="shared" si="294"/>
        <v>0.51441832165923129</v>
      </c>
      <c r="Z626" s="4">
        <v>33.293994337549037</v>
      </c>
      <c r="AA626" s="2">
        <v>32.5</v>
      </c>
      <c r="AB626" s="2">
        <v>34</v>
      </c>
      <c r="AC626" s="4">
        <v>33.305717471033063</v>
      </c>
      <c r="AD626">
        <v>32.1</v>
      </c>
      <c r="AE626">
        <v>32.700000000000003</v>
      </c>
      <c r="AF626">
        <v>33.1</v>
      </c>
      <c r="AG626">
        <v>33.700000000000003</v>
      </c>
      <c r="AH626">
        <v>33.799999999999997</v>
      </c>
      <c r="AI626">
        <v>34</v>
      </c>
      <c r="AJ626">
        <v>2020</v>
      </c>
      <c r="AK626" s="2">
        <v>3</v>
      </c>
      <c r="AL626" s="2">
        <v>26</v>
      </c>
      <c r="AM626">
        <v>12</v>
      </c>
      <c r="AN626">
        <v>0</v>
      </c>
      <c r="AO626">
        <v>55</v>
      </c>
      <c r="AP626">
        <v>397</v>
      </c>
      <c r="AQ626" s="5">
        <v>0.5</v>
      </c>
      <c r="AR626">
        <v>27.2</v>
      </c>
      <c r="AS626">
        <v>29</v>
      </c>
      <c r="AT626">
        <v>939</v>
      </c>
      <c r="AU626">
        <v>0.3</v>
      </c>
      <c r="AV626">
        <v>42</v>
      </c>
      <c r="AW626" s="4">
        <f t="shared" si="282"/>
        <v>50.05992880286027</v>
      </c>
      <c r="AX626" s="4">
        <f t="shared" si="283"/>
        <v>24.669290468854971</v>
      </c>
      <c r="AY626" s="4">
        <f t="shared" si="295"/>
        <v>44.604723259962022</v>
      </c>
      <c r="AZ626" s="20">
        <f t="shared" si="284"/>
        <v>196.13064290112573</v>
      </c>
      <c r="BA626" s="21">
        <f t="shared" si="296"/>
        <v>1.1752531528057886</v>
      </c>
      <c r="BB626" s="20">
        <f t="shared" si="285"/>
        <v>57.735026918962582</v>
      </c>
      <c r="BC626" s="4">
        <f t="shared" si="297"/>
        <v>53.458358258298681</v>
      </c>
      <c r="BD626" s="4">
        <f t="shared" si="286"/>
        <v>66.628399999999999</v>
      </c>
      <c r="BE626" s="4">
        <f t="shared" si="287"/>
        <v>605.32904235516071</v>
      </c>
      <c r="BF626" s="20">
        <f t="shared" si="288"/>
        <v>353.60276681231716</v>
      </c>
      <c r="BG626" s="20">
        <f t="shared" si="298"/>
        <v>490.08372445715645</v>
      </c>
      <c r="BH626" s="20">
        <f t="shared" si="289"/>
        <v>1045.905528303419</v>
      </c>
      <c r="BI626" s="20">
        <f t="shared" si="299"/>
        <v>3606.5707872531689</v>
      </c>
      <c r="BJ626" s="4">
        <f t="shared" si="290"/>
        <v>210.66542744062775</v>
      </c>
      <c r="BK626" s="4">
        <f t="shared" si="300"/>
        <v>2560.6652589497498</v>
      </c>
      <c r="JM626">
        <v>1</v>
      </c>
      <c r="JN626">
        <v>0</v>
      </c>
      <c r="JO626">
        <v>0</v>
      </c>
      <c r="JP626">
        <v>1</v>
      </c>
      <c r="JQ626">
        <v>0</v>
      </c>
      <c r="JR626">
        <v>0</v>
      </c>
      <c r="JS626">
        <v>1</v>
      </c>
      <c r="JT626">
        <v>1</v>
      </c>
      <c r="JU626">
        <v>1</v>
      </c>
      <c r="JV626">
        <v>4</v>
      </c>
      <c r="JW626">
        <v>0</v>
      </c>
      <c r="JX626">
        <v>0</v>
      </c>
      <c r="JY626">
        <v>3</v>
      </c>
      <c r="JZ626">
        <v>2</v>
      </c>
      <c r="KA626">
        <v>0</v>
      </c>
      <c r="KB626">
        <v>1</v>
      </c>
      <c r="KC626">
        <v>10</v>
      </c>
      <c r="KD626">
        <v>23</v>
      </c>
      <c r="KE626">
        <v>21</v>
      </c>
      <c r="KF626">
        <v>16</v>
      </c>
      <c r="KG626">
        <v>14</v>
      </c>
      <c r="KH626">
        <v>30</v>
      </c>
      <c r="KI626">
        <v>64</v>
      </c>
      <c r="KJ626">
        <v>51</v>
      </c>
      <c r="KK626">
        <v>52</v>
      </c>
      <c r="KL626">
        <v>34</v>
      </c>
      <c r="KM626">
        <v>25</v>
      </c>
      <c r="KN626">
        <v>46</v>
      </c>
      <c r="KO626">
        <v>44</v>
      </c>
      <c r="KP626">
        <v>26</v>
      </c>
      <c r="KQ626">
        <v>22</v>
      </c>
      <c r="KR626">
        <v>15</v>
      </c>
    </row>
    <row r="627" spans="1:374" x14ac:dyDescent="0.2">
      <c r="A627" s="15" t="b">
        <v>0</v>
      </c>
      <c r="B627" s="12"/>
      <c r="C627" s="12"/>
      <c r="D627">
        <v>10088</v>
      </c>
      <c r="E627" t="s">
        <v>60</v>
      </c>
      <c r="F627" t="s">
        <v>500</v>
      </c>
      <c r="G627">
        <v>0</v>
      </c>
      <c r="H627" s="15">
        <f t="shared" si="272"/>
        <v>2.1999999999999993</v>
      </c>
      <c r="I627" s="15">
        <v>0.41347564414663002</v>
      </c>
      <c r="J627" s="15">
        <v>0.53825161093453744</v>
      </c>
      <c r="K627" s="15">
        <v>0.33316175841189405</v>
      </c>
      <c r="L627" s="15">
        <f t="shared" si="273"/>
        <v>3.2436121923377357</v>
      </c>
      <c r="M627" s="15">
        <f t="shared" si="274"/>
        <v>2</v>
      </c>
      <c r="N627" s="15">
        <f t="shared" si="275"/>
        <v>4.1999999999999993</v>
      </c>
      <c r="O627" s="15">
        <f t="shared" si="276"/>
        <v>3.2682990412423116</v>
      </c>
      <c r="P627" s="15">
        <f t="shared" si="301"/>
        <v>2.3999999999999986</v>
      </c>
      <c r="Q627" s="15">
        <f t="shared" si="291"/>
        <v>2.6999999999999993</v>
      </c>
      <c r="R627" s="15">
        <f t="shared" si="277"/>
        <v>3</v>
      </c>
      <c r="S627" s="15">
        <f t="shared" si="278"/>
        <v>3.5</v>
      </c>
      <c r="T627" s="15">
        <f t="shared" si="279"/>
        <v>3.8000000000000007</v>
      </c>
      <c r="U627" s="15">
        <f t="shared" si="280"/>
        <v>4.0999999999999979</v>
      </c>
      <c r="V627" s="15">
        <f t="shared" si="292"/>
        <v>0.26311576239844936</v>
      </c>
      <c r="W627" s="15">
        <f t="shared" si="281"/>
        <v>2.8006084883871383</v>
      </c>
      <c r="X627" s="15">
        <f t="shared" si="293"/>
        <v>1.3537221516005097E-2</v>
      </c>
      <c r="Y627" s="21">
        <f t="shared" si="294"/>
        <v>0.35706526069122102</v>
      </c>
      <c r="Z627" s="4">
        <v>30.543612192337736</v>
      </c>
      <c r="AA627" s="2">
        <v>29.3</v>
      </c>
      <c r="AB627" s="2">
        <v>31.5</v>
      </c>
      <c r="AC627" s="4">
        <v>30.568299041242312</v>
      </c>
      <c r="AD627">
        <v>29.7</v>
      </c>
      <c r="AE627">
        <v>30</v>
      </c>
      <c r="AF627">
        <v>30.3</v>
      </c>
      <c r="AG627">
        <v>30.8</v>
      </c>
      <c r="AH627">
        <v>31.1</v>
      </c>
      <c r="AI627">
        <v>31.4</v>
      </c>
      <c r="AJ627">
        <v>2020</v>
      </c>
      <c r="AK627" s="2">
        <v>3</v>
      </c>
      <c r="AL627" s="2">
        <v>26</v>
      </c>
      <c r="AM627">
        <v>12</v>
      </c>
      <c r="AN627">
        <v>1</v>
      </c>
      <c r="AO627">
        <v>10</v>
      </c>
      <c r="AP627">
        <v>698.00000000000011</v>
      </c>
      <c r="AQ627" s="5">
        <v>0.50069444444444444</v>
      </c>
      <c r="AR627">
        <v>27.3</v>
      </c>
      <c r="AS627">
        <v>29</v>
      </c>
      <c r="AT627">
        <v>949</v>
      </c>
      <c r="AU627">
        <v>0.4</v>
      </c>
      <c r="AV627">
        <v>80</v>
      </c>
      <c r="AW627" s="4">
        <f t="shared" si="282"/>
        <v>48.598116586734562</v>
      </c>
      <c r="AX627" s="4">
        <f t="shared" si="283"/>
        <v>24.096975874101638</v>
      </c>
      <c r="AY627" s="4">
        <f t="shared" si="295"/>
        <v>39.832010884976732</v>
      </c>
      <c r="AZ627" s="20">
        <f t="shared" si="284"/>
        <v>195.86965738449052</v>
      </c>
      <c r="BA627" s="21">
        <f t="shared" si="296"/>
        <v>1.1748619885013101</v>
      </c>
      <c r="BB627" s="20">
        <f t="shared" si="285"/>
        <v>50</v>
      </c>
      <c r="BC627" s="4">
        <f t="shared" si="297"/>
        <v>46.296296296296291</v>
      </c>
      <c r="BD627" s="4">
        <f t="shared" si="286"/>
        <v>66.635599999999997</v>
      </c>
      <c r="BE627" s="4">
        <f t="shared" si="287"/>
        <v>631.33793106916892</v>
      </c>
      <c r="BF627" s="20">
        <f t="shared" si="288"/>
        <v>354.35335941622714</v>
      </c>
      <c r="BG627" s="20">
        <f t="shared" si="298"/>
        <v>472.72542834705831</v>
      </c>
      <c r="BH627" s="20">
        <f t="shared" si="289"/>
        <v>1052.0477253470387</v>
      </c>
      <c r="BI627" s="20">
        <f t="shared" si="299"/>
        <v>3627.7507770587545</v>
      </c>
      <c r="BJ627" s="4">
        <f t="shared" si="290"/>
        <v>211.70445525613579</v>
      </c>
      <c r="BK627" s="4">
        <f t="shared" si="300"/>
        <v>2575.7030517117155</v>
      </c>
      <c r="IV627">
        <v>4</v>
      </c>
      <c r="IW627">
        <v>5</v>
      </c>
      <c r="IX627">
        <v>4</v>
      </c>
      <c r="IY627">
        <v>3</v>
      </c>
      <c r="IZ627">
        <v>37</v>
      </c>
      <c r="JA627">
        <v>25</v>
      </c>
      <c r="JB627">
        <v>47</v>
      </c>
      <c r="JC627">
        <v>64</v>
      </c>
      <c r="JD627">
        <v>78</v>
      </c>
      <c r="JE627">
        <v>76</v>
      </c>
      <c r="JF627">
        <v>135</v>
      </c>
      <c r="JG627">
        <v>106</v>
      </c>
      <c r="JH627">
        <v>135</v>
      </c>
      <c r="JI627">
        <v>115</v>
      </c>
      <c r="JJ627">
        <v>175</v>
      </c>
      <c r="JK627">
        <v>152</v>
      </c>
      <c r="JL627">
        <v>78</v>
      </c>
      <c r="JM627">
        <v>92</v>
      </c>
      <c r="JN627">
        <v>52</v>
      </c>
      <c r="JO627">
        <v>39</v>
      </c>
      <c r="JP627">
        <v>31</v>
      </c>
      <c r="JQ627">
        <v>17</v>
      </c>
      <c r="JR627">
        <v>7</v>
      </c>
    </row>
    <row r="628" spans="1:374" x14ac:dyDescent="0.2">
      <c r="A628" s="15" t="b">
        <v>0</v>
      </c>
      <c r="B628" s="12"/>
      <c r="C628" s="12"/>
      <c r="D628">
        <v>10088</v>
      </c>
      <c r="E628" t="s">
        <v>60</v>
      </c>
      <c r="F628" t="s">
        <v>501</v>
      </c>
      <c r="G628">
        <v>0</v>
      </c>
      <c r="H628" s="15">
        <f t="shared" si="272"/>
        <v>2.3999999999999986</v>
      </c>
      <c r="I628" s="15">
        <v>0.41600903530197825</v>
      </c>
      <c r="J628" s="15">
        <v>0.42907293618213771</v>
      </c>
      <c r="K628" s="15">
        <v>0.3026665547822322</v>
      </c>
      <c r="L628" s="15">
        <f t="shared" si="273"/>
        <v>4.7302034570413944</v>
      </c>
      <c r="M628" s="15">
        <f t="shared" si="274"/>
        <v>3.1999999999999993</v>
      </c>
      <c r="N628" s="15">
        <f t="shared" si="275"/>
        <v>5.5999999999999979</v>
      </c>
      <c r="O628" s="15">
        <f t="shared" si="276"/>
        <v>4.7764345209072978</v>
      </c>
      <c r="P628" s="15">
        <f t="shared" si="301"/>
        <v>3.5999999999999979</v>
      </c>
      <c r="Q628" s="15">
        <f t="shared" si="291"/>
        <v>4.1999999999999993</v>
      </c>
      <c r="R628" s="15">
        <f t="shared" si="277"/>
        <v>4.5</v>
      </c>
      <c r="S628" s="15">
        <f t="shared" si="278"/>
        <v>4.9999999999999964</v>
      </c>
      <c r="T628" s="15">
        <f t="shared" si="279"/>
        <v>5.1999999999999993</v>
      </c>
      <c r="U628" s="15">
        <f t="shared" si="280"/>
        <v>5.4999999999999964</v>
      </c>
      <c r="V628" s="15">
        <f t="shared" si="292"/>
        <v>0.33033360788635263</v>
      </c>
      <c r="W628" s="15">
        <f t="shared" si="281"/>
        <v>2.0272426908013497</v>
      </c>
      <c r="X628" s="15">
        <f t="shared" si="293"/>
        <v>1.2988023502876764E-2</v>
      </c>
      <c r="Y628" s="21">
        <f t="shared" si="294"/>
        <v>0.493280851146988</v>
      </c>
      <c r="Z628" s="4">
        <v>32.030203457041395</v>
      </c>
      <c r="AA628" s="2">
        <v>30.5</v>
      </c>
      <c r="AB628" s="2">
        <v>32.9</v>
      </c>
      <c r="AC628" s="4">
        <v>32.076434520907299</v>
      </c>
      <c r="AD628">
        <v>30.9</v>
      </c>
      <c r="AE628">
        <v>31.5</v>
      </c>
      <c r="AF628">
        <v>31.8</v>
      </c>
      <c r="AG628">
        <v>32.299999999999997</v>
      </c>
      <c r="AH628">
        <v>32.5</v>
      </c>
      <c r="AI628">
        <v>32.799999999999997</v>
      </c>
      <c r="AJ628">
        <v>2020</v>
      </c>
      <c r="AK628" s="2">
        <v>3</v>
      </c>
      <c r="AL628" s="2">
        <v>26</v>
      </c>
      <c r="AM628">
        <v>12</v>
      </c>
      <c r="AN628">
        <v>1</v>
      </c>
      <c r="AO628">
        <v>39</v>
      </c>
      <c r="AP628">
        <v>626</v>
      </c>
      <c r="AQ628" s="5">
        <v>0.50069444444444444</v>
      </c>
      <c r="AR628">
        <v>27.3</v>
      </c>
      <c r="AS628">
        <v>29</v>
      </c>
      <c r="AT628">
        <v>949</v>
      </c>
      <c r="AU628">
        <v>0.4</v>
      </c>
      <c r="AV628">
        <v>80</v>
      </c>
      <c r="AW628" s="4">
        <f t="shared" si="282"/>
        <v>48.283575552293186</v>
      </c>
      <c r="AX628" s="4">
        <f t="shared" si="283"/>
        <v>24.012726235886888</v>
      </c>
      <c r="AY628" s="4">
        <f t="shared" si="295"/>
        <v>39.832010884976732</v>
      </c>
      <c r="AZ628" s="20">
        <f t="shared" si="284"/>
        <v>195.86965738449052</v>
      </c>
      <c r="BA628" s="21">
        <f t="shared" si="296"/>
        <v>1.1748619885013101</v>
      </c>
      <c r="BB628" s="20">
        <f t="shared" si="285"/>
        <v>50</v>
      </c>
      <c r="BC628" s="4">
        <f t="shared" si="297"/>
        <v>46.296296296296291</v>
      </c>
      <c r="BD628" s="4">
        <f t="shared" si="286"/>
        <v>66.635599999999997</v>
      </c>
      <c r="BE628" s="4">
        <f t="shared" si="287"/>
        <v>622.01402277371608</v>
      </c>
      <c r="BF628" s="20">
        <f t="shared" si="288"/>
        <v>354.35335941622714</v>
      </c>
      <c r="BG628" s="20">
        <f t="shared" si="298"/>
        <v>482.04933664251126</v>
      </c>
      <c r="BH628" s="20">
        <f t="shared" si="289"/>
        <v>1052.0477253470387</v>
      </c>
      <c r="BI628" s="20">
        <f t="shared" si="299"/>
        <v>3627.7507770587545</v>
      </c>
      <c r="BJ628" s="4">
        <f t="shared" si="290"/>
        <v>211.70445525613579</v>
      </c>
      <c r="BK628" s="4">
        <f t="shared" si="300"/>
        <v>2575.7030517117155</v>
      </c>
      <c r="JH628">
        <v>3</v>
      </c>
      <c r="JI628">
        <v>7</v>
      </c>
      <c r="JJ628">
        <v>2</v>
      </c>
      <c r="JK628">
        <v>4</v>
      </c>
      <c r="JL628">
        <v>20</v>
      </c>
      <c r="JM628">
        <v>10</v>
      </c>
      <c r="JN628">
        <v>12</v>
      </c>
      <c r="JO628">
        <v>11</v>
      </c>
      <c r="JP628">
        <v>16</v>
      </c>
      <c r="JQ628">
        <v>17</v>
      </c>
      <c r="JR628">
        <v>19</v>
      </c>
      <c r="JS628">
        <v>26</v>
      </c>
      <c r="JT628">
        <v>63</v>
      </c>
      <c r="JU628">
        <v>82</v>
      </c>
      <c r="JV628">
        <v>105</v>
      </c>
      <c r="JW628">
        <v>148</v>
      </c>
      <c r="JX628">
        <v>178</v>
      </c>
      <c r="JY628">
        <v>163</v>
      </c>
      <c r="JZ628">
        <v>113</v>
      </c>
      <c r="KA628">
        <v>82</v>
      </c>
      <c r="KB628">
        <v>85</v>
      </c>
      <c r="KC628">
        <v>47</v>
      </c>
      <c r="KD628">
        <v>16</v>
      </c>
      <c r="KE628">
        <v>20</v>
      </c>
      <c r="KF628">
        <v>12</v>
      </c>
      <c r="KG628">
        <v>7</v>
      </c>
      <c r="KH628">
        <v>2</v>
      </c>
    </row>
    <row r="629" spans="1:374" x14ac:dyDescent="0.2">
      <c r="A629" s="15" t="b">
        <v>0</v>
      </c>
      <c r="B629" s="12"/>
      <c r="C629" s="12"/>
      <c r="D629">
        <v>10088</v>
      </c>
      <c r="E629" t="s">
        <v>60</v>
      </c>
      <c r="F629" t="s">
        <v>502</v>
      </c>
      <c r="G629">
        <v>0</v>
      </c>
      <c r="H629" s="15">
        <f t="shared" si="272"/>
        <v>1.1999999999999993</v>
      </c>
      <c r="I629" s="15">
        <v>0.32395671176405438</v>
      </c>
      <c r="J629" s="15">
        <v>0.47664810978480432</v>
      </c>
      <c r="K629" s="15">
        <v>0.27172991192472501</v>
      </c>
      <c r="L629" s="15">
        <f t="shared" si="273"/>
        <v>2.8019318925434327</v>
      </c>
      <c r="M629" s="15">
        <f t="shared" si="274"/>
        <v>2.1000000000000014</v>
      </c>
      <c r="N629" s="15">
        <f t="shared" si="275"/>
        <v>3.3000000000000007</v>
      </c>
      <c r="O629" s="15">
        <f t="shared" si="276"/>
        <v>2.8358481599890126</v>
      </c>
      <c r="P629" s="15">
        <f t="shared" si="301"/>
        <v>2.1999999999999993</v>
      </c>
      <c r="Q629" s="15">
        <f t="shared" si="291"/>
        <v>2.3999999999999986</v>
      </c>
      <c r="R629" s="15">
        <f t="shared" si="277"/>
        <v>2.6000000000000014</v>
      </c>
      <c r="S629" s="15">
        <f t="shared" si="278"/>
        <v>3</v>
      </c>
      <c r="T629" s="15">
        <f t="shared" si="279"/>
        <v>3.1999999999999993</v>
      </c>
      <c r="U629" s="15">
        <f t="shared" si="280"/>
        <v>3.3999999999999986</v>
      </c>
      <c r="V629" s="15">
        <f t="shared" si="292"/>
        <v>0.26649817197875952</v>
      </c>
      <c r="W629" s="15">
        <f t="shared" si="281"/>
        <v>2.7523709546484323</v>
      </c>
      <c r="X629" s="15">
        <f t="shared" si="293"/>
        <v>1.069095900924298E-2</v>
      </c>
      <c r="Y629" s="21">
        <f t="shared" si="294"/>
        <v>0.36332311904073727</v>
      </c>
      <c r="Z629" s="4">
        <v>30.301931892543433</v>
      </c>
      <c r="AA629" s="2">
        <v>29.6</v>
      </c>
      <c r="AB629" s="2">
        <v>30.8</v>
      </c>
      <c r="AC629" s="4">
        <v>30.335848159989013</v>
      </c>
      <c r="AD629">
        <v>29.7</v>
      </c>
      <c r="AE629">
        <v>29.9</v>
      </c>
      <c r="AF629">
        <v>30.1</v>
      </c>
      <c r="AG629">
        <v>30.5</v>
      </c>
      <c r="AH629">
        <v>30.7</v>
      </c>
      <c r="AI629">
        <v>30.9</v>
      </c>
      <c r="AJ629">
        <v>2020</v>
      </c>
      <c r="AK629" s="2">
        <v>3</v>
      </c>
      <c r="AL629" s="2">
        <v>26</v>
      </c>
      <c r="AM629">
        <v>12</v>
      </c>
      <c r="AN629">
        <v>2</v>
      </c>
      <c r="AO629">
        <v>1</v>
      </c>
      <c r="AP629">
        <v>557</v>
      </c>
      <c r="AQ629" s="5">
        <v>0.50138888888888888</v>
      </c>
      <c r="AR629">
        <v>27.5</v>
      </c>
      <c r="AS629">
        <v>29</v>
      </c>
      <c r="AT629">
        <v>907</v>
      </c>
      <c r="AU629">
        <v>0.4</v>
      </c>
      <c r="AV629">
        <v>199</v>
      </c>
      <c r="AW629" s="4">
        <f t="shared" si="282"/>
        <v>47.782766198495978</v>
      </c>
      <c r="AX629" s="4">
        <f t="shared" si="283"/>
        <v>23.950740649070433</v>
      </c>
      <c r="AY629" s="4">
        <f t="shared" si="295"/>
        <v>39.810432776815965</v>
      </c>
      <c r="AZ629" s="20">
        <f t="shared" si="284"/>
        <v>195.34898737522633</v>
      </c>
      <c r="BA629" s="21">
        <f t="shared" si="296"/>
        <v>1.1740804405295813</v>
      </c>
      <c r="BB629" s="20">
        <f t="shared" si="285"/>
        <v>50</v>
      </c>
      <c r="BC629" s="4">
        <f t="shared" si="297"/>
        <v>46.296296296296291</v>
      </c>
      <c r="BD629" s="4">
        <f t="shared" si="286"/>
        <v>66.650000000000006</v>
      </c>
      <c r="BE629" s="4">
        <f t="shared" si="287"/>
        <v>601.16570957735348</v>
      </c>
      <c r="BF629" s="20">
        <f t="shared" si="288"/>
        <v>355.85819733860916</v>
      </c>
      <c r="BG629" s="20">
        <f t="shared" si="298"/>
        <v>471.22248776125571</v>
      </c>
      <c r="BH629" s="20">
        <f t="shared" si="289"/>
        <v>1064.4264209983266</v>
      </c>
      <c r="BI629" s="20">
        <f t="shared" si="299"/>
        <v>3670.4359344769887</v>
      </c>
      <c r="BJ629" s="4">
        <f t="shared" si="290"/>
        <v>213.79791000156325</v>
      </c>
      <c r="BK629" s="4">
        <f t="shared" si="300"/>
        <v>2606.009513478662</v>
      </c>
      <c r="IX629">
        <v>1</v>
      </c>
      <c r="IY629">
        <v>2</v>
      </c>
      <c r="IZ629">
        <v>3</v>
      </c>
      <c r="JA629">
        <v>7</v>
      </c>
      <c r="JB629">
        <v>19</v>
      </c>
      <c r="JC629">
        <v>27</v>
      </c>
      <c r="JD629">
        <v>33</v>
      </c>
      <c r="JE629">
        <v>58</v>
      </c>
      <c r="JF629">
        <v>61</v>
      </c>
      <c r="JG629">
        <v>56</v>
      </c>
      <c r="JH629">
        <v>46</v>
      </c>
      <c r="JI629">
        <v>62</v>
      </c>
      <c r="JJ629">
        <v>84</v>
      </c>
      <c r="JK629">
        <v>36</v>
      </c>
      <c r="JL629">
        <v>57</v>
      </c>
      <c r="JM629">
        <v>24</v>
      </c>
      <c r="JN629">
        <v>8</v>
      </c>
    </row>
    <row r="630" spans="1:374" x14ac:dyDescent="0.2">
      <c r="A630" s="15" t="b">
        <v>0</v>
      </c>
      <c r="B630" s="12"/>
      <c r="C630" s="12"/>
      <c r="D630">
        <v>10088</v>
      </c>
      <c r="E630" t="s">
        <v>122</v>
      </c>
      <c r="F630" t="s">
        <v>503</v>
      </c>
      <c r="G630">
        <v>0</v>
      </c>
      <c r="H630" s="15">
        <f t="shared" si="272"/>
        <v>2.2000000000000028</v>
      </c>
      <c r="I630" s="15">
        <v>0.44725063690985117</v>
      </c>
      <c r="J630" s="15">
        <v>0.66755861601581046</v>
      </c>
      <c r="K630" s="15">
        <v>0.36334081466388884</v>
      </c>
      <c r="L630" s="15">
        <f t="shared" si="273"/>
        <v>3.4931951484849115</v>
      </c>
      <c r="M630" s="15">
        <f t="shared" si="274"/>
        <v>2.3999999999999986</v>
      </c>
      <c r="N630" s="15">
        <f t="shared" si="275"/>
        <v>4.6000000000000014</v>
      </c>
      <c r="O630" s="15">
        <f t="shared" si="276"/>
        <v>3.4684205031319024</v>
      </c>
      <c r="P630" s="15">
        <f t="shared" si="301"/>
        <v>2.5999999999999979</v>
      </c>
      <c r="Q630" s="15">
        <f t="shared" si="291"/>
        <v>3</v>
      </c>
      <c r="R630" s="15">
        <f t="shared" si="277"/>
        <v>3.1999999999999993</v>
      </c>
      <c r="S630" s="15">
        <f t="shared" si="278"/>
        <v>3.7999999999999972</v>
      </c>
      <c r="T630" s="15">
        <f t="shared" si="279"/>
        <v>4.0999999999999979</v>
      </c>
      <c r="U630" s="15">
        <f t="shared" si="280"/>
        <v>4.3999999999999986</v>
      </c>
      <c r="V630" s="15">
        <f t="shared" si="292"/>
        <v>0.28993934723576353</v>
      </c>
      <c r="W630" s="15">
        <f t="shared" si="281"/>
        <v>2.4489972110851594</v>
      </c>
      <c r="X630" s="15">
        <f t="shared" si="293"/>
        <v>1.4384196759902447E-2</v>
      </c>
      <c r="Y630" s="21">
        <f t="shared" si="294"/>
        <v>0.40833039558950596</v>
      </c>
      <c r="Z630" s="4">
        <v>31.093195148484913</v>
      </c>
      <c r="AA630" s="2">
        <v>30</v>
      </c>
      <c r="AB630" s="2">
        <v>32.200000000000003</v>
      </c>
      <c r="AC630" s="4">
        <v>31.068420503131904</v>
      </c>
      <c r="AD630">
        <v>30.2</v>
      </c>
      <c r="AE630">
        <v>30.6</v>
      </c>
      <c r="AF630">
        <v>30.8</v>
      </c>
      <c r="AG630">
        <v>31.4</v>
      </c>
      <c r="AH630">
        <v>31.7</v>
      </c>
      <c r="AI630">
        <v>32</v>
      </c>
      <c r="AJ630">
        <v>2020</v>
      </c>
      <c r="AK630" s="2">
        <v>3</v>
      </c>
      <c r="AL630" s="2">
        <v>26</v>
      </c>
      <c r="AM630">
        <v>12</v>
      </c>
      <c r="AN630">
        <v>4</v>
      </c>
      <c r="AO630">
        <v>21</v>
      </c>
      <c r="AP630">
        <v>660</v>
      </c>
      <c r="AQ630" s="5">
        <v>0.50277777777777777</v>
      </c>
      <c r="AR630">
        <v>27.6</v>
      </c>
      <c r="AS630">
        <v>28</v>
      </c>
      <c r="AT630">
        <v>934</v>
      </c>
      <c r="AU630">
        <v>0.4</v>
      </c>
      <c r="AV630">
        <v>117</v>
      </c>
      <c r="AW630" s="4">
        <f t="shared" si="282"/>
        <v>48.402509524241054</v>
      </c>
      <c r="AX630" s="4">
        <f t="shared" si="283"/>
        <v>24.025275962049285</v>
      </c>
      <c r="AY630" s="4">
        <f t="shared" si="295"/>
        <v>39.799636343834045</v>
      </c>
      <c r="AZ630" s="20">
        <f t="shared" si="284"/>
        <v>195.08930115337509</v>
      </c>
      <c r="BA630" s="21">
        <f t="shared" si="296"/>
        <v>1.173690056343204</v>
      </c>
      <c r="BB630" s="20">
        <f t="shared" si="285"/>
        <v>50</v>
      </c>
      <c r="BC630" s="4">
        <f t="shared" si="297"/>
        <v>46.296296296296291</v>
      </c>
      <c r="BD630" s="4">
        <f t="shared" si="286"/>
        <v>66.657200000000003</v>
      </c>
      <c r="BE630" s="4">
        <f t="shared" si="287"/>
        <v>616.53269533619664</v>
      </c>
      <c r="BF630" s="20">
        <f t="shared" si="288"/>
        <v>354.82920433308999</v>
      </c>
      <c r="BG630" s="20">
        <f t="shared" si="298"/>
        <v>476.15650899689331</v>
      </c>
      <c r="BH630" s="20">
        <f t="shared" si="289"/>
        <v>1033.7437692212243</v>
      </c>
      <c r="BI630" s="20">
        <f t="shared" si="299"/>
        <v>3691.9420329329441</v>
      </c>
      <c r="BJ630" s="4">
        <f t="shared" si="290"/>
        <v>214.85238760658794</v>
      </c>
      <c r="BK630" s="4">
        <f t="shared" si="300"/>
        <v>2658.1982637117198</v>
      </c>
      <c r="JE630">
        <v>13</v>
      </c>
      <c r="JF630">
        <v>8</v>
      </c>
      <c r="JG630">
        <v>9</v>
      </c>
      <c r="JH630">
        <v>22</v>
      </c>
      <c r="JI630">
        <v>10</v>
      </c>
      <c r="JJ630">
        <v>42</v>
      </c>
      <c r="JK630">
        <v>51</v>
      </c>
      <c r="JL630">
        <v>72</v>
      </c>
      <c r="JM630">
        <v>55</v>
      </c>
      <c r="JN630">
        <v>85</v>
      </c>
      <c r="JO630">
        <v>87</v>
      </c>
      <c r="JP630">
        <v>68</v>
      </c>
      <c r="JQ630">
        <v>46</v>
      </c>
      <c r="JR630">
        <v>47</v>
      </c>
      <c r="JS630">
        <v>66</v>
      </c>
      <c r="JT630">
        <v>48</v>
      </c>
      <c r="JU630">
        <v>52</v>
      </c>
      <c r="JV630">
        <v>32</v>
      </c>
      <c r="JW630">
        <v>24</v>
      </c>
      <c r="JX630">
        <v>8</v>
      </c>
      <c r="JY630">
        <v>6</v>
      </c>
      <c r="JZ630">
        <v>4</v>
      </c>
      <c r="KA630">
        <v>6</v>
      </c>
    </row>
    <row r="631" spans="1:374" x14ac:dyDescent="0.2">
      <c r="A631" s="15" t="b">
        <v>0</v>
      </c>
      <c r="B631" s="12"/>
      <c r="C631" s="12"/>
      <c r="D631">
        <v>10088</v>
      </c>
      <c r="E631" t="s">
        <v>122</v>
      </c>
      <c r="F631" t="s">
        <v>504</v>
      </c>
      <c r="G631">
        <v>0</v>
      </c>
      <c r="H631" s="15">
        <f t="shared" si="272"/>
        <v>3.6999999999999993</v>
      </c>
      <c r="I631" s="15">
        <v>0.92034294493696123</v>
      </c>
      <c r="J631" s="15">
        <v>1.014455633243287</v>
      </c>
      <c r="K631" s="15">
        <v>0.72042094415704061</v>
      </c>
      <c r="L631" s="15">
        <f t="shared" si="273"/>
        <v>5.3087124228931444</v>
      </c>
      <c r="M631" s="15">
        <f t="shared" si="274"/>
        <v>2.6999999999999993</v>
      </c>
      <c r="N631" s="15">
        <f t="shared" si="275"/>
        <v>6.3999999999999986</v>
      </c>
      <c r="O631" s="15">
        <f t="shared" si="276"/>
        <v>5.6481717271514285</v>
      </c>
      <c r="P631" s="15">
        <f t="shared" si="301"/>
        <v>2.7999999999999972</v>
      </c>
      <c r="Q631" s="15">
        <f t="shared" si="291"/>
        <v>3.8999999999999986</v>
      </c>
      <c r="R631" s="15">
        <f t="shared" si="277"/>
        <v>4.8999999999999986</v>
      </c>
      <c r="S631" s="15">
        <f t="shared" si="278"/>
        <v>6</v>
      </c>
      <c r="T631" s="15">
        <f t="shared" si="279"/>
        <v>6.1999999999999957</v>
      </c>
      <c r="U631" s="15">
        <f t="shared" si="280"/>
        <v>6.3999999999999986</v>
      </c>
      <c r="V631" s="15">
        <f t="shared" si="292"/>
        <v>0.37297438163187568</v>
      </c>
      <c r="W631" s="15">
        <f t="shared" si="281"/>
        <v>1.6811492940204031</v>
      </c>
      <c r="X631" s="15">
        <f t="shared" si="293"/>
        <v>2.7966543725871179E-2</v>
      </c>
      <c r="Y631" s="21">
        <f t="shared" si="294"/>
        <v>0.59483116910369027</v>
      </c>
      <c r="Z631" s="4">
        <v>32.908712422893146</v>
      </c>
      <c r="AA631" s="2">
        <v>30.3</v>
      </c>
      <c r="AB631" s="2">
        <v>34</v>
      </c>
      <c r="AC631" s="4">
        <v>33.24817172715143</v>
      </c>
      <c r="AD631">
        <v>30.4</v>
      </c>
      <c r="AE631">
        <v>31.5</v>
      </c>
      <c r="AF631">
        <v>32.5</v>
      </c>
      <c r="AG631">
        <v>33.6</v>
      </c>
      <c r="AH631">
        <v>33.799999999999997</v>
      </c>
      <c r="AI631">
        <v>34</v>
      </c>
      <c r="AJ631">
        <v>2020</v>
      </c>
      <c r="AK631" s="2">
        <v>3</v>
      </c>
      <c r="AL631" s="2">
        <v>26</v>
      </c>
      <c r="AM631">
        <v>12</v>
      </c>
      <c r="AN631">
        <v>4</v>
      </c>
      <c r="AO631">
        <v>44</v>
      </c>
      <c r="AP631">
        <v>60</v>
      </c>
      <c r="AQ631" s="5">
        <v>0.50277777777777777</v>
      </c>
      <c r="AR631">
        <v>27.6</v>
      </c>
      <c r="AS631">
        <v>28</v>
      </c>
      <c r="AT631">
        <v>934</v>
      </c>
      <c r="AU631">
        <v>0.4</v>
      </c>
      <c r="AV631">
        <v>117</v>
      </c>
      <c r="AW631" s="4">
        <f t="shared" si="282"/>
        <v>48.015590697519158</v>
      </c>
      <c r="AX631" s="4">
        <f t="shared" si="283"/>
        <v>23.922670357290215</v>
      </c>
      <c r="AY631" s="4">
        <f t="shared" si="295"/>
        <v>39.799636343834045</v>
      </c>
      <c r="AZ631" s="20">
        <f t="shared" si="284"/>
        <v>195.08930115337509</v>
      </c>
      <c r="BA631" s="21">
        <f t="shared" si="296"/>
        <v>1.173690056343204</v>
      </c>
      <c r="BB631" s="20">
        <f t="shared" si="285"/>
        <v>50</v>
      </c>
      <c r="BC631" s="4">
        <f t="shared" si="297"/>
        <v>46.296296296296291</v>
      </c>
      <c r="BD631" s="4">
        <f t="shared" si="286"/>
        <v>66.657200000000003</v>
      </c>
      <c r="BE631" s="4">
        <f t="shared" si="287"/>
        <v>605.06541986939806</v>
      </c>
      <c r="BF631" s="20">
        <f t="shared" si="288"/>
        <v>354.82920433308999</v>
      </c>
      <c r="BG631" s="20">
        <f t="shared" si="298"/>
        <v>487.62378446369189</v>
      </c>
      <c r="BH631" s="20">
        <f t="shared" si="289"/>
        <v>1033.7437692212243</v>
      </c>
      <c r="BI631" s="20">
        <f t="shared" si="299"/>
        <v>3691.9420329329441</v>
      </c>
      <c r="BJ631" s="4">
        <f t="shared" si="290"/>
        <v>214.85238760658794</v>
      </c>
      <c r="BK631" s="4">
        <f t="shared" si="300"/>
        <v>2658.1982637117198</v>
      </c>
      <c r="JC631">
        <v>1</v>
      </c>
      <c r="JD631">
        <v>0</v>
      </c>
      <c r="JE631">
        <v>1</v>
      </c>
      <c r="JF631">
        <v>4</v>
      </c>
      <c r="JG631">
        <v>2</v>
      </c>
      <c r="JH631">
        <v>6</v>
      </c>
      <c r="JI631">
        <v>1</v>
      </c>
      <c r="JJ631">
        <v>3</v>
      </c>
      <c r="JK631">
        <v>6</v>
      </c>
      <c r="JL631">
        <v>3</v>
      </c>
      <c r="JM631">
        <v>9</v>
      </c>
      <c r="JN631">
        <v>7</v>
      </c>
      <c r="JO631">
        <v>3</v>
      </c>
      <c r="JP631">
        <v>3</v>
      </c>
      <c r="JQ631">
        <v>5</v>
      </c>
      <c r="JR631">
        <v>7</v>
      </c>
      <c r="JS631">
        <v>7</v>
      </c>
      <c r="JT631">
        <v>6</v>
      </c>
      <c r="JU631">
        <v>13</v>
      </c>
      <c r="JV631">
        <v>9</v>
      </c>
      <c r="JW631">
        <v>12</v>
      </c>
      <c r="JX631">
        <v>5</v>
      </c>
      <c r="JY631">
        <v>5</v>
      </c>
      <c r="JZ631">
        <v>6</v>
      </c>
      <c r="KA631">
        <v>11</v>
      </c>
      <c r="KB631">
        <v>11</v>
      </c>
      <c r="KC631">
        <v>6</v>
      </c>
      <c r="KD631">
        <v>8</v>
      </c>
      <c r="KE631">
        <v>19</v>
      </c>
      <c r="KF631">
        <v>11</v>
      </c>
      <c r="KG631">
        <v>23</v>
      </c>
      <c r="KH631">
        <v>31</v>
      </c>
      <c r="KI631">
        <v>28</v>
      </c>
      <c r="KJ631">
        <v>33</v>
      </c>
      <c r="KK631">
        <v>27</v>
      </c>
      <c r="KL631">
        <v>62</v>
      </c>
      <c r="KM631">
        <v>44</v>
      </c>
      <c r="KN631">
        <v>62</v>
      </c>
      <c r="KO631">
        <v>46</v>
      </c>
      <c r="KP631">
        <v>31</v>
      </c>
      <c r="KQ631">
        <v>25</v>
      </c>
      <c r="KR631">
        <v>17</v>
      </c>
    </row>
    <row r="632" spans="1:374" x14ac:dyDescent="0.2">
      <c r="A632" s="15" t="b">
        <v>0</v>
      </c>
      <c r="B632" s="12"/>
      <c r="C632" s="12"/>
      <c r="D632">
        <v>10088</v>
      </c>
      <c r="E632" t="s">
        <v>122</v>
      </c>
      <c r="F632" t="s">
        <v>505</v>
      </c>
      <c r="G632">
        <v>0</v>
      </c>
      <c r="H632" s="15">
        <f t="shared" si="272"/>
        <v>1.1000000000000014</v>
      </c>
      <c r="I632" s="15">
        <v>0.29986993412521978</v>
      </c>
      <c r="J632" s="15">
        <v>0.52693845416678187</v>
      </c>
      <c r="K632" s="15">
        <v>0.25767201921928823</v>
      </c>
      <c r="L632" s="15">
        <f t="shared" si="273"/>
        <v>6.8007135122702849</v>
      </c>
      <c r="M632" s="15">
        <f t="shared" si="274"/>
        <v>6.1999999999999957</v>
      </c>
      <c r="N632" s="15">
        <f t="shared" si="275"/>
        <v>7.2999999999999972</v>
      </c>
      <c r="O632" s="15">
        <f t="shared" si="276"/>
        <v>6.7792723197607287</v>
      </c>
      <c r="P632" s="15">
        <f t="shared" si="301"/>
        <v>6.2999999999999972</v>
      </c>
      <c r="Q632" s="15">
        <f t="shared" si="291"/>
        <v>6.3999999999999986</v>
      </c>
      <c r="R632" s="15">
        <f t="shared" si="277"/>
        <v>6.6000000000000014</v>
      </c>
      <c r="S632" s="15">
        <f t="shared" si="278"/>
        <v>7.1000000000000014</v>
      </c>
      <c r="T632" s="15">
        <f t="shared" si="279"/>
        <v>7.1999999999999957</v>
      </c>
      <c r="U632" s="15">
        <f t="shared" si="280"/>
        <v>7.2999999999999972</v>
      </c>
      <c r="V632" s="15">
        <f t="shared" si="292"/>
        <v>0.46520612354146995</v>
      </c>
      <c r="W632" s="15">
        <f t="shared" si="281"/>
        <v>1.1495847741369138</v>
      </c>
      <c r="X632" s="15">
        <f t="shared" si="293"/>
        <v>8.7169684436417313E-3</v>
      </c>
      <c r="Y632" s="21">
        <f t="shared" si="294"/>
        <v>0.86987930120315027</v>
      </c>
      <c r="Z632" s="4">
        <v>34.400713512270286</v>
      </c>
      <c r="AA632" s="2">
        <v>33.799999999999997</v>
      </c>
      <c r="AB632" s="2">
        <v>34.9</v>
      </c>
      <c r="AC632" s="4">
        <v>34.37927231976073</v>
      </c>
      <c r="AD632">
        <v>33.9</v>
      </c>
      <c r="AE632">
        <v>34</v>
      </c>
      <c r="AF632">
        <v>34.200000000000003</v>
      </c>
      <c r="AG632">
        <v>34.700000000000003</v>
      </c>
      <c r="AH632">
        <v>34.799999999999997</v>
      </c>
      <c r="AI632">
        <v>34.9</v>
      </c>
      <c r="AJ632">
        <v>2020</v>
      </c>
      <c r="AK632" s="2">
        <v>3</v>
      </c>
      <c r="AL632" s="2">
        <v>26</v>
      </c>
      <c r="AM632">
        <v>12</v>
      </c>
      <c r="AN632">
        <v>5</v>
      </c>
      <c r="AO632">
        <v>2</v>
      </c>
      <c r="AP632">
        <v>231</v>
      </c>
      <c r="AQ632" s="5">
        <v>0.50347222222222221</v>
      </c>
      <c r="AR632">
        <v>27.6</v>
      </c>
      <c r="AS632">
        <v>28</v>
      </c>
      <c r="AT632">
        <v>901</v>
      </c>
      <c r="AU632">
        <v>0.4</v>
      </c>
      <c r="AV632">
        <v>89</v>
      </c>
      <c r="AW632" s="4">
        <f t="shared" si="282"/>
        <v>46.812790970534692</v>
      </c>
      <c r="AX632" s="4">
        <f t="shared" si="283"/>
        <v>23.603704246395871</v>
      </c>
      <c r="AY632" s="4">
        <f t="shared" si="295"/>
        <v>39.799636343834045</v>
      </c>
      <c r="AZ632" s="20">
        <f t="shared" si="284"/>
        <v>195.08930115337509</v>
      </c>
      <c r="BA632" s="21">
        <f t="shared" si="296"/>
        <v>1.173690056343204</v>
      </c>
      <c r="BB632" s="20">
        <f t="shared" si="285"/>
        <v>50</v>
      </c>
      <c r="BC632" s="4">
        <f t="shared" si="297"/>
        <v>46.296296296296291</v>
      </c>
      <c r="BD632" s="4">
        <f t="shared" si="286"/>
        <v>66.657200000000003</v>
      </c>
      <c r="BE632" s="4">
        <f t="shared" si="287"/>
        <v>569.41754013819411</v>
      </c>
      <c r="BF632" s="20">
        <f t="shared" si="288"/>
        <v>354.82920433308999</v>
      </c>
      <c r="BG632" s="20">
        <f t="shared" si="298"/>
        <v>497.2016641948959</v>
      </c>
      <c r="BH632" s="20">
        <f t="shared" si="289"/>
        <v>1033.7437692212243</v>
      </c>
      <c r="BI632" s="20">
        <f t="shared" si="299"/>
        <v>3691.9420329329441</v>
      </c>
      <c r="BJ632" s="4">
        <f t="shared" si="290"/>
        <v>214.85238760658794</v>
      </c>
      <c r="BK632" s="4">
        <f t="shared" si="300"/>
        <v>2658.1982637117198</v>
      </c>
      <c r="KP632">
        <v>10</v>
      </c>
      <c r="KQ632">
        <v>31</v>
      </c>
      <c r="KR632">
        <v>39</v>
      </c>
      <c r="KS632">
        <v>56</v>
      </c>
      <c r="KT632">
        <v>37</v>
      </c>
      <c r="KU632">
        <v>40</v>
      </c>
      <c r="KV632">
        <v>48</v>
      </c>
      <c r="KW632">
        <v>25</v>
      </c>
      <c r="KX632">
        <v>35</v>
      </c>
      <c r="KY632">
        <v>51</v>
      </c>
      <c r="KZ632">
        <v>19</v>
      </c>
      <c r="LA632">
        <v>13</v>
      </c>
      <c r="LB632">
        <v>3</v>
      </c>
    </row>
    <row r="633" spans="1:374" x14ac:dyDescent="0.2">
      <c r="A633" s="15" t="b">
        <v>0</v>
      </c>
      <c r="B633" s="12"/>
      <c r="C633" s="12"/>
      <c r="D633">
        <v>10088</v>
      </c>
      <c r="E633" t="s">
        <v>122</v>
      </c>
      <c r="F633" t="s">
        <v>506</v>
      </c>
      <c r="G633">
        <v>0</v>
      </c>
      <c r="H633" s="15">
        <f t="shared" si="272"/>
        <v>3.0999999999999979</v>
      </c>
      <c r="I633" s="15">
        <v>0.65131682710569727</v>
      </c>
      <c r="J633" s="15">
        <v>0.85963727331744622</v>
      </c>
      <c r="K633" s="15">
        <v>0.51487569219646578</v>
      </c>
      <c r="L633" s="15">
        <f t="shared" si="273"/>
        <v>2.3766784351336945</v>
      </c>
      <c r="M633" s="15">
        <f t="shared" si="274"/>
        <v>0.5</v>
      </c>
      <c r="N633" s="15">
        <f t="shared" si="275"/>
        <v>3.5999999999999979</v>
      </c>
      <c r="O633" s="15">
        <f t="shared" si="276"/>
        <v>2.4880941279721114</v>
      </c>
      <c r="P633" s="15">
        <f t="shared" si="301"/>
        <v>0.89999999999999858</v>
      </c>
      <c r="Q633" s="15">
        <f t="shared" si="291"/>
        <v>1.5</v>
      </c>
      <c r="R633" s="15">
        <f t="shared" si="277"/>
        <v>2</v>
      </c>
      <c r="S633" s="15">
        <f t="shared" si="278"/>
        <v>2.7999999999999972</v>
      </c>
      <c r="T633" s="15">
        <f t="shared" si="279"/>
        <v>3.0999999999999979</v>
      </c>
      <c r="U633" s="15">
        <f t="shared" si="280"/>
        <v>3.3999999999999986</v>
      </c>
      <c r="V633" s="15">
        <f t="shared" si="292"/>
        <v>0.25613604225358899</v>
      </c>
      <c r="W633" s="15">
        <f t="shared" si="281"/>
        <v>2.9041752624956398</v>
      </c>
      <c r="X633" s="15">
        <f t="shared" si="293"/>
        <v>2.1727451509181605E-2</v>
      </c>
      <c r="Y633" s="21">
        <f t="shared" si="294"/>
        <v>0.34433183593082184</v>
      </c>
      <c r="Z633" s="4">
        <v>29.976678435133696</v>
      </c>
      <c r="AA633" s="2">
        <v>28.1</v>
      </c>
      <c r="AB633" s="2">
        <v>31.2</v>
      </c>
      <c r="AC633" s="4">
        <v>30.088094127972113</v>
      </c>
      <c r="AD633">
        <v>28.5</v>
      </c>
      <c r="AE633">
        <v>29.1</v>
      </c>
      <c r="AF633">
        <v>29.6</v>
      </c>
      <c r="AG633">
        <v>30.4</v>
      </c>
      <c r="AH633">
        <v>30.7</v>
      </c>
      <c r="AI633">
        <v>31</v>
      </c>
      <c r="AJ633">
        <v>2020</v>
      </c>
      <c r="AK633" s="2">
        <v>3</v>
      </c>
      <c r="AL633" s="2">
        <v>26</v>
      </c>
      <c r="AM633">
        <v>12</v>
      </c>
      <c r="AN633">
        <v>5</v>
      </c>
      <c r="AO633">
        <v>34</v>
      </c>
      <c r="AP633">
        <v>817.00000000000011</v>
      </c>
      <c r="AQ633" s="5">
        <v>0.50347222222222221</v>
      </c>
      <c r="AR633">
        <v>27.6</v>
      </c>
      <c r="AS633">
        <v>28</v>
      </c>
      <c r="AT633">
        <v>901</v>
      </c>
      <c r="AU633">
        <v>0.4</v>
      </c>
      <c r="AV633">
        <v>89</v>
      </c>
      <c r="AW633" s="4">
        <f t="shared" si="282"/>
        <v>47.75741351038981</v>
      </c>
      <c r="AX633" s="4">
        <f t="shared" si="283"/>
        <v>23.854205282471199</v>
      </c>
      <c r="AY633" s="4">
        <f t="shared" si="295"/>
        <v>39.799636343834045</v>
      </c>
      <c r="AZ633" s="20">
        <f t="shared" si="284"/>
        <v>195.08930115337509</v>
      </c>
      <c r="BA633" s="21">
        <f t="shared" si="296"/>
        <v>1.173690056343204</v>
      </c>
      <c r="BB633" s="20">
        <f t="shared" si="285"/>
        <v>50</v>
      </c>
      <c r="BC633" s="4">
        <f t="shared" si="297"/>
        <v>46.296296296296291</v>
      </c>
      <c r="BD633" s="4">
        <f t="shared" si="286"/>
        <v>66.657200000000003</v>
      </c>
      <c r="BE633" s="4">
        <f t="shared" si="287"/>
        <v>597.41371434465418</v>
      </c>
      <c r="BF633" s="20">
        <f t="shared" si="288"/>
        <v>354.82920433308999</v>
      </c>
      <c r="BG633" s="20">
        <f t="shared" si="298"/>
        <v>469.20548998843577</v>
      </c>
      <c r="BH633" s="20">
        <f t="shared" si="289"/>
        <v>1033.7437692212243</v>
      </c>
      <c r="BI633" s="20">
        <f t="shared" si="299"/>
        <v>3691.9420329329441</v>
      </c>
      <c r="BJ633" s="4">
        <f t="shared" si="290"/>
        <v>214.85238760658794</v>
      </c>
      <c r="BK633" s="4">
        <f t="shared" si="300"/>
        <v>2658.1982637117198</v>
      </c>
      <c r="HY633">
        <v>1</v>
      </c>
      <c r="HZ633">
        <v>0</v>
      </c>
      <c r="IA633">
        <v>3</v>
      </c>
      <c r="IB633">
        <v>0</v>
      </c>
      <c r="IC633">
        <v>1</v>
      </c>
      <c r="ID633">
        <v>1</v>
      </c>
      <c r="IE633">
        <v>0</v>
      </c>
      <c r="IF633">
        <v>2</v>
      </c>
      <c r="IG633">
        <v>2</v>
      </c>
      <c r="IH633">
        <v>1</v>
      </c>
      <c r="II633">
        <v>3</v>
      </c>
      <c r="IJ633">
        <v>2</v>
      </c>
      <c r="IK633">
        <v>1</v>
      </c>
      <c r="IL633">
        <v>4</v>
      </c>
      <c r="IM633">
        <v>7</v>
      </c>
      <c r="IN633">
        <v>2</v>
      </c>
      <c r="IO633">
        <v>2</v>
      </c>
      <c r="IP633">
        <v>4</v>
      </c>
      <c r="IQ633">
        <v>1</v>
      </c>
      <c r="IR633">
        <v>9</v>
      </c>
      <c r="IS633">
        <v>11</v>
      </c>
      <c r="IT633">
        <v>48</v>
      </c>
      <c r="IU633">
        <v>39</v>
      </c>
      <c r="IV633">
        <v>58</v>
      </c>
      <c r="IW633">
        <v>57</v>
      </c>
      <c r="IX633">
        <v>60</v>
      </c>
      <c r="IY633">
        <v>58</v>
      </c>
      <c r="IZ633">
        <v>40</v>
      </c>
      <c r="JA633">
        <v>75</v>
      </c>
      <c r="JB633">
        <v>64</v>
      </c>
      <c r="JC633">
        <v>69</v>
      </c>
      <c r="JD633">
        <v>95</v>
      </c>
      <c r="JE633">
        <v>94</v>
      </c>
      <c r="JF633">
        <v>129</v>
      </c>
      <c r="JG633">
        <v>108</v>
      </c>
      <c r="JH633">
        <v>150</v>
      </c>
      <c r="JI633">
        <v>111</v>
      </c>
      <c r="JJ633">
        <v>100</v>
      </c>
      <c r="JK633">
        <v>77</v>
      </c>
      <c r="JL633">
        <v>54</v>
      </c>
      <c r="JM633">
        <v>62</v>
      </c>
      <c r="JN633">
        <v>54</v>
      </c>
      <c r="JO633">
        <v>18</v>
      </c>
      <c r="JP633">
        <v>11</v>
      </c>
      <c r="JQ633">
        <v>9</v>
      </c>
      <c r="JR633">
        <v>7</v>
      </c>
      <c r="JS633">
        <v>1</v>
      </c>
    </row>
    <row r="634" spans="1:374" x14ac:dyDescent="0.2">
      <c r="A634" s="15" t="b">
        <v>0</v>
      </c>
      <c r="B634" s="12"/>
      <c r="C634" s="12"/>
      <c r="D634">
        <v>10088</v>
      </c>
      <c r="E634" t="s">
        <v>122</v>
      </c>
      <c r="F634" t="s">
        <v>507</v>
      </c>
      <c r="G634">
        <v>0</v>
      </c>
      <c r="H634" s="15">
        <f t="shared" si="272"/>
        <v>3.9999999999999964</v>
      </c>
      <c r="I634" s="15">
        <v>1.0442559620069154</v>
      </c>
      <c r="J634" s="15">
        <v>1.8438609233914462</v>
      </c>
      <c r="K634" s="15">
        <v>0.92332711117507993</v>
      </c>
      <c r="L634" s="15">
        <f t="shared" si="273"/>
        <v>4.2322148139299891</v>
      </c>
      <c r="M634" s="15">
        <f t="shared" si="274"/>
        <v>2.1999999999999993</v>
      </c>
      <c r="N634" s="15">
        <f t="shared" si="275"/>
        <v>6.1999999999999957</v>
      </c>
      <c r="O634" s="15">
        <f t="shared" si="276"/>
        <v>4.2580828207571457</v>
      </c>
      <c r="P634" s="15">
        <f t="shared" si="301"/>
        <v>2.2999999999999972</v>
      </c>
      <c r="Q634" s="15">
        <f t="shared" si="291"/>
        <v>2.8999999999999986</v>
      </c>
      <c r="R634" s="15">
        <f t="shared" si="277"/>
        <v>3.2999999999999972</v>
      </c>
      <c r="S634" s="15">
        <f t="shared" si="278"/>
        <v>5.1000000000000014</v>
      </c>
      <c r="T634" s="15">
        <f t="shared" si="279"/>
        <v>5.5</v>
      </c>
      <c r="U634" s="15">
        <f t="shared" si="280"/>
        <v>6.1000000000000014</v>
      </c>
      <c r="V634" s="15">
        <f t="shared" si="292"/>
        <v>0.4394820927750353</v>
      </c>
      <c r="W634" s="15">
        <f t="shared" si="281"/>
        <v>1.2754055658688372</v>
      </c>
      <c r="X634" s="15">
        <f t="shared" si="293"/>
        <v>3.2805004870410145E-2</v>
      </c>
      <c r="Y634" s="21">
        <f t="shared" si="294"/>
        <v>0.78406432178204888</v>
      </c>
      <c r="Z634" s="4">
        <v>31.832214813929991</v>
      </c>
      <c r="AA634" s="2">
        <v>29.8</v>
      </c>
      <c r="AB634" s="2">
        <v>33.799999999999997</v>
      </c>
      <c r="AC634" s="4">
        <v>31.858082820757147</v>
      </c>
      <c r="AD634">
        <v>29.9</v>
      </c>
      <c r="AE634">
        <v>30.5</v>
      </c>
      <c r="AF634">
        <v>30.9</v>
      </c>
      <c r="AG634">
        <v>32.700000000000003</v>
      </c>
      <c r="AH634">
        <v>33.1</v>
      </c>
      <c r="AI634">
        <v>33.700000000000003</v>
      </c>
      <c r="AJ634">
        <v>2020</v>
      </c>
      <c r="AK634" s="2">
        <v>3</v>
      </c>
      <c r="AL634" s="2">
        <v>26</v>
      </c>
      <c r="AM634">
        <v>12</v>
      </c>
      <c r="AN634">
        <v>6</v>
      </c>
      <c r="AO634">
        <v>14</v>
      </c>
      <c r="AP634">
        <v>501</v>
      </c>
      <c r="AQ634" s="5">
        <v>0.50416666666666665</v>
      </c>
      <c r="AR634">
        <v>27.6</v>
      </c>
      <c r="AS634">
        <v>28</v>
      </c>
      <c r="AT634">
        <v>920</v>
      </c>
      <c r="AU634">
        <v>0.7</v>
      </c>
      <c r="AV634">
        <v>296</v>
      </c>
      <c r="AW634" s="4">
        <f t="shared" si="282"/>
        <v>43.727732640960703</v>
      </c>
      <c r="AX634" s="4">
        <f t="shared" si="283"/>
        <v>22.505363696632884</v>
      </c>
      <c r="AY634" s="4">
        <f t="shared" si="295"/>
        <v>31.662231540391652</v>
      </c>
      <c r="AZ634" s="20">
        <f t="shared" si="284"/>
        <v>195.08930115337509</v>
      </c>
      <c r="BA634" s="21">
        <f t="shared" si="296"/>
        <v>1.173690056343204</v>
      </c>
      <c r="BB634" s="20">
        <f t="shared" si="285"/>
        <v>37.796447300922722</v>
      </c>
      <c r="BC634" s="4">
        <f t="shared" si="297"/>
        <v>34.99671046381733</v>
      </c>
      <c r="BD634" s="4">
        <f t="shared" si="286"/>
        <v>66.657200000000003</v>
      </c>
      <c r="BE634" s="4">
        <f t="shared" si="287"/>
        <v>600.82954686719052</v>
      </c>
      <c r="BF634" s="20">
        <f t="shared" si="288"/>
        <v>354.82920433308999</v>
      </c>
      <c r="BG634" s="20">
        <f t="shared" si="298"/>
        <v>480.79965746589949</v>
      </c>
      <c r="BH634" s="20">
        <f t="shared" si="289"/>
        <v>1033.7437692212243</v>
      </c>
      <c r="BI634" s="20">
        <f t="shared" si="299"/>
        <v>3691.9420329329441</v>
      </c>
      <c r="BJ634" s="4">
        <f t="shared" si="290"/>
        <v>214.85238760658794</v>
      </c>
      <c r="BK634" s="4">
        <f t="shared" si="300"/>
        <v>2658.1982637117198</v>
      </c>
      <c r="JA634">
        <v>5</v>
      </c>
      <c r="JB634">
        <v>7</v>
      </c>
      <c r="JC634">
        <v>3</v>
      </c>
      <c r="JD634">
        <v>7</v>
      </c>
      <c r="JE634">
        <v>7</v>
      </c>
      <c r="JF634">
        <v>3</v>
      </c>
      <c r="JG634">
        <v>17</v>
      </c>
      <c r="JH634">
        <v>9</v>
      </c>
      <c r="JI634">
        <v>19</v>
      </c>
      <c r="JJ634">
        <v>28</v>
      </c>
      <c r="JK634">
        <v>23</v>
      </c>
      <c r="JL634">
        <v>28</v>
      </c>
      <c r="JM634">
        <v>34</v>
      </c>
      <c r="JN634">
        <v>13</v>
      </c>
      <c r="JO634">
        <v>19</v>
      </c>
      <c r="JP634">
        <v>6</v>
      </c>
      <c r="JQ634">
        <v>11</v>
      </c>
      <c r="JR634">
        <v>18</v>
      </c>
      <c r="JS634">
        <v>13</v>
      </c>
      <c r="JT634">
        <v>15</v>
      </c>
      <c r="JU634">
        <v>7</v>
      </c>
      <c r="JV634">
        <v>11</v>
      </c>
      <c r="JW634">
        <v>14</v>
      </c>
      <c r="JX634">
        <v>11</v>
      </c>
      <c r="JY634">
        <v>18</v>
      </c>
      <c r="JZ634">
        <v>10</v>
      </c>
      <c r="KA634">
        <v>8</v>
      </c>
      <c r="KB634">
        <v>20</v>
      </c>
      <c r="KC634">
        <v>32</v>
      </c>
      <c r="KD634">
        <v>18</v>
      </c>
      <c r="KE634">
        <v>42</v>
      </c>
      <c r="KF634">
        <v>17</v>
      </c>
      <c r="KG634">
        <v>20</v>
      </c>
      <c r="KH634">
        <v>21</v>
      </c>
      <c r="KI634">
        <v>13</v>
      </c>
      <c r="KJ634">
        <v>7</v>
      </c>
      <c r="KK634">
        <v>2</v>
      </c>
      <c r="KL634">
        <v>8</v>
      </c>
      <c r="KM634">
        <v>7</v>
      </c>
      <c r="KN634">
        <v>6</v>
      </c>
      <c r="KO634">
        <v>4</v>
      </c>
      <c r="KP634">
        <v>5</v>
      </c>
      <c r="KQ634">
        <v>2</v>
      </c>
    </row>
    <row r="635" spans="1:374" x14ac:dyDescent="0.2">
      <c r="A635" s="15" t="b">
        <v>0</v>
      </c>
      <c r="B635" s="12"/>
      <c r="C635" s="12"/>
      <c r="D635">
        <v>10088</v>
      </c>
      <c r="E635" t="s">
        <v>105</v>
      </c>
      <c r="F635" t="s">
        <v>508</v>
      </c>
      <c r="G635">
        <v>0</v>
      </c>
      <c r="H635" s="15">
        <f t="shared" si="272"/>
        <v>4.1999999999999957</v>
      </c>
      <c r="I635" s="15">
        <v>1.1145396467594486</v>
      </c>
      <c r="J635" s="15">
        <v>2.0024595547926936</v>
      </c>
      <c r="K635" s="15">
        <v>0.99314930461983919</v>
      </c>
      <c r="L635" s="15">
        <f t="shared" si="273"/>
        <v>3.0349391607648037</v>
      </c>
      <c r="M635" s="15">
        <f t="shared" si="274"/>
        <v>0.60000000000000142</v>
      </c>
      <c r="N635" s="15">
        <f t="shared" si="275"/>
        <v>4.7999999999999972</v>
      </c>
      <c r="O635" s="15">
        <f t="shared" si="276"/>
        <v>3.4237376598693459</v>
      </c>
      <c r="P635" s="15">
        <f t="shared" si="301"/>
        <v>1</v>
      </c>
      <c r="Q635" s="15">
        <f t="shared" si="291"/>
        <v>1.5</v>
      </c>
      <c r="R635" s="15">
        <f t="shared" si="277"/>
        <v>1.8999999999999986</v>
      </c>
      <c r="S635" s="15">
        <f t="shared" si="278"/>
        <v>3.8999999999999986</v>
      </c>
      <c r="T635" s="15">
        <f t="shared" si="279"/>
        <v>4.3999999999999986</v>
      </c>
      <c r="U635" s="15">
        <f t="shared" si="280"/>
        <v>4.7000000000000028</v>
      </c>
      <c r="V635" s="15">
        <f t="shared" si="292"/>
        <v>0.27892714087349851</v>
      </c>
      <c r="W635" s="15">
        <f t="shared" si="281"/>
        <v>2.5851656345394112</v>
      </c>
      <c r="X635" s="15">
        <f t="shared" si="293"/>
        <v>3.5912416034908141E-2</v>
      </c>
      <c r="Y635" s="21">
        <f t="shared" si="294"/>
        <v>0.38682240961251446</v>
      </c>
      <c r="Z635" s="4">
        <v>31.034939160764804</v>
      </c>
      <c r="AA635" s="2">
        <v>28.6</v>
      </c>
      <c r="AB635" s="2">
        <v>32.799999999999997</v>
      </c>
      <c r="AC635" s="4">
        <v>31.423737659869346</v>
      </c>
      <c r="AD635">
        <v>29</v>
      </c>
      <c r="AE635">
        <v>29.5</v>
      </c>
      <c r="AF635">
        <v>29.9</v>
      </c>
      <c r="AG635">
        <v>31.9</v>
      </c>
      <c r="AH635">
        <v>32.4</v>
      </c>
      <c r="AI635">
        <v>32.700000000000003</v>
      </c>
      <c r="AJ635">
        <v>2020</v>
      </c>
      <c r="AK635" s="2">
        <v>3</v>
      </c>
      <c r="AL635" s="2">
        <v>26</v>
      </c>
      <c r="AM635">
        <v>12</v>
      </c>
      <c r="AN635">
        <v>11</v>
      </c>
      <c r="AO635">
        <v>53</v>
      </c>
      <c r="AP635">
        <v>736</v>
      </c>
      <c r="AQ635" s="5">
        <v>0.50763888888888886</v>
      </c>
      <c r="AR635">
        <v>28</v>
      </c>
      <c r="AS635">
        <v>28</v>
      </c>
      <c r="AT635">
        <v>923</v>
      </c>
      <c r="AU635">
        <v>0.4</v>
      </c>
      <c r="AV635">
        <v>166</v>
      </c>
      <c r="AW635" s="4">
        <f t="shared" si="282"/>
        <v>48.628294528823005</v>
      </c>
      <c r="AX635" s="4">
        <f t="shared" si="283"/>
        <v>24.229435044123264</v>
      </c>
      <c r="AY635" s="4">
        <f t="shared" si="295"/>
        <v>39.756401549968153</v>
      </c>
      <c r="AZ635" s="20">
        <f t="shared" si="284"/>
        <v>194.05486140392671</v>
      </c>
      <c r="BA635" s="21">
        <f t="shared" si="296"/>
        <v>1.17213111222055</v>
      </c>
      <c r="BB635" s="20">
        <f t="shared" si="285"/>
        <v>50</v>
      </c>
      <c r="BC635" s="4">
        <f t="shared" si="297"/>
        <v>46.296296296296291</v>
      </c>
      <c r="BD635" s="4">
        <f t="shared" si="286"/>
        <v>66.686000000000007</v>
      </c>
      <c r="BE635" s="4">
        <f t="shared" si="287"/>
        <v>611.22134275123472</v>
      </c>
      <c r="BF635" s="20">
        <f t="shared" si="288"/>
        <v>357.84327379339925</v>
      </c>
      <c r="BG635" s="20">
        <f t="shared" si="298"/>
        <v>475.79193104216466</v>
      </c>
      <c r="BH635" s="20">
        <f t="shared" si="289"/>
        <v>1058.1388977329186</v>
      </c>
      <c r="BI635" s="20">
        <f t="shared" si="299"/>
        <v>3779.0674919032804</v>
      </c>
      <c r="BJ635" s="4">
        <f t="shared" si="290"/>
        <v>219.12256330365972</v>
      </c>
      <c r="BK635" s="4">
        <f t="shared" si="300"/>
        <v>2720.928594170362</v>
      </c>
      <c r="IQ635">
        <v>3</v>
      </c>
      <c r="IR635">
        <v>13</v>
      </c>
      <c r="IS635">
        <v>21</v>
      </c>
      <c r="IT635">
        <v>12</v>
      </c>
      <c r="IU635">
        <v>35</v>
      </c>
      <c r="IV635">
        <v>47</v>
      </c>
      <c r="IW635">
        <v>21</v>
      </c>
      <c r="IX635">
        <v>38</v>
      </c>
      <c r="IY635">
        <v>97</v>
      </c>
      <c r="IZ635">
        <v>129</v>
      </c>
      <c r="JA635">
        <v>145</v>
      </c>
      <c r="JB635">
        <v>80</v>
      </c>
      <c r="JC635">
        <v>76</v>
      </c>
      <c r="JD635">
        <v>97</v>
      </c>
      <c r="JE635">
        <v>68</v>
      </c>
      <c r="JF635">
        <v>45</v>
      </c>
      <c r="JG635">
        <v>44</v>
      </c>
      <c r="JH635">
        <v>56</v>
      </c>
      <c r="JI635">
        <v>62</v>
      </c>
      <c r="JJ635">
        <v>28</v>
      </c>
      <c r="JK635">
        <v>37</v>
      </c>
      <c r="JL635">
        <v>23</v>
      </c>
      <c r="JM635">
        <v>34</v>
      </c>
      <c r="JN635">
        <v>39</v>
      </c>
      <c r="JO635">
        <v>36</v>
      </c>
      <c r="JP635">
        <v>40</v>
      </c>
      <c r="JQ635">
        <v>50</v>
      </c>
      <c r="JR635">
        <v>81</v>
      </c>
      <c r="JS635">
        <v>116</v>
      </c>
      <c r="JT635">
        <v>160</v>
      </c>
      <c r="JU635">
        <v>194</v>
      </c>
      <c r="JV635">
        <v>175</v>
      </c>
      <c r="JW635">
        <v>129</v>
      </c>
      <c r="JX635">
        <v>108</v>
      </c>
      <c r="JY635">
        <v>78</v>
      </c>
      <c r="JZ635">
        <v>95</v>
      </c>
      <c r="KA635">
        <v>102</v>
      </c>
      <c r="KB635">
        <v>99</v>
      </c>
      <c r="KC635">
        <v>81</v>
      </c>
      <c r="KD635">
        <v>108</v>
      </c>
      <c r="KE635">
        <v>72</v>
      </c>
      <c r="KF635">
        <v>31</v>
      </c>
      <c r="KG635">
        <v>21</v>
      </c>
    </row>
    <row r="636" spans="1:374" x14ac:dyDescent="0.2">
      <c r="A636" s="15" t="b">
        <v>0</v>
      </c>
      <c r="B636" s="12"/>
      <c r="C636" s="12"/>
      <c r="D636" s="4">
        <v>10088</v>
      </c>
      <c r="E636" s="4" t="s">
        <v>105</v>
      </c>
      <c r="F636" s="4" t="s">
        <v>509</v>
      </c>
      <c r="G636" s="4">
        <v>0</v>
      </c>
      <c r="H636" s="15">
        <f t="shared" si="272"/>
        <v>2.0999999999999943</v>
      </c>
      <c r="I636" s="15">
        <v>0.32194665683210316</v>
      </c>
      <c r="J636" s="15">
        <v>0.34392845618765477</v>
      </c>
      <c r="K636" s="15">
        <v>0.23410372690822667</v>
      </c>
      <c r="L636" s="15">
        <f t="shared" si="273"/>
        <v>5.7245078445515389</v>
      </c>
      <c r="M636" s="15">
        <f t="shared" si="274"/>
        <v>4.7000000000000028</v>
      </c>
      <c r="N636" s="15">
        <f t="shared" si="275"/>
        <v>6.7999999999999972</v>
      </c>
      <c r="O636" s="15">
        <f t="shared" si="276"/>
        <v>5.7292068445350992</v>
      </c>
      <c r="P636" s="15">
        <f t="shared" si="301"/>
        <v>5</v>
      </c>
      <c r="Q636" s="15">
        <f t="shared" si="291"/>
        <v>5.2999999999999972</v>
      </c>
      <c r="R636" s="15">
        <f t="shared" si="277"/>
        <v>5.5</v>
      </c>
      <c r="S636" s="15">
        <f t="shared" si="278"/>
        <v>5.8999999999999986</v>
      </c>
      <c r="T636" s="15">
        <f t="shared" si="279"/>
        <v>6.1000000000000014</v>
      </c>
      <c r="U636" s="15">
        <f t="shared" si="280"/>
        <v>6.6000000000000014</v>
      </c>
      <c r="V636" s="15">
        <f t="shared" si="292"/>
        <v>0.40296059746732299</v>
      </c>
      <c r="W636" s="15">
        <f t="shared" si="281"/>
        <v>1.4816322148745382</v>
      </c>
      <c r="X636" s="15">
        <f t="shared" si="293"/>
        <v>9.546370797049784E-3</v>
      </c>
      <c r="Y636" s="21">
        <f t="shared" si="294"/>
        <v>0.67493132908471354</v>
      </c>
      <c r="Z636" s="4">
        <v>33.724507844551539</v>
      </c>
      <c r="AA636" s="2">
        <v>32.700000000000003</v>
      </c>
      <c r="AB636" s="2">
        <v>34.799999999999997</v>
      </c>
      <c r="AC636" s="4">
        <v>33.729206844535099</v>
      </c>
      <c r="AD636" s="4">
        <v>33</v>
      </c>
      <c r="AE636" s="4">
        <v>33.299999999999997</v>
      </c>
      <c r="AF636" s="4">
        <v>33.5</v>
      </c>
      <c r="AG636" s="4">
        <v>33.9</v>
      </c>
      <c r="AH636" s="4">
        <v>34.1</v>
      </c>
      <c r="AI636" s="4">
        <v>34.6</v>
      </c>
      <c r="AJ636" s="4">
        <v>2020</v>
      </c>
      <c r="AK636" s="2">
        <v>3</v>
      </c>
      <c r="AL636" s="2">
        <v>26</v>
      </c>
      <c r="AM636" s="4">
        <v>12</v>
      </c>
      <c r="AN636" s="4">
        <v>12</v>
      </c>
      <c r="AO636" s="4">
        <v>15</v>
      </c>
      <c r="AP636" s="4">
        <v>195</v>
      </c>
      <c r="AQ636" s="5">
        <v>0.5083333333333333</v>
      </c>
      <c r="AR636" s="4">
        <v>28</v>
      </c>
      <c r="AS636" s="4">
        <v>28</v>
      </c>
      <c r="AT636" s="4">
        <v>922</v>
      </c>
      <c r="AU636" s="4">
        <v>0.4</v>
      </c>
      <c r="AV636" s="4">
        <v>272</v>
      </c>
      <c r="AW636" s="4">
        <f t="shared" si="282"/>
        <v>48.026155494139758</v>
      </c>
      <c r="AX636" s="4">
        <f t="shared" si="283"/>
        <v>24.071877788313692</v>
      </c>
      <c r="AY636" s="4">
        <f t="shared" si="295"/>
        <v>39.756401549968153</v>
      </c>
      <c r="AZ636" s="20">
        <f t="shared" si="284"/>
        <v>194.05486140392671</v>
      </c>
      <c r="BA636" s="21">
        <f t="shared" si="296"/>
        <v>1.17213111222055</v>
      </c>
      <c r="BB636" s="20">
        <f t="shared" si="285"/>
        <v>50</v>
      </c>
      <c r="BC636" s="4">
        <f t="shared" si="297"/>
        <v>46.296296296296291</v>
      </c>
      <c r="BD636" s="4">
        <f t="shared" si="286"/>
        <v>66.686000000000007</v>
      </c>
      <c r="BE636" s="4">
        <f t="shared" si="287"/>
        <v>593.37981790836534</v>
      </c>
      <c r="BF636" s="20">
        <f t="shared" si="288"/>
        <v>357.84327379339925</v>
      </c>
      <c r="BG636" s="20">
        <f t="shared" si="298"/>
        <v>492.84345588503379</v>
      </c>
      <c r="BH636" s="20">
        <f t="shared" si="289"/>
        <v>1058.1388977329186</v>
      </c>
      <c r="BI636" s="20">
        <f t="shared" si="299"/>
        <v>3779.0674919032804</v>
      </c>
      <c r="BJ636" s="4">
        <f t="shared" si="290"/>
        <v>219.12256330365972</v>
      </c>
      <c r="BK636" s="4">
        <f t="shared" si="300"/>
        <v>2720.928594170362</v>
      </c>
      <c r="CZ636" s="4"/>
      <c r="DA636" s="4"/>
      <c r="DB636" s="4"/>
      <c r="DC636" s="4"/>
      <c r="DD636" s="4"/>
      <c r="DE636" s="4"/>
      <c r="DF636" s="4"/>
      <c r="DG636" s="4"/>
      <c r="DH636" s="4"/>
      <c r="DI636" s="4"/>
      <c r="DJ636" s="4"/>
      <c r="DK636" s="4"/>
      <c r="DL636" s="4"/>
      <c r="DM636" s="4"/>
      <c r="DN636" s="4"/>
      <c r="DO636" s="4"/>
      <c r="DP636" s="4"/>
      <c r="DQ636" s="4"/>
      <c r="DR636" s="4"/>
      <c r="DS636" s="4"/>
      <c r="DT636" s="4"/>
      <c r="DU636" s="4"/>
      <c r="DV636" s="4"/>
      <c r="DW636" s="4"/>
      <c r="DX636" s="4"/>
      <c r="DY636" s="4"/>
      <c r="DZ636" s="4"/>
      <c r="EA636" s="4"/>
      <c r="EB636" s="4"/>
      <c r="EC636" s="4"/>
      <c r="ED636" s="4"/>
      <c r="EE636" s="4"/>
      <c r="EF636" s="4"/>
      <c r="EG636" s="4"/>
      <c r="EH636" s="4"/>
      <c r="EI636" s="4"/>
      <c r="EJ636" s="4"/>
      <c r="EK636" s="4"/>
      <c r="EL636" s="4"/>
      <c r="EM636" s="4"/>
      <c r="EN636" s="4"/>
      <c r="EO636" s="4"/>
      <c r="EP636" s="4"/>
      <c r="EQ636" s="4"/>
      <c r="ER636" s="4"/>
      <c r="ES636" s="4"/>
      <c r="ET636" s="4"/>
      <c r="EU636" s="4"/>
      <c r="EV636" s="4"/>
      <c r="EW636" s="4"/>
      <c r="EX636" s="4"/>
      <c r="EY636" s="4"/>
      <c r="EZ636" s="4"/>
      <c r="FA636" s="4"/>
      <c r="FB636" s="4"/>
      <c r="FC636" s="4"/>
      <c r="FD636" s="4"/>
      <c r="FE636" s="4"/>
      <c r="FF636" s="4"/>
      <c r="FG636" s="4"/>
      <c r="FH636" s="4"/>
      <c r="FI636" s="4"/>
      <c r="FJ636" s="4"/>
      <c r="FK636" s="4"/>
      <c r="FL636" s="4"/>
      <c r="FM636" s="4"/>
      <c r="FN636" s="4"/>
      <c r="FO636" s="4"/>
      <c r="FP636" s="4"/>
      <c r="FQ636" s="4"/>
      <c r="FR636" s="4"/>
      <c r="FS636" s="4"/>
      <c r="FT636" s="4"/>
      <c r="FU636" s="4"/>
      <c r="FV636" s="4"/>
      <c r="FW636" s="4"/>
      <c r="FX636" s="4"/>
      <c r="FY636" s="4"/>
      <c r="FZ636" s="4"/>
      <c r="GA636" s="4"/>
      <c r="GB636" s="4"/>
      <c r="GC636" s="4"/>
      <c r="GD636" s="4"/>
      <c r="GE636" s="4"/>
      <c r="GF636" s="4"/>
      <c r="GG636" s="4"/>
      <c r="GH636" s="4"/>
      <c r="GI636" s="4"/>
      <c r="GJ636" s="4"/>
      <c r="GK636" s="4"/>
      <c r="GL636" s="4"/>
      <c r="GM636" s="4"/>
      <c r="GN636" s="4"/>
      <c r="GO636" s="4"/>
      <c r="GP636" s="4"/>
      <c r="GQ636" s="4"/>
      <c r="GR636" s="4"/>
      <c r="GS636" s="4"/>
      <c r="GT636" s="4"/>
      <c r="GU636" s="4"/>
      <c r="GV636" s="4"/>
      <c r="GW636" s="4"/>
      <c r="GX636" s="4"/>
      <c r="GY636" s="4"/>
      <c r="GZ636" s="4"/>
      <c r="HA636" s="4"/>
      <c r="HB636" s="4"/>
      <c r="HC636" s="4"/>
      <c r="HD636" s="4"/>
      <c r="HE636" s="4"/>
      <c r="HF636" s="4"/>
      <c r="HG636" s="4"/>
      <c r="HH636" s="4"/>
      <c r="HI636" s="4"/>
      <c r="HJ636" s="4"/>
      <c r="HK636" s="4"/>
      <c r="HL636" s="4"/>
      <c r="HM636" s="4"/>
      <c r="HN636" s="4"/>
      <c r="HO636" s="4"/>
      <c r="HP636" s="4"/>
      <c r="HQ636" s="4"/>
      <c r="HR636" s="4"/>
      <c r="HS636" s="4"/>
      <c r="HT636" s="4"/>
      <c r="HU636" s="4"/>
      <c r="HV636" s="4"/>
      <c r="HW636" s="4"/>
      <c r="HX636" s="4"/>
      <c r="HY636" s="4"/>
      <c r="HZ636" s="4"/>
      <c r="IA636" s="4"/>
      <c r="IB636" s="4"/>
      <c r="IC636" s="4"/>
      <c r="ID636" s="4"/>
      <c r="IE636" s="4"/>
      <c r="IF636" s="4"/>
      <c r="IG636" s="4"/>
      <c r="IH636" s="4"/>
      <c r="II636" s="4"/>
      <c r="IJ636" s="4"/>
      <c r="IK636" s="4"/>
      <c r="IL636" s="4"/>
      <c r="IM636" s="4"/>
      <c r="IN636" s="4"/>
      <c r="IO636" s="4"/>
      <c r="IP636" s="4"/>
      <c r="IQ636" s="4"/>
      <c r="IR636" s="4"/>
      <c r="IS636" s="4"/>
      <c r="IT636" s="4"/>
      <c r="IU636" s="4"/>
      <c r="IV636" s="4"/>
      <c r="IW636" s="4"/>
      <c r="IX636" s="4"/>
      <c r="IY636" s="4"/>
      <c r="IZ636" s="4"/>
      <c r="JA636" s="4"/>
      <c r="JB636" s="4"/>
      <c r="JC636" s="4"/>
      <c r="JD636" s="4"/>
      <c r="JE636" s="4"/>
      <c r="JF636" s="4"/>
      <c r="JG636" s="4"/>
      <c r="JH636" s="4"/>
      <c r="JI636" s="4"/>
      <c r="JJ636" s="4"/>
      <c r="JK636" s="4"/>
      <c r="JL636" s="4"/>
      <c r="JM636" s="4"/>
      <c r="JN636" s="4"/>
      <c r="JO636" s="4"/>
      <c r="JP636" s="4"/>
      <c r="JQ636" s="4"/>
      <c r="JR636" s="4"/>
      <c r="JS636" s="4"/>
      <c r="JT636" s="4"/>
      <c r="JU636" s="4"/>
      <c r="JV636" s="4"/>
      <c r="JW636" s="4"/>
      <c r="JX636" s="4"/>
      <c r="JY636" s="4"/>
      <c r="JZ636" s="4"/>
      <c r="KA636" s="4"/>
      <c r="KB636" s="4"/>
      <c r="KC636" s="4"/>
      <c r="KD636" s="4"/>
      <c r="KE636" s="4">
        <v>4</v>
      </c>
      <c r="KF636" s="4">
        <v>9</v>
      </c>
      <c r="KG636" s="4">
        <v>15</v>
      </c>
      <c r="KH636" s="4">
        <v>31</v>
      </c>
      <c r="KI636" s="4">
        <v>29</v>
      </c>
      <c r="KJ636" s="4">
        <v>69</v>
      </c>
      <c r="KK636" s="4">
        <v>111</v>
      </c>
      <c r="KL636" s="4">
        <v>197</v>
      </c>
      <c r="KM636" s="4">
        <v>267</v>
      </c>
      <c r="KN636" s="4">
        <v>363</v>
      </c>
      <c r="KO636" s="4">
        <v>477</v>
      </c>
      <c r="KP636" s="4">
        <v>684</v>
      </c>
      <c r="KQ636" s="4">
        <v>627</v>
      </c>
      <c r="KR636" s="4">
        <v>477</v>
      </c>
      <c r="KS636" s="4">
        <v>224</v>
      </c>
      <c r="KT636" s="4">
        <v>81</v>
      </c>
      <c r="KU636" s="4">
        <v>41</v>
      </c>
      <c r="KV636" s="4">
        <v>41</v>
      </c>
      <c r="KW636" s="4">
        <v>45</v>
      </c>
      <c r="KX636" s="4">
        <v>66</v>
      </c>
      <c r="KY636" s="4">
        <v>62</v>
      </c>
      <c r="KZ636" s="4">
        <v>21</v>
      </c>
      <c r="LA636" s="4"/>
      <c r="LB636" s="4"/>
      <c r="LC636" s="4"/>
      <c r="LD636" s="4"/>
      <c r="LE636" s="4"/>
      <c r="LF636" s="4"/>
      <c r="LG636" s="4"/>
      <c r="LH636" s="4"/>
      <c r="LI636" s="4"/>
      <c r="LJ636" s="4"/>
      <c r="LK636" s="4"/>
      <c r="LL636" s="4"/>
      <c r="LM636" s="4"/>
      <c r="LN636" s="4"/>
      <c r="LO636" s="4"/>
      <c r="LP636" s="4"/>
      <c r="LQ636" s="4"/>
      <c r="LR636" s="4"/>
      <c r="LS636" s="4"/>
      <c r="LT636" s="4"/>
      <c r="LU636" s="4"/>
      <c r="LV636" s="4"/>
      <c r="LW636" s="4"/>
      <c r="LX636" s="4"/>
      <c r="LY636" s="4"/>
      <c r="LZ636" s="4"/>
      <c r="MA636" s="4"/>
      <c r="MB636" s="4"/>
      <c r="MC636" s="4"/>
      <c r="MD636" s="4"/>
      <c r="ME636" s="4"/>
      <c r="MF636" s="4"/>
      <c r="MG636" s="4"/>
      <c r="MH636" s="4"/>
      <c r="MI636" s="4"/>
      <c r="MJ636" s="4"/>
      <c r="MK636" s="4"/>
      <c r="ML636" s="4"/>
      <c r="MM636" s="4"/>
      <c r="MN636" s="4"/>
      <c r="MO636" s="4"/>
      <c r="MP636" s="4"/>
      <c r="MQ636" s="4"/>
      <c r="MR636" s="4"/>
      <c r="MS636" s="4"/>
      <c r="MT636" s="4"/>
      <c r="MU636" s="4"/>
      <c r="MV636" s="4"/>
      <c r="MW636" s="4"/>
      <c r="MX636" s="4"/>
      <c r="MY636" s="4"/>
      <c r="MZ636" s="4"/>
      <c r="NA636" s="4"/>
      <c r="NB636" s="4"/>
      <c r="NC636" s="4"/>
      <c r="ND636" s="4"/>
      <c r="NE636" s="4"/>
      <c r="NF636" s="4"/>
      <c r="NG636" s="4"/>
      <c r="NH636" s="4"/>
      <c r="NI636" s="4"/>
      <c r="NJ636" s="4"/>
    </row>
    <row r="637" spans="1:374" x14ac:dyDescent="0.2">
      <c r="A637" s="15" t="b">
        <v>0</v>
      </c>
      <c r="B637" s="12"/>
      <c r="C637" s="12"/>
      <c r="D637">
        <v>10088</v>
      </c>
      <c r="E637" t="s">
        <v>105</v>
      </c>
      <c r="F637" t="s">
        <v>510</v>
      </c>
      <c r="G637">
        <v>0</v>
      </c>
      <c r="H637" s="15">
        <f t="shared" si="272"/>
        <v>2.2000000000000028</v>
      </c>
      <c r="I637" s="15">
        <v>0.44190423485662333</v>
      </c>
      <c r="J637" s="15">
        <v>0.61523756646789707</v>
      </c>
      <c r="K637" s="15">
        <v>0.3606209753854675</v>
      </c>
      <c r="L637" s="15">
        <f t="shared" si="273"/>
        <v>7.1773609090914263</v>
      </c>
      <c r="M637" s="15">
        <f t="shared" si="274"/>
        <v>5.8999999999999986</v>
      </c>
      <c r="N637" s="15">
        <f t="shared" si="275"/>
        <v>8.1000000000000014</v>
      </c>
      <c r="O637" s="15">
        <f t="shared" si="276"/>
        <v>7.216682761001266</v>
      </c>
      <c r="P637" s="15">
        <f t="shared" si="301"/>
        <v>6.2000000000000028</v>
      </c>
      <c r="Q637" s="15">
        <f t="shared" si="291"/>
        <v>6.6000000000000014</v>
      </c>
      <c r="R637" s="15">
        <f t="shared" si="277"/>
        <v>6.8999999999999986</v>
      </c>
      <c r="S637" s="15">
        <f t="shared" si="278"/>
        <v>7.5</v>
      </c>
      <c r="T637" s="15">
        <f t="shared" si="279"/>
        <v>7.7000000000000028</v>
      </c>
      <c r="U637" s="15">
        <f t="shared" si="280"/>
        <v>7.8999999999999986</v>
      </c>
      <c r="V637" s="15">
        <f t="shared" si="292"/>
        <v>0.47168885253250153</v>
      </c>
      <c r="W637" s="15">
        <f t="shared" si="281"/>
        <v>1.1200416219950744</v>
      </c>
      <c r="X637" s="15">
        <f t="shared" si="293"/>
        <v>1.2562177020573911E-2</v>
      </c>
      <c r="Y637" s="21">
        <f t="shared" si="294"/>
        <v>0.8928239632905336</v>
      </c>
      <c r="Z637" s="4">
        <v>35.177360909091426</v>
      </c>
      <c r="AA637" s="2">
        <v>33.9</v>
      </c>
      <c r="AB637" s="2">
        <v>36.1</v>
      </c>
      <c r="AC637" s="4">
        <v>35.216682761001266</v>
      </c>
      <c r="AD637">
        <v>34.200000000000003</v>
      </c>
      <c r="AE637">
        <v>34.6</v>
      </c>
      <c r="AF637">
        <v>34.9</v>
      </c>
      <c r="AG637">
        <v>35.5</v>
      </c>
      <c r="AH637">
        <v>35.700000000000003</v>
      </c>
      <c r="AI637">
        <v>35.9</v>
      </c>
      <c r="AJ637">
        <v>2020</v>
      </c>
      <c r="AK637" s="2">
        <v>3</v>
      </c>
      <c r="AL637" s="2">
        <v>26</v>
      </c>
      <c r="AM637">
        <v>12</v>
      </c>
      <c r="AN637">
        <v>12</v>
      </c>
      <c r="AO637">
        <v>47</v>
      </c>
      <c r="AP637">
        <v>676</v>
      </c>
      <c r="AQ637" s="5">
        <v>0.5083333333333333</v>
      </c>
      <c r="AR637">
        <v>28</v>
      </c>
      <c r="AS637">
        <v>28</v>
      </c>
      <c r="AT637">
        <v>922</v>
      </c>
      <c r="AU637">
        <v>0.4</v>
      </c>
      <c r="AV637">
        <v>272</v>
      </c>
      <c r="AW637" s="4">
        <f t="shared" si="282"/>
        <v>47.708933448568743</v>
      </c>
      <c r="AX637" s="4">
        <f t="shared" si="283"/>
        <v>23.988872648132471</v>
      </c>
      <c r="AY637" s="4">
        <f t="shared" si="295"/>
        <v>39.756401549968153</v>
      </c>
      <c r="AZ637" s="20">
        <f t="shared" si="284"/>
        <v>194.05486140392671</v>
      </c>
      <c r="BA637" s="21">
        <f t="shared" si="296"/>
        <v>1.17213111222055</v>
      </c>
      <c r="BB637" s="20">
        <f t="shared" si="285"/>
        <v>50</v>
      </c>
      <c r="BC637" s="4">
        <f t="shared" si="297"/>
        <v>46.296296296296291</v>
      </c>
      <c r="BD637" s="4">
        <f t="shared" si="286"/>
        <v>66.686000000000007</v>
      </c>
      <c r="BE637" s="4">
        <f t="shared" si="287"/>
        <v>583.98045217925505</v>
      </c>
      <c r="BF637" s="20">
        <f t="shared" si="288"/>
        <v>357.84327379339925</v>
      </c>
      <c r="BG637" s="20">
        <f t="shared" si="298"/>
        <v>502.24282161414402</v>
      </c>
      <c r="BH637" s="20">
        <f t="shared" si="289"/>
        <v>1058.1388977329186</v>
      </c>
      <c r="BI637" s="20">
        <f t="shared" si="299"/>
        <v>3779.0674919032804</v>
      </c>
      <c r="BJ637" s="4">
        <f t="shared" si="290"/>
        <v>219.12256330365972</v>
      </c>
      <c r="BK637" s="4">
        <f t="shared" si="300"/>
        <v>2720.928594170362</v>
      </c>
      <c r="KO637">
        <v>5</v>
      </c>
      <c r="KP637">
        <v>2</v>
      </c>
      <c r="KQ637">
        <v>1</v>
      </c>
      <c r="KR637">
        <v>7</v>
      </c>
      <c r="KS637">
        <v>11</v>
      </c>
      <c r="KT637">
        <v>22</v>
      </c>
      <c r="KU637">
        <v>23</v>
      </c>
      <c r="KV637">
        <v>40</v>
      </c>
      <c r="KW637">
        <v>48</v>
      </c>
      <c r="KX637">
        <v>46</v>
      </c>
      <c r="KY637">
        <v>72</v>
      </c>
      <c r="KZ637">
        <v>117</v>
      </c>
      <c r="LA637">
        <v>136</v>
      </c>
      <c r="LB637">
        <v>147</v>
      </c>
      <c r="LC637">
        <v>152</v>
      </c>
      <c r="LD637">
        <v>114</v>
      </c>
      <c r="LE637">
        <v>146</v>
      </c>
      <c r="LF637">
        <v>195</v>
      </c>
      <c r="LG637">
        <v>157</v>
      </c>
      <c r="LH637">
        <v>129</v>
      </c>
      <c r="LI637">
        <v>93</v>
      </c>
      <c r="LJ637">
        <v>100</v>
      </c>
      <c r="LK637">
        <v>56</v>
      </c>
      <c r="LL637">
        <v>25</v>
      </c>
      <c r="LM637">
        <v>13</v>
      </c>
      <c r="LN637">
        <v>3</v>
      </c>
    </row>
    <row r="638" spans="1:374" x14ac:dyDescent="0.2">
      <c r="A638" s="15" t="b">
        <v>0</v>
      </c>
      <c r="B638" s="12"/>
      <c r="C638" s="12"/>
      <c r="D638">
        <v>10088</v>
      </c>
      <c r="E638" t="s">
        <v>105</v>
      </c>
      <c r="F638" t="s">
        <v>511</v>
      </c>
      <c r="G638">
        <v>0</v>
      </c>
      <c r="H638" s="15">
        <f t="shared" si="272"/>
        <v>2.5</v>
      </c>
      <c r="I638" s="15">
        <v>0.49305161732452252</v>
      </c>
      <c r="J638" s="15">
        <v>0.66269073544992807</v>
      </c>
      <c r="K638" s="15">
        <v>0.39822969683913717</v>
      </c>
      <c r="L638" s="15">
        <f t="shared" si="273"/>
        <v>1.4638607919271003</v>
      </c>
      <c r="M638" s="15">
        <f t="shared" si="274"/>
        <v>0.19999999999999929</v>
      </c>
      <c r="N638" s="15">
        <f t="shared" si="275"/>
        <v>2.6999999999999993</v>
      </c>
      <c r="O638" s="15">
        <f t="shared" si="276"/>
        <v>1.4345765580849843</v>
      </c>
      <c r="P638" s="15">
        <f t="shared" si="301"/>
        <v>0.5</v>
      </c>
      <c r="Q638" s="15">
        <f t="shared" si="291"/>
        <v>0.80000000000000071</v>
      </c>
      <c r="R638" s="15">
        <f t="shared" si="277"/>
        <v>1.1000000000000014</v>
      </c>
      <c r="S638" s="15">
        <f t="shared" si="278"/>
        <v>1.8000000000000007</v>
      </c>
      <c r="T638" s="15">
        <f t="shared" si="279"/>
        <v>2.1999999999999993</v>
      </c>
      <c r="U638" s="15">
        <f t="shared" si="280"/>
        <v>2.3999999999999986</v>
      </c>
      <c r="V638" s="15">
        <f t="shared" si="292"/>
        <v>0.21495835485648657</v>
      </c>
      <c r="W638" s="15">
        <f t="shared" si="281"/>
        <v>3.6520638877592528</v>
      </c>
      <c r="X638" s="15">
        <f t="shared" si="293"/>
        <v>1.6734114405659129E-2</v>
      </c>
      <c r="Y638" s="21">
        <f t="shared" si="294"/>
        <v>0.27381777283572012</v>
      </c>
      <c r="Z638" s="4">
        <v>29.4638607919271</v>
      </c>
      <c r="AA638" s="2">
        <v>28.2</v>
      </c>
      <c r="AB638" s="2">
        <v>30.7</v>
      </c>
      <c r="AC638" s="4">
        <v>29.434576558084984</v>
      </c>
      <c r="AD638">
        <v>28.5</v>
      </c>
      <c r="AE638">
        <v>28.8</v>
      </c>
      <c r="AF638">
        <v>29.1</v>
      </c>
      <c r="AG638">
        <v>29.8</v>
      </c>
      <c r="AH638">
        <v>30.2</v>
      </c>
      <c r="AI638">
        <v>30.4</v>
      </c>
      <c r="AJ638">
        <v>2020</v>
      </c>
      <c r="AK638" s="2">
        <v>3</v>
      </c>
      <c r="AL638" s="2">
        <v>26</v>
      </c>
      <c r="AM638">
        <v>12</v>
      </c>
      <c r="AN638">
        <v>13</v>
      </c>
      <c r="AO638">
        <v>34</v>
      </c>
      <c r="AP638">
        <v>934</v>
      </c>
      <c r="AQ638" s="5">
        <v>0.50902777777777775</v>
      </c>
      <c r="AR638">
        <v>28</v>
      </c>
      <c r="AS638">
        <v>27</v>
      </c>
      <c r="AT638">
        <v>921</v>
      </c>
      <c r="AU638">
        <v>0.4</v>
      </c>
      <c r="AV638">
        <v>157</v>
      </c>
      <c r="AW638" s="4">
        <f t="shared" si="282"/>
        <v>48.841560134691662</v>
      </c>
      <c r="AX638" s="4">
        <f t="shared" si="283"/>
        <v>24.157902315211111</v>
      </c>
      <c r="AY638" s="4">
        <f t="shared" si="295"/>
        <v>39.756401549968153</v>
      </c>
      <c r="AZ638" s="20">
        <f t="shared" si="284"/>
        <v>194.05486140392671</v>
      </c>
      <c r="BA638" s="21">
        <f t="shared" si="296"/>
        <v>1.17213111222055</v>
      </c>
      <c r="BB638" s="20">
        <f t="shared" si="285"/>
        <v>50</v>
      </c>
      <c r="BC638" s="4">
        <f t="shared" si="297"/>
        <v>46.296296296296291</v>
      </c>
      <c r="BD638" s="4">
        <f t="shared" si="286"/>
        <v>66.686000000000007</v>
      </c>
      <c r="BE638" s="4">
        <f t="shared" si="287"/>
        <v>617.54045409607056</v>
      </c>
      <c r="BF638" s="20">
        <f t="shared" si="288"/>
        <v>355.98896390589732</v>
      </c>
      <c r="BG638" s="20">
        <f t="shared" si="298"/>
        <v>466.03850980982685</v>
      </c>
      <c r="BH638" s="20">
        <f t="shared" si="289"/>
        <v>1020.3482228138856</v>
      </c>
      <c r="BI638" s="20">
        <f t="shared" si="299"/>
        <v>3779.0674919032804</v>
      </c>
      <c r="BJ638" s="4">
        <f t="shared" si="290"/>
        <v>219.12256330365972</v>
      </c>
      <c r="BK638" s="4">
        <f t="shared" si="300"/>
        <v>2758.7192690893944</v>
      </c>
      <c r="IG638">
        <v>1</v>
      </c>
      <c r="IH638">
        <v>0</v>
      </c>
      <c r="II638">
        <v>0</v>
      </c>
      <c r="IJ638">
        <v>2</v>
      </c>
      <c r="IK638">
        <v>4</v>
      </c>
      <c r="IL638">
        <v>2</v>
      </c>
      <c r="IM638">
        <v>18</v>
      </c>
      <c r="IN638">
        <v>23</v>
      </c>
      <c r="IO638">
        <v>45</v>
      </c>
      <c r="IP638">
        <v>53</v>
      </c>
      <c r="IQ638">
        <v>113</v>
      </c>
      <c r="IR638">
        <v>129</v>
      </c>
      <c r="IS638">
        <v>140</v>
      </c>
      <c r="IT638">
        <v>146</v>
      </c>
      <c r="IU638">
        <v>215</v>
      </c>
      <c r="IV638">
        <v>316</v>
      </c>
      <c r="IW638">
        <v>392</v>
      </c>
      <c r="IX638">
        <v>319</v>
      </c>
      <c r="IY638">
        <v>291</v>
      </c>
      <c r="IZ638">
        <v>290</v>
      </c>
      <c r="JA638">
        <v>258</v>
      </c>
      <c r="JB638">
        <v>235</v>
      </c>
      <c r="JC638">
        <v>204</v>
      </c>
      <c r="JD638">
        <v>192</v>
      </c>
      <c r="JE638">
        <v>149</v>
      </c>
      <c r="JF638">
        <v>113</v>
      </c>
      <c r="JG638">
        <v>111</v>
      </c>
      <c r="JH638">
        <v>127</v>
      </c>
      <c r="JI638">
        <v>58</v>
      </c>
      <c r="JJ638">
        <v>23</v>
      </c>
      <c r="JK638">
        <v>7</v>
      </c>
      <c r="JL638">
        <v>6</v>
      </c>
    </row>
    <row r="639" spans="1:374" x14ac:dyDescent="0.2">
      <c r="A639" s="15" t="b">
        <v>0</v>
      </c>
      <c r="B639" s="12"/>
      <c r="C639" s="12"/>
      <c r="D639">
        <v>10088</v>
      </c>
      <c r="E639" t="s">
        <v>105</v>
      </c>
      <c r="F639" t="s">
        <v>512</v>
      </c>
      <c r="G639">
        <v>0</v>
      </c>
      <c r="H639" s="15">
        <f t="shared" si="272"/>
        <v>3.8000000000000007</v>
      </c>
      <c r="I639" s="15">
        <v>0.63647159304238965</v>
      </c>
      <c r="J639" s="15">
        <v>0.73270707161134396</v>
      </c>
      <c r="K639" s="15">
        <v>0.49026769023202388</v>
      </c>
      <c r="L639" s="15">
        <f t="shared" si="273"/>
        <v>1.0075859158815739</v>
      </c>
      <c r="M639" s="15">
        <f t="shared" si="274"/>
        <v>-1</v>
      </c>
      <c r="N639" s="15">
        <f t="shared" si="275"/>
        <v>2.8000000000000007</v>
      </c>
      <c r="O639" s="15">
        <f t="shared" si="276"/>
        <v>1.0465467329375429</v>
      </c>
      <c r="P639" s="15">
        <f t="shared" si="301"/>
        <v>-0.5</v>
      </c>
      <c r="Q639" s="15">
        <f t="shared" si="291"/>
        <v>0.10000000000000142</v>
      </c>
      <c r="R639" s="15">
        <f t="shared" si="277"/>
        <v>0.69999999999999929</v>
      </c>
      <c r="S639" s="15">
        <f t="shared" si="278"/>
        <v>1.3999999999999986</v>
      </c>
      <c r="T639" s="15">
        <f t="shared" si="279"/>
        <v>1.8000000000000007</v>
      </c>
      <c r="U639" s="15">
        <f t="shared" si="280"/>
        <v>2.1999999999999993</v>
      </c>
      <c r="V639" s="15">
        <f t="shared" si="292"/>
        <v>0.19491837793624817</v>
      </c>
      <c r="W639" s="15">
        <f t="shared" si="281"/>
        <v>4.1303525639181622</v>
      </c>
      <c r="X639" s="15">
        <f t="shared" si="293"/>
        <v>2.1941556766842951E-2</v>
      </c>
      <c r="Y639" s="21">
        <f t="shared" si="294"/>
        <v>0.24211008249895585</v>
      </c>
      <c r="Z639" s="4">
        <v>29.007585915881574</v>
      </c>
      <c r="AA639" s="2">
        <v>27</v>
      </c>
      <c r="AB639" s="2">
        <v>30.8</v>
      </c>
      <c r="AC639" s="4">
        <v>29.046546732937543</v>
      </c>
      <c r="AD639">
        <v>27.5</v>
      </c>
      <c r="AE639">
        <v>28.1</v>
      </c>
      <c r="AF639">
        <v>28.7</v>
      </c>
      <c r="AG639">
        <v>29.4</v>
      </c>
      <c r="AH639">
        <v>29.8</v>
      </c>
      <c r="AI639">
        <v>30.2</v>
      </c>
      <c r="AJ639">
        <v>2020</v>
      </c>
      <c r="AK639" s="2">
        <v>3</v>
      </c>
      <c r="AL639" s="2">
        <v>26</v>
      </c>
      <c r="AM639">
        <v>12</v>
      </c>
      <c r="AN639">
        <v>13</v>
      </c>
      <c r="AO639">
        <v>45</v>
      </c>
      <c r="AP639">
        <v>692.00000000000011</v>
      </c>
      <c r="AQ639" s="5">
        <v>0.50902777777777775</v>
      </c>
      <c r="AR639">
        <v>28</v>
      </c>
      <c r="AS639">
        <v>27</v>
      </c>
      <c r="AT639">
        <v>921</v>
      </c>
      <c r="AU639">
        <v>0.4</v>
      </c>
      <c r="AV639">
        <v>157</v>
      </c>
      <c r="AW639" s="4">
        <f t="shared" si="282"/>
        <v>48.936202955615229</v>
      </c>
      <c r="AX639" s="4">
        <f t="shared" si="283"/>
        <v>24.182666800301561</v>
      </c>
      <c r="AY639" s="4">
        <f t="shared" si="295"/>
        <v>39.756401549968153</v>
      </c>
      <c r="AZ639" s="20">
        <f t="shared" si="284"/>
        <v>194.05486140392671</v>
      </c>
      <c r="BA639" s="21">
        <f t="shared" si="296"/>
        <v>1.17213111222055</v>
      </c>
      <c r="BB639" s="20">
        <f t="shared" si="285"/>
        <v>50</v>
      </c>
      <c r="BC639" s="4">
        <f t="shared" si="297"/>
        <v>46.296296296296291</v>
      </c>
      <c r="BD639" s="4">
        <f t="shared" si="286"/>
        <v>66.686000000000007</v>
      </c>
      <c r="BE639" s="4">
        <f t="shared" si="287"/>
        <v>620.34474370934117</v>
      </c>
      <c r="BF639" s="20">
        <f t="shared" si="288"/>
        <v>355.98896390589732</v>
      </c>
      <c r="BG639" s="20">
        <f t="shared" si="298"/>
        <v>463.23422019655618</v>
      </c>
      <c r="BH639" s="20">
        <f t="shared" si="289"/>
        <v>1020.3482228138856</v>
      </c>
      <c r="BI639" s="20">
        <f t="shared" si="299"/>
        <v>3779.0674919032804</v>
      </c>
      <c r="BJ639" s="4">
        <f t="shared" si="290"/>
        <v>219.12256330365972</v>
      </c>
      <c r="BK639" s="4">
        <f t="shared" si="300"/>
        <v>2758.7192690893944</v>
      </c>
      <c r="HT639">
        <v>1</v>
      </c>
      <c r="HU639">
        <v>0</v>
      </c>
      <c r="HV639">
        <v>3</v>
      </c>
      <c r="HW639">
        <v>0</v>
      </c>
      <c r="HX639">
        <v>0</v>
      </c>
      <c r="HY639">
        <v>5</v>
      </c>
      <c r="HZ639">
        <v>1</v>
      </c>
      <c r="IA639">
        <v>7</v>
      </c>
      <c r="IB639">
        <v>4</v>
      </c>
      <c r="IC639">
        <v>8</v>
      </c>
      <c r="ID639">
        <v>17</v>
      </c>
      <c r="IE639">
        <v>22</v>
      </c>
      <c r="IF639">
        <v>45</v>
      </c>
      <c r="IG639">
        <v>52</v>
      </c>
      <c r="IH639">
        <v>51</v>
      </c>
      <c r="II639">
        <v>67</v>
      </c>
      <c r="IJ639">
        <v>70</v>
      </c>
      <c r="IK639">
        <v>96</v>
      </c>
      <c r="IL639">
        <v>78</v>
      </c>
      <c r="IM639">
        <v>100</v>
      </c>
      <c r="IN639">
        <v>79</v>
      </c>
      <c r="IO639">
        <v>109</v>
      </c>
      <c r="IP639">
        <v>185</v>
      </c>
      <c r="IQ639">
        <v>231</v>
      </c>
      <c r="IR639">
        <v>246</v>
      </c>
      <c r="IS639">
        <v>375</v>
      </c>
      <c r="IT639">
        <v>309</v>
      </c>
      <c r="IU639">
        <v>326</v>
      </c>
      <c r="IV639">
        <v>334</v>
      </c>
      <c r="IW639">
        <v>322</v>
      </c>
      <c r="IX639">
        <v>381</v>
      </c>
      <c r="IY639">
        <v>225</v>
      </c>
      <c r="IZ639">
        <v>209</v>
      </c>
      <c r="JA639">
        <v>184</v>
      </c>
      <c r="JB639">
        <v>114</v>
      </c>
      <c r="JC639">
        <v>111</v>
      </c>
      <c r="JD639">
        <v>83</v>
      </c>
      <c r="JE639">
        <v>95</v>
      </c>
      <c r="JF639">
        <v>90</v>
      </c>
      <c r="JG639">
        <v>46</v>
      </c>
      <c r="JH639">
        <v>29</v>
      </c>
      <c r="JI639">
        <v>2</v>
      </c>
      <c r="JJ639">
        <v>2</v>
      </c>
      <c r="JK639">
        <v>8</v>
      </c>
      <c r="JL639">
        <v>9</v>
      </c>
      <c r="JM639">
        <v>7</v>
      </c>
      <c r="JN639">
        <v>1</v>
      </c>
      <c r="JO639">
        <v>0</v>
      </c>
    </row>
    <row r="640" spans="1:374" x14ac:dyDescent="0.2">
      <c r="A640" s="15" t="b">
        <v>0</v>
      </c>
      <c r="B640" s="12"/>
      <c r="C640" s="12"/>
      <c r="D640">
        <v>10088</v>
      </c>
      <c r="E640" t="s">
        <v>105</v>
      </c>
      <c r="F640" t="s">
        <v>513</v>
      </c>
      <c r="G640">
        <v>0</v>
      </c>
      <c r="H640" s="15">
        <f t="shared" si="272"/>
        <v>3.4000000000000021</v>
      </c>
      <c r="I640" s="15">
        <v>0.87100415685093768</v>
      </c>
      <c r="J640" s="15">
        <v>1.5278181254690821</v>
      </c>
      <c r="K640" s="15">
        <v>0.77450465738707441</v>
      </c>
      <c r="L640" s="15">
        <f t="shared" si="273"/>
        <v>1.3909945539831696</v>
      </c>
      <c r="M640" s="15">
        <f t="shared" si="274"/>
        <v>-0.30000000000000071</v>
      </c>
      <c r="N640" s="15">
        <f t="shared" si="275"/>
        <v>3.1000000000000014</v>
      </c>
      <c r="O640" s="15">
        <f t="shared" si="276"/>
        <v>1.3004160449168012</v>
      </c>
      <c r="P640" s="15">
        <f t="shared" si="301"/>
        <v>0</v>
      </c>
      <c r="Q640" s="15">
        <f t="shared" si="291"/>
        <v>0.30000000000000071</v>
      </c>
      <c r="R640" s="15">
        <f t="shared" si="277"/>
        <v>0.60000000000000142</v>
      </c>
      <c r="S640" s="15">
        <f t="shared" si="278"/>
        <v>2.1000000000000014</v>
      </c>
      <c r="T640" s="15">
        <f t="shared" si="279"/>
        <v>2.6000000000000014</v>
      </c>
      <c r="U640" s="15">
        <f t="shared" si="280"/>
        <v>2.8999999999999986</v>
      </c>
      <c r="V640" s="15">
        <f t="shared" si="292"/>
        <v>0.24284226096492539</v>
      </c>
      <c r="W640" s="15">
        <f t="shared" si="281"/>
        <v>3.1178993970264246</v>
      </c>
      <c r="X640" s="15">
        <f t="shared" si="293"/>
        <v>2.9635069179137261E-2</v>
      </c>
      <c r="Y640" s="21">
        <f t="shared" si="294"/>
        <v>0.32072875762242714</v>
      </c>
      <c r="Z640" s="4">
        <v>29.39099455398317</v>
      </c>
      <c r="AA640" s="2">
        <v>27.7</v>
      </c>
      <c r="AB640" s="2">
        <v>31.1</v>
      </c>
      <c r="AC640" s="4">
        <v>29.300416044916801</v>
      </c>
      <c r="AD640">
        <v>28</v>
      </c>
      <c r="AE640">
        <v>28.3</v>
      </c>
      <c r="AF640">
        <v>28.6</v>
      </c>
      <c r="AG640">
        <v>30.1</v>
      </c>
      <c r="AH640">
        <v>30.6</v>
      </c>
      <c r="AI640">
        <v>30.9</v>
      </c>
      <c r="AJ640">
        <v>2020</v>
      </c>
      <c r="AK640" s="2">
        <v>3</v>
      </c>
      <c r="AL640" s="2">
        <v>26</v>
      </c>
      <c r="AM640">
        <v>12</v>
      </c>
      <c r="AN640">
        <v>14</v>
      </c>
      <c r="AO640">
        <v>27</v>
      </c>
      <c r="AP640">
        <v>152</v>
      </c>
      <c r="AQ640" s="5">
        <v>0.50972222222222219</v>
      </c>
      <c r="AR640">
        <v>28</v>
      </c>
      <c r="AS640">
        <v>28</v>
      </c>
      <c r="AT640">
        <v>921</v>
      </c>
      <c r="AU640">
        <v>0.5</v>
      </c>
      <c r="AV640">
        <v>241</v>
      </c>
      <c r="AW640" s="4">
        <f t="shared" si="282"/>
        <v>47.124417464164011</v>
      </c>
      <c r="AX640" s="4">
        <f t="shared" si="283"/>
        <v>23.703375855607781</v>
      </c>
      <c r="AY640" s="4">
        <f t="shared" si="295"/>
        <v>36.345316106432179</v>
      </c>
      <c r="AZ640" s="20">
        <f t="shared" si="284"/>
        <v>194.05486140392671</v>
      </c>
      <c r="BA640" s="21">
        <f t="shared" si="296"/>
        <v>1.17213111222055</v>
      </c>
      <c r="BB640" s="20">
        <f t="shared" si="285"/>
        <v>44.721359549995796</v>
      </c>
      <c r="BC640" s="4">
        <f t="shared" si="297"/>
        <v>41.408666249996102</v>
      </c>
      <c r="BD640" s="4">
        <f t="shared" si="286"/>
        <v>66.686000000000007</v>
      </c>
      <c r="BE640" s="4">
        <f t="shared" si="287"/>
        <v>619.84345576837438</v>
      </c>
      <c r="BF640" s="20">
        <f t="shared" si="288"/>
        <v>357.84327379339925</v>
      </c>
      <c r="BG640" s="20">
        <f t="shared" si="298"/>
        <v>465.58981802502478</v>
      </c>
      <c r="BH640" s="20">
        <f t="shared" si="289"/>
        <v>1058.1388977329186</v>
      </c>
      <c r="BI640" s="20">
        <f t="shared" si="299"/>
        <v>3779.0674919032804</v>
      </c>
      <c r="BJ640" s="4">
        <f t="shared" si="290"/>
        <v>219.12256330365972</v>
      </c>
      <c r="BK640" s="4">
        <f t="shared" si="300"/>
        <v>2720.928594170362</v>
      </c>
      <c r="HY640">
        <v>1</v>
      </c>
      <c r="HZ640">
        <v>0</v>
      </c>
      <c r="IA640">
        <v>0</v>
      </c>
      <c r="IB640">
        <v>1</v>
      </c>
      <c r="IC640">
        <v>0</v>
      </c>
      <c r="ID640">
        <v>2</v>
      </c>
      <c r="IE640">
        <v>2</v>
      </c>
      <c r="IF640">
        <v>1</v>
      </c>
      <c r="IG640">
        <v>0</v>
      </c>
      <c r="IH640">
        <v>8</v>
      </c>
      <c r="II640">
        <v>2</v>
      </c>
      <c r="IJ640">
        <v>11</v>
      </c>
      <c r="IK640">
        <v>38</v>
      </c>
      <c r="IL640">
        <v>32</v>
      </c>
      <c r="IM640">
        <v>53</v>
      </c>
      <c r="IN640">
        <v>72</v>
      </c>
      <c r="IO640">
        <v>85</v>
      </c>
      <c r="IP640">
        <v>127</v>
      </c>
      <c r="IQ640">
        <v>133</v>
      </c>
      <c r="IR640">
        <v>65</v>
      </c>
      <c r="IS640">
        <v>52</v>
      </c>
      <c r="IT640">
        <v>44</v>
      </c>
      <c r="IU640">
        <v>50</v>
      </c>
      <c r="IV640">
        <v>31</v>
      </c>
      <c r="IW640">
        <v>55</v>
      </c>
      <c r="IX640">
        <v>33</v>
      </c>
      <c r="IY640">
        <v>31</v>
      </c>
      <c r="IZ640">
        <v>34</v>
      </c>
      <c r="JA640">
        <v>59</v>
      </c>
      <c r="JB640">
        <v>41</v>
      </c>
      <c r="JC640">
        <v>76</v>
      </c>
      <c r="JD640">
        <v>67</v>
      </c>
      <c r="JE640">
        <v>68</v>
      </c>
      <c r="JF640">
        <v>66</v>
      </c>
      <c r="JG640">
        <v>51</v>
      </c>
      <c r="JH640">
        <v>56</v>
      </c>
      <c r="JI640">
        <v>40</v>
      </c>
      <c r="JJ640">
        <v>58</v>
      </c>
      <c r="JK640">
        <v>62</v>
      </c>
      <c r="JL640">
        <v>45</v>
      </c>
      <c r="JM640">
        <v>29</v>
      </c>
      <c r="JN640">
        <v>15</v>
      </c>
      <c r="JO640">
        <v>11</v>
      </c>
      <c r="JP640">
        <v>5</v>
      </c>
    </row>
    <row r="641" spans="1:410" x14ac:dyDescent="0.2">
      <c r="A641" s="15" t="b">
        <v>0</v>
      </c>
      <c r="B641" s="12"/>
      <c r="C641" s="12"/>
      <c r="D641">
        <v>10088</v>
      </c>
      <c r="E641" t="s">
        <v>65</v>
      </c>
      <c r="F641" t="s">
        <v>514</v>
      </c>
      <c r="G641">
        <v>0</v>
      </c>
      <c r="H641" s="15">
        <f t="shared" si="272"/>
        <v>3.1000000000000014</v>
      </c>
      <c r="I641" s="15">
        <v>0.61568338689510937</v>
      </c>
      <c r="J641" s="15">
        <v>0.78050820034900426</v>
      </c>
      <c r="K641" s="15">
        <v>0.48677031673460464</v>
      </c>
      <c r="L641" s="15">
        <f t="shared" si="273"/>
        <v>-1.3608544825735116</v>
      </c>
      <c r="M641" s="15">
        <f t="shared" si="274"/>
        <v>-3.1999999999999993</v>
      </c>
      <c r="N641" s="15">
        <f t="shared" si="275"/>
        <v>-9.9999999999997868E-2</v>
      </c>
      <c r="O641" s="15">
        <f t="shared" si="276"/>
        <v>-1.2832690082203939</v>
      </c>
      <c r="P641" s="15">
        <f t="shared" si="301"/>
        <v>-2.8999999999999986</v>
      </c>
      <c r="Q641" s="15">
        <f t="shared" si="291"/>
        <v>-2.1999999999999993</v>
      </c>
      <c r="R641" s="15">
        <f t="shared" si="277"/>
        <v>-1.6999999999999993</v>
      </c>
      <c r="S641" s="15">
        <f t="shared" si="278"/>
        <v>-0.89999999999999858</v>
      </c>
      <c r="T641" s="15">
        <f t="shared" si="279"/>
        <v>-0.69999999999999929</v>
      </c>
      <c r="U641" s="15">
        <f t="shared" si="280"/>
        <v>-0.19999999999999929</v>
      </c>
      <c r="V641" s="15">
        <f t="shared" si="292"/>
        <v>0.25055479968075639</v>
      </c>
      <c r="W641" s="15">
        <f t="shared" si="281"/>
        <v>2.9911428608597679</v>
      </c>
      <c r="X641" s="15">
        <f t="shared" si="293"/>
        <v>2.2356662682417334E-2</v>
      </c>
      <c r="Y641" s="21">
        <f t="shared" si="294"/>
        <v>0.33432037402337983</v>
      </c>
      <c r="Z641" s="4">
        <v>27.539145517426487</v>
      </c>
      <c r="AA641" s="2">
        <v>25.7</v>
      </c>
      <c r="AB641" s="2">
        <v>28.8</v>
      </c>
      <c r="AC641" s="4">
        <v>27.616730991779605</v>
      </c>
      <c r="AD641">
        <v>26</v>
      </c>
      <c r="AE641">
        <v>26.7</v>
      </c>
      <c r="AF641">
        <v>27.2</v>
      </c>
      <c r="AG641">
        <v>28</v>
      </c>
      <c r="AH641">
        <v>28.2</v>
      </c>
      <c r="AI641">
        <v>28.7</v>
      </c>
      <c r="AJ641">
        <v>2020</v>
      </c>
      <c r="AK641" s="2">
        <v>3</v>
      </c>
      <c r="AL641" s="2">
        <v>26</v>
      </c>
      <c r="AM641">
        <v>12</v>
      </c>
      <c r="AN641">
        <v>30</v>
      </c>
      <c r="AO641">
        <v>45</v>
      </c>
      <c r="AP641">
        <v>86</v>
      </c>
      <c r="AQ641" s="5">
        <v>0.52083333333333337</v>
      </c>
      <c r="AR641">
        <v>28.9</v>
      </c>
      <c r="AS641">
        <v>24</v>
      </c>
      <c r="AT641">
        <v>910</v>
      </c>
      <c r="AU641">
        <v>1</v>
      </c>
      <c r="AV641">
        <v>298</v>
      </c>
      <c r="AW641" s="4">
        <f t="shared" si="282"/>
        <v>43.261558351355248</v>
      </c>
      <c r="AX641" s="4">
        <f t="shared" si="283"/>
        <v>22.282822578237436</v>
      </c>
      <c r="AY641" s="4">
        <f t="shared" si="295"/>
        <v>27.146001902227784</v>
      </c>
      <c r="AZ641" s="20">
        <f t="shared" si="284"/>
        <v>191.75232425418778</v>
      </c>
      <c r="BA641" s="21">
        <f t="shared" si="296"/>
        <v>1.1686385844900469</v>
      </c>
      <c r="BB641" s="20">
        <f t="shared" si="285"/>
        <v>31.622776601683793</v>
      </c>
      <c r="BC641" s="4">
        <f t="shared" si="297"/>
        <v>29.280348705262767</v>
      </c>
      <c r="BD641" s="4">
        <f t="shared" si="286"/>
        <v>66.750799999999998</v>
      </c>
      <c r="BE641" s="4">
        <f t="shared" si="287"/>
        <v>621.35811526369753</v>
      </c>
      <c r="BF641" s="20">
        <f t="shared" si="288"/>
        <v>356.75306669548286</v>
      </c>
      <c r="BG641" s="20">
        <f t="shared" si="298"/>
        <v>454.29495143178525</v>
      </c>
      <c r="BH641" s="20">
        <f t="shared" si="289"/>
        <v>955.60095958803242</v>
      </c>
      <c r="BI641" s="20">
        <f t="shared" si="299"/>
        <v>3981.6706649501352</v>
      </c>
      <c r="BJ641" s="4">
        <f t="shared" si="290"/>
        <v>229.04333536649224</v>
      </c>
      <c r="BK641" s="4">
        <f t="shared" si="300"/>
        <v>3026.0697053621029</v>
      </c>
      <c r="HL641">
        <v>3</v>
      </c>
      <c r="HM641">
        <v>1</v>
      </c>
      <c r="HN641">
        <v>6</v>
      </c>
      <c r="HO641">
        <v>10</v>
      </c>
      <c r="HP641">
        <v>12</v>
      </c>
      <c r="HQ641">
        <v>13</v>
      </c>
      <c r="HR641">
        <v>15</v>
      </c>
      <c r="HS641">
        <v>15</v>
      </c>
      <c r="HT641">
        <v>33</v>
      </c>
      <c r="HU641">
        <v>19</v>
      </c>
      <c r="HV641">
        <v>30</v>
      </c>
      <c r="HW641">
        <v>48</v>
      </c>
      <c r="HX641">
        <v>36</v>
      </c>
      <c r="HY641">
        <v>32</v>
      </c>
      <c r="HZ641">
        <v>39</v>
      </c>
      <c r="IA641">
        <v>61</v>
      </c>
      <c r="IB641">
        <v>85</v>
      </c>
      <c r="IC641">
        <v>125</v>
      </c>
      <c r="ID641">
        <v>121</v>
      </c>
      <c r="IE641">
        <v>109</v>
      </c>
      <c r="IF641">
        <v>105</v>
      </c>
      <c r="IG641">
        <v>134</v>
      </c>
      <c r="IH641">
        <v>136</v>
      </c>
      <c r="II641">
        <v>103</v>
      </c>
      <c r="IJ641">
        <v>164</v>
      </c>
      <c r="IK641">
        <v>185</v>
      </c>
      <c r="IL641">
        <v>95</v>
      </c>
      <c r="IM641">
        <v>61</v>
      </c>
      <c r="IN641">
        <v>75</v>
      </c>
      <c r="IO641">
        <v>30</v>
      </c>
      <c r="IP641">
        <v>25</v>
      </c>
      <c r="IQ641">
        <v>15</v>
      </c>
      <c r="IR641">
        <v>16</v>
      </c>
      <c r="IS641">
        <v>14</v>
      </c>
      <c r="IT641">
        <v>3</v>
      </c>
      <c r="IU641">
        <v>4</v>
      </c>
      <c r="IV641">
        <v>0</v>
      </c>
      <c r="IW641">
        <v>0</v>
      </c>
    </row>
    <row r="642" spans="1:410" x14ac:dyDescent="0.2">
      <c r="A642" s="15" t="b">
        <v>0</v>
      </c>
      <c r="B642" s="12"/>
      <c r="C642" s="12"/>
      <c r="D642">
        <v>10088</v>
      </c>
      <c r="E642" t="s">
        <v>65</v>
      </c>
      <c r="F642" t="s">
        <v>515</v>
      </c>
      <c r="G642">
        <v>0</v>
      </c>
      <c r="H642" s="15">
        <f t="shared" ref="H642:H705" si="302">AB642-AA642</f>
        <v>1.3000000000000007</v>
      </c>
      <c r="I642" s="15">
        <v>0.3124409375559688</v>
      </c>
      <c r="J642" s="15">
        <v>0.3295860135942803</v>
      </c>
      <c r="K642" s="15">
        <v>0.23097650618327473</v>
      </c>
      <c r="L642" s="15">
        <f t="shared" ref="L642:L705" si="303">Z642-AR642</f>
        <v>-4.2922179938383209E-2</v>
      </c>
      <c r="M642" s="15">
        <f t="shared" ref="M642:M705" si="304">AA642-AR642</f>
        <v>-0.5</v>
      </c>
      <c r="N642" s="15">
        <f t="shared" ref="N642:N705" si="305">AB642-AR642</f>
        <v>0.80000000000000071</v>
      </c>
      <c r="O642" s="15">
        <f t="shared" ref="O642:O705" si="306">AC642-AR642</f>
        <v>-0.11541449241658341</v>
      </c>
      <c r="P642" s="15">
        <f t="shared" si="301"/>
        <v>-0.5</v>
      </c>
      <c r="Q642" s="15">
        <f t="shared" si="291"/>
        <v>-0.39999999999999858</v>
      </c>
      <c r="R642" s="15">
        <f t="shared" ref="R642:R705" si="307">AF642-AR642</f>
        <v>-0.19999999999999929</v>
      </c>
      <c r="S642" s="15">
        <f t="shared" ref="S642:S705" si="308">AG642-AR642</f>
        <v>0.10000000000000142</v>
      </c>
      <c r="T642" s="15">
        <f t="shared" ref="T642:T705" si="309">AH642-AR642</f>
        <v>0.30000000000000071</v>
      </c>
      <c r="U642" s="15">
        <f t="shared" ref="U642:U705" si="310">AI642-AR642</f>
        <v>0.80000000000000071</v>
      </c>
      <c r="V642" s="15">
        <f t="shared" si="292"/>
        <v>0.3316914918762473</v>
      </c>
      <c r="W642" s="15">
        <f t="shared" ref="W642:W705" si="311">(AW642-Z642)/(Z642-AX642)</f>
        <v>2.0148497157506102</v>
      </c>
      <c r="X642" s="15">
        <f t="shared" si="293"/>
        <v>1.0827185604315E-2</v>
      </c>
      <c r="Y642" s="21">
        <f t="shared" si="294"/>
        <v>0.4963149321672663</v>
      </c>
      <c r="Z642" s="4">
        <v>28.857077820061615</v>
      </c>
      <c r="AA642" s="2">
        <v>28.4</v>
      </c>
      <c r="AB642" s="2">
        <v>29.7</v>
      </c>
      <c r="AC642" s="4">
        <v>28.784585507583415</v>
      </c>
      <c r="AD642">
        <v>28.4</v>
      </c>
      <c r="AE642">
        <v>28.5</v>
      </c>
      <c r="AF642">
        <v>28.7</v>
      </c>
      <c r="AG642">
        <v>29</v>
      </c>
      <c r="AH642">
        <v>29.2</v>
      </c>
      <c r="AI642">
        <v>29.7</v>
      </c>
      <c r="AJ642">
        <v>2020</v>
      </c>
      <c r="AK642" s="2">
        <v>3</v>
      </c>
      <c r="AL642" s="2">
        <v>26</v>
      </c>
      <c r="AM642">
        <v>12</v>
      </c>
      <c r="AN642">
        <v>31</v>
      </c>
      <c r="AO642">
        <v>21</v>
      </c>
      <c r="AP642">
        <v>116</v>
      </c>
      <c r="AQ642" s="5">
        <v>0.52152777777777781</v>
      </c>
      <c r="AR642">
        <v>28.9</v>
      </c>
      <c r="AS642">
        <v>24</v>
      </c>
      <c r="AT642">
        <v>911</v>
      </c>
      <c r="AU642">
        <v>1.1000000000000001</v>
      </c>
      <c r="AV642">
        <v>288</v>
      </c>
      <c r="AW642" s="4">
        <f t="shared" ref="AW642:AW705" si="312">AR642+(AY642*BE642)/(BA642*1005)</f>
        <v>42.523698612491145</v>
      </c>
      <c r="AX642" s="4">
        <f t="shared" ref="AX642:AX705" si="313">AR642+(AY642*BC642*BD642*BE642)/(BA642*1005*(BD642*BC642+BJ642*AY642))-(AY642*BK642)/(BD642*BC642+BJ642*AY642)</f>
        <v>22.074129848511202</v>
      </c>
      <c r="AY642" s="4">
        <f t="shared" si="295"/>
        <v>26.054348790857443</v>
      </c>
      <c r="AZ642" s="20">
        <f t="shared" ref="AZ642:AZ705" si="314">BA642*1005/(4*0.98*0.0000000567*(AR642+273.15)^3)</f>
        <v>191.75232425418778</v>
      </c>
      <c r="BA642" s="21">
        <f t="shared" si="296"/>
        <v>1.1686385844900469</v>
      </c>
      <c r="BB642" s="20">
        <f t="shared" ref="BB642:BB705" si="315">100*SQRT(0.1/AU642)</f>
        <v>30.151134457776362</v>
      </c>
      <c r="BC642" s="4">
        <f t="shared" si="297"/>
        <v>27.917717090533667</v>
      </c>
      <c r="BD642" s="4">
        <f t="shared" ref="BD642:BD705" si="316">0.072*AR642+64.67</f>
        <v>66.750799999999998</v>
      </c>
      <c r="BE642" s="4">
        <f t="shared" ref="BE642:BE705" si="317">AT642*(1-0.21)+BF642-BG642</f>
        <v>614.13109534119326</v>
      </c>
      <c r="BF642" s="20">
        <f t="shared" ref="BF642:BF705" si="318">(1.72*(BH642/1000/(AR642+273.16))^(1/7)*0.0000000567*(AR642+273.16)^4)</f>
        <v>356.75306669548286</v>
      </c>
      <c r="BG642" s="20">
        <f t="shared" si="298"/>
        <v>462.3119713542896</v>
      </c>
      <c r="BH642" s="20">
        <f t="shared" ref="BH642:BH705" si="319">BI642*AS642/100</f>
        <v>955.60095958803242</v>
      </c>
      <c r="BI642" s="20">
        <f t="shared" si="299"/>
        <v>3981.6706649501352</v>
      </c>
      <c r="BJ642" s="4">
        <f t="shared" ref="BJ642:BJ705" si="320">(EXP((0.0492)*AR642))*55.259</f>
        <v>229.04333536649224</v>
      </c>
      <c r="BK642" s="4">
        <f t="shared" si="300"/>
        <v>3026.0697053621029</v>
      </c>
      <c r="IN642">
        <v>3</v>
      </c>
      <c r="IO642">
        <v>12</v>
      </c>
      <c r="IP642">
        <v>53</v>
      </c>
      <c r="IQ642">
        <v>55</v>
      </c>
      <c r="IR642">
        <v>89</v>
      </c>
      <c r="IS642">
        <v>97</v>
      </c>
      <c r="IT642">
        <v>42</v>
      </c>
      <c r="IU642">
        <v>53</v>
      </c>
      <c r="IV642">
        <v>19</v>
      </c>
      <c r="IW642">
        <v>26</v>
      </c>
      <c r="IX642">
        <v>8</v>
      </c>
      <c r="IY642">
        <v>8</v>
      </c>
      <c r="IZ642">
        <v>9</v>
      </c>
      <c r="JA642">
        <v>6</v>
      </c>
      <c r="JB642">
        <v>6</v>
      </c>
      <c r="JC642">
        <v>4</v>
      </c>
      <c r="JD642">
        <v>0</v>
      </c>
      <c r="JE642">
        <v>3</v>
      </c>
      <c r="JF642">
        <v>0</v>
      </c>
      <c r="JG642">
        <v>1</v>
      </c>
    </row>
    <row r="643" spans="1:410" x14ac:dyDescent="0.2">
      <c r="A643" s="15" t="b">
        <v>0</v>
      </c>
      <c r="B643" s="12"/>
      <c r="C643" s="12"/>
      <c r="D643">
        <v>10088</v>
      </c>
      <c r="E643" t="s">
        <v>65</v>
      </c>
      <c r="F643" t="s">
        <v>516</v>
      </c>
      <c r="G643">
        <v>0</v>
      </c>
      <c r="H643" s="15">
        <f t="shared" si="302"/>
        <v>1.6999999999999993</v>
      </c>
      <c r="I643" s="15">
        <v>0.37260098710637068</v>
      </c>
      <c r="J643" s="15">
        <v>0.39528740527447326</v>
      </c>
      <c r="K643" s="15">
        <v>0.27808934866158203</v>
      </c>
      <c r="L643" s="15">
        <f t="shared" si="303"/>
        <v>0.36220529600063855</v>
      </c>
      <c r="M643" s="15">
        <f t="shared" si="304"/>
        <v>-0.69999999999999929</v>
      </c>
      <c r="N643" s="15">
        <f t="shared" si="305"/>
        <v>1</v>
      </c>
      <c r="O643" s="15">
        <f t="shared" si="306"/>
        <v>0.44515469604827018</v>
      </c>
      <c r="P643" s="15">
        <f t="shared" si="301"/>
        <v>-0.69999999999999929</v>
      </c>
      <c r="Q643" s="15">
        <f t="shared" ref="Q643:Q706" si="321">AE643-AR643</f>
        <v>-0.19999999999999929</v>
      </c>
      <c r="R643" s="15">
        <f t="shared" si="307"/>
        <v>0.20000000000000284</v>
      </c>
      <c r="S643" s="15">
        <f t="shared" si="308"/>
        <v>0.60000000000000142</v>
      </c>
      <c r="T643" s="15">
        <f t="shared" si="309"/>
        <v>0.70000000000000284</v>
      </c>
      <c r="U643" s="15">
        <f t="shared" si="310"/>
        <v>0.90000000000000213</v>
      </c>
      <c r="V643" s="15">
        <f t="shared" ref="V643:V706" si="322">(Z643-AX643)/(AW643-AX643)</f>
        <v>0.35286923453121316</v>
      </c>
      <c r="W643" s="15">
        <f t="shared" si="311"/>
        <v>1.8339109849814486</v>
      </c>
      <c r="X643" s="15">
        <f t="shared" ref="X643:X706" si="323">I643/Z643</f>
        <v>1.2733182046169819E-2</v>
      </c>
      <c r="Y643" s="21">
        <f t="shared" ref="Y643:Y706" si="324">(Z643-AX643)/(AW643-Z643)</f>
        <v>0.54528273628837864</v>
      </c>
      <c r="Z643" s="4">
        <v>29.262205296000637</v>
      </c>
      <c r="AA643" s="2">
        <v>28.2</v>
      </c>
      <c r="AB643" s="2">
        <v>29.9</v>
      </c>
      <c r="AC643" s="4">
        <v>29.345154696048269</v>
      </c>
      <c r="AD643">
        <v>28.2</v>
      </c>
      <c r="AE643">
        <v>28.7</v>
      </c>
      <c r="AF643">
        <v>29.1</v>
      </c>
      <c r="AG643">
        <v>29.5</v>
      </c>
      <c r="AH643">
        <v>29.6</v>
      </c>
      <c r="AI643">
        <v>29.8</v>
      </c>
      <c r="AJ643">
        <v>2020</v>
      </c>
      <c r="AK643" s="2">
        <v>3</v>
      </c>
      <c r="AL643" s="2">
        <v>26</v>
      </c>
      <c r="AM643">
        <v>12</v>
      </c>
      <c r="AN643">
        <v>31</v>
      </c>
      <c r="AO643">
        <v>33</v>
      </c>
      <c r="AP643">
        <v>857</v>
      </c>
      <c r="AQ643" s="5">
        <v>0.52152777777777781</v>
      </c>
      <c r="AR643">
        <v>28.9</v>
      </c>
      <c r="AS643">
        <v>24</v>
      </c>
      <c r="AT643">
        <v>911</v>
      </c>
      <c r="AU643">
        <v>1.1000000000000001</v>
      </c>
      <c r="AV643">
        <v>288</v>
      </c>
      <c r="AW643" s="4">
        <f t="shared" si="312"/>
        <v>42.468559087867135</v>
      </c>
      <c r="AX643" s="4">
        <f t="shared" si="313"/>
        <v>22.061008563979268</v>
      </c>
      <c r="AY643" s="4">
        <f t="shared" ref="AY643:AY706" si="325">AZ643*BB643/(AZ643+BB643)</f>
        <v>26.054348790857443</v>
      </c>
      <c r="AZ643" s="20">
        <f t="shared" si="314"/>
        <v>191.75232425418778</v>
      </c>
      <c r="BA643" s="21">
        <f t="shared" ref="BA643:BA706" si="326">101325/(287.05*(AR643+273.15))</f>
        <v>1.1686385844900469</v>
      </c>
      <c r="BB643" s="20">
        <f t="shared" si="315"/>
        <v>30.151134457776362</v>
      </c>
      <c r="BC643" s="4">
        <f t="shared" ref="BC643:BC706" si="327">BB643/1.08</f>
        <v>27.917717090533667</v>
      </c>
      <c r="BD643" s="4">
        <f t="shared" si="316"/>
        <v>66.750799999999998</v>
      </c>
      <c r="BE643" s="4">
        <f t="shared" si="317"/>
        <v>611.64550771795484</v>
      </c>
      <c r="BF643" s="20">
        <f t="shared" si="318"/>
        <v>356.75306669548286</v>
      </c>
      <c r="BG643" s="20">
        <f t="shared" ref="BG643:BG706" si="328">0.98*0.0000000567*(Z643+273.16)^4</f>
        <v>464.79755897752801</v>
      </c>
      <c r="BH643" s="20">
        <f t="shared" si="319"/>
        <v>955.60095958803242</v>
      </c>
      <c r="BI643" s="20">
        <f t="shared" ref="BI643:BI706" si="329">(610.7*10^(7.5*AR643/(AR643+237.3)))</f>
        <v>3981.6706649501352</v>
      </c>
      <c r="BJ643" s="4">
        <f t="shared" si="320"/>
        <v>229.04333536649224</v>
      </c>
      <c r="BK643" s="4">
        <f t="shared" ref="BK643:BK706" si="330">(1-(AS643/100))*BI643</f>
        <v>3026.0697053621029</v>
      </c>
      <c r="IG643">
        <v>4</v>
      </c>
      <c r="IH643">
        <v>0</v>
      </c>
      <c r="II643">
        <v>3</v>
      </c>
      <c r="IJ643">
        <v>2</v>
      </c>
      <c r="IK643">
        <v>5</v>
      </c>
      <c r="IL643">
        <v>7</v>
      </c>
      <c r="IM643">
        <v>5</v>
      </c>
      <c r="IN643">
        <v>6</v>
      </c>
      <c r="IO643">
        <v>8</v>
      </c>
      <c r="IP643">
        <v>24</v>
      </c>
      <c r="IQ643">
        <v>26</v>
      </c>
      <c r="IR643">
        <v>36</v>
      </c>
      <c r="IS643">
        <v>36</v>
      </c>
      <c r="IT643">
        <v>35</v>
      </c>
      <c r="IU643">
        <v>56</v>
      </c>
      <c r="IV643">
        <v>86</v>
      </c>
      <c r="IW643">
        <v>124</v>
      </c>
      <c r="IX643">
        <v>131</v>
      </c>
      <c r="IY643">
        <v>84</v>
      </c>
      <c r="IZ643">
        <v>36</v>
      </c>
      <c r="JA643">
        <v>28</v>
      </c>
      <c r="JB643">
        <v>11</v>
      </c>
      <c r="JC643">
        <v>6</v>
      </c>
      <c r="JD643">
        <v>1</v>
      </c>
      <c r="JE643">
        <v>1</v>
      </c>
      <c r="JF643">
        <v>1</v>
      </c>
      <c r="JG643">
        <v>1</v>
      </c>
    </row>
    <row r="644" spans="1:410" x14ac:dyDescent="0.2">
      <c r="A644" s="15" t="b">
        <v>0</v>
      </c>
      <c r="B644" s="12"/>
      <c r="C644" s="12"/>
      <c r="D644">
        <v>10088</v>
      </c>
      <c r="E644" t="s">
        <v>65</v>
      </c>
      <c r="F644" t="s">
        <v>517</v>
      </c>
      <c r="G644">
        <v>0</v>
      </c>
      <c r="H644" s="15">
        <f t="shared" si="302"/>
        <v>5.3000000000000007</v>
      </c>
      <c r="I644" s="15">
        <v>1.0611520508780372</v>
      </c>
      <c r="J644" s="15">
        <v>1.5140701640727343</v>
      </c>
      <c r="K644" s="15">
        <v>0.85868522594834074</v>
      </c>
      <c r="L644" s="15">
        <f t="shared" si="303"/>
        <v>0.87891248806169742</v>
      </c>
      <c r="M644" s="15">
        <f t="shared" si="304"/>
        <v>-2.5</v>
      </c>
      <c r="N644" s="15">
        <f t="shared" si="305"/>
        <v>2.8000000000000007</v>
      </c>
      <c r="O644" s="15">
        <f t="shared" si="306"/>
        <v>1.0250828689645815</v>
      </c>
      <c r="P644" s="15">
        <f t="shared" si="301"/>
        <v>-1.7999999999999972</v>
      </c>
      <c r="Q644" s="15">
        <f t="shared" si="321"/>
        <v>-0.39999999999999858</v>
      </c>
      <c r="R644" s="15">
        <f t="shared" si="307"/>
        <v>0.20000000000000284</v>
      </c>
      <c r="S644" s="15">
        <f t="shared" si="308"/>
        <v>1.7000000000000028</v>
      </c>
      <c r="T644" s="15">
        <f t="shared" si="309"/>
        <v>2.1000000000000014</v>
      </c>
      <c r="U644" s="15">
        <f t="shared" si="310"/>
        <v>2.6000000000000014</v>
      </c>
      <c r="V644" s="15">
        <f t="shared" si="322"/>
        <v>0.38001495520719225</v>
      </c>
      <c r="W644" s="15">
        <f t="shared" si="311"/>
        <v>1.6314753835274158</v>
      </c>
      <c r="X644" s="15">
        <f t="shared" si="323"/>
        <v>3.5634345320818911E-2</v>
      </c>
      <c r="Y644" s="21">
        <f t="shared" si="324"/>
        <v>0.61294213207060355</v>
      </c>
      <c r="Z644" s="4">
        <v>29.778912488061696</v>
      </c>
      <c r="AA644" s="2">
        <v>26.4</v>
      </c>
      <c r="AB644" s="2">
        <v>31.7</v>
      </c>
      <c r="AC644" s="4">
        <v>29.92508286896458</v>
      </c>
      <c r="AD644">
        <v>27.1</v>
      </c>
      <c r="AE644">
        <v>28.5</v>
      </c>
      <c r="AF644">
        <v>29.1</v>
      </c>
      <c r="AG644">
        <v>30.6</v>
      </c>
      <c r="AH644">
        <v>31</v>
      </c>
      <c r="AI644">
        <v>31.5</v>
      </c>
      <c r="AJ644">
        <v>2020</v>
      </c>
      <c r="AK644" s="2">
        <v>3</v>
      </c>
      <c r="AL644" s="2">
        <v>26</v>
      </c>
      <c r="AM644">
        <v>12</v>
      </c>
      <c r="AN644">
        <v>31</v>
      </c>
      <c r="AO644">
        <v>44</v>
      </c>
      <c r="AP644">
        <v>613</v>
      </c>
      <c r="AQ644" s="5">
        <v>0.52152777777777781</v>
      </c>
      <c r="AR644">
        <v>28.9</v>
      </c>
      <c r="AS644">
        <v>24</v>
      </c>
      <c r="AT644">
        <v>911</v>
      </c>
      <c r="AU644">
        <v>1.1000000000000001</v>
      </c>
      <c r="AV644">
        <v>288</v>
      </c>
      <c r="AW644" s="4">
        <f t="shared" si="312"/>
        <v>42.397910827816872</v>
      </c>
      <c r="AX644" s="4">
        <f t="shared" si="313"/>
        <v>22.044196741096751</v>
      </c>
      <c r="AY644" s="4">
        <f t="shared" si="325"/>
        <v>26.054348790857443</v>
      </c>
      <c r="AZ644" s="20">
        <f t="shared" si="314"/>
        <v>191.75232425418778</v>
      </c>
      <c r="BA644" s="21">
        <f t="shared" si="326"/>
        <v>1.1686385844900469</v>
      </c>
      <c r="BB644" s="20">
        <f t="shared" si="315"/>
        <v>30.151134457776362</v>
      </c>
      <c r="BC644" s="4">
        <f t="shared" si="327"/>
        <v>27.917717090533667</v>
      </c>
      <c r="BD644" s="4">
        <f t="shared" si="316"/>
        <v>66.750799999999998</v>
      </c>
      <c r="BE644" s="4">
        <f t="shared" si="317"/>
        <v>608.46081503187065</v>
      </c>
      <c r="BF644" s="20">
        <f t="shared" si="318"/>
        <v>356.75306669548286</v>
      </c>
      <c r="BG644" s="20">
        <f t="shared" si="328"/>
        <v>467.98225166361226</v>
      </c>
      <c r="BH644" s="20">
        <f t="shared" si="319"/>
        <v>955.60095958803242</v>
      </c>
      <c r="BI644" s="20">
        <f t="shared" si="329"/>
        <v>3981.6706649501352</v>
      </c>
      <c r="BJ644" s="4">
        <f t="shared" si="320"/>
        <v>229.04333536649224</v>
      </c>
      <c r="BK644" s="4">
        <f t="shared" si="330"/>
        <v>3026.0697053621029</v>
      </c>
      <c r="HU644">
        <v>4</v>
      </c>
      <c r="HV644">
        <v>5</v>
      </c>
      <c r="HW644">
        <v>6</v>
      </c>
      <c r="HX644">
        <v>9</v>
      </c>
      <c r="HY644">
        <v>6</v>
      </c>
      <c r="HZ644">
        <v>15</v>
      </c>
      <c r="IA644">
        <v>6</v>
      </c>
      <c r="IB644">
        <v>15</v>
      </c>
      <c r="IC644">
        <v>12</v>
      </c>
      <c r="ID644">
        <v>12</v>
      </c>
      <c r="IE644">
        <v>6</v>
      </c>
      <c r="IF644">
        <v>20</v>
      </c>
      <c r="IG644">
        <v>8</v>
      </c>
      <c r="IH644">
        <v>16</v>
      </c>
      <c r="II644">
        <v>14</v>
      </c>
      <c r="IJ644">
        <v>19</v>
      </c>
      <c r="IK644">
        <v>10</v>
      </c>
      <c r="IL644">
        <v>4</v>
      </c>
      <c r="IM644">
        <v>27</v>
      </c>
      <c r="IN644">
        <v>27</v>
      </c>
      <c r="IO644">
        <v>63</v>
      </c>
      <c r="IP644">
        <v>86</v>
      </c>
      <c r="IQ644">
        <v>74</v>
      </c>
      <c r="IR644">
        <v>53</v>
      </c>
      <c r="IS644">
        <v>68</v>
      </c>
      <c r="IT644">
        <v>74</v>
      </c>
      <c r="IU644">
        <v>74</v>
      </c>
      <c r="IV644">
        <v>84</v>
      </c>
      <c r="IW644">
        <v>78</v>
      </c>
      <c r="IX644">
        <v>87</v>
      </c>
      <c r="IY644">
        <v>58</v>
      </c>
      <c r="IZ644">
        <v>60</v>
      </c>
      <c r="JA644">
        <v>64</v>
      </c>
      <c r="JB644">
        <v>109</v>
      </c>
      <c r="JC644">
        <v>117</v>
      </c>
      <c r="JD644">
        <v>87</v>
      </c>
      <c r="JE644">
        <v>123</v>
      </c>
      <c r="JF644">
        <v>124</v>
      </c>
      <c r="JG644">
        <v>124</v>
      </c>
      <c r="JH644">
        <v>98</v>
      </c>
      <c r="JI644">
        <v>82</v>
      </c>
      <c r="JJ644">
        <v>110</v>
      </c>
      <c r="JK644">
        <v>118</v>
      </c>
      <c r="JL644">
        <v>101</v>
      </c>
      <c r="JM644">
        <v>60</v>
      </c>
      <c r="JN644">
        <v>91</v>
      </c>
      <c r="JO644">
        <v>101</v>
      </c>
      <c r="JP644">
        <v>71</v>
      </c>
      <c r="JQ644">
        <v>42</v>
      </c>
      <c r="JR644">
        <v>23</v>
      </c>
      <c r="JS644">
        <v>42</v>
      </c>
      <c r="JT644">
        <v>17</v>
      </c>
      <c r="JU644">
        <v>22</v>
      </c>
      <c r="JV644">
        <v>18</v>
      </c>
      <c r="JW644">
        <v>5</v>
      </c>
      <c r="JX644">
        <v>5</v>
      </c>
      <c r="JY644">
        <v>0</v>
      </c>
    </row>
    <row r="645" spans="1:410" x14ac:dyDescent="0.2">
      <c r="A645" s="15" t="b">
        <v>0</v>
      </c>
      <c r="B645" s="12"/>
      <c r="C645" s="12"/>
      <c r="D645">
        <v>10088</v>
      </c>
      <c r="E645" t="s">
        <v>65</v>
      </c>
      <c r="F645" t="s">
        <v>518</v>
      </c>
      <c r="G645">
        <v>0</v>
      </c>
      <c r="H645" s="15">
        <f t="shared" si="302"/>
        <v>4.6999999999999993</v>
      </c>
      <c r="I645" s="15">
        <v>1.0841466790111738</v>
      </c>
      <c r="J645" s="15">
        <v>1.4533871296105758</v>
      </c>
      <c r="K645" s="15">
        <v>0.88288156234763093</v>
      </c>
      <c r="L645" s="15">
        <f t="shared" si="303"/>
        <v>0.41812969345368245</v>
      </c>
      <c r="M645" s="15">
        <f t="shared" si="304"/>
        <v>-2.3999999999999986</v>
      </c>
      <c r="N645" s="15">
        <f t="shared" si="305"/>
        <v>2.3000000000000007</v>
      </c>
      <c r="O645" s="15">
        <f t="shared" si="306"/>
        <v>0.73922363739439589</v>
      </c>
      <c r="P645" s="15">
        <f t="shared" si="301"/>
        <v>-2.1999999999999993</v>
      </c>
      <c r="Q645" s="15">
        <f t="shared" si="321"/>
        <v>-1.2999999999999972</v>
      </c>
      <c r="R645" s="15">
        <f t="shared" si="307"/>
        <v>-0.29999999999999716</v>
      </c>
      <c r="S645" s="15">
        <f t="shared" si="308"/>
        <v>1.2000000000000028</v>
      </c>
      <c r="T645" s="15">
        <f t="shared" si="309"/>
        <v>1.6000000000000014</v>
      </c>
      <c r="U645" s="15">
        <f t="shared" si="310"/>
        <v>1.9000000000000021</v>
      </c>
      <c r="V645" s="15">
        <f t="shared" si="322"/>
        <v>0.29686745626437416</v>
      </c>
      <c r="W645" s="15">
        <f t="shared" si="311"/>
        <v>2.3685066479953054</v>
      </c>
      <c r="X645" s="15">
        <f t="shared" si="323"/>
        <v>3.697871216025244E-2</v>
      </c>
      <c r="Y645" s="21">
        <f t="shared" si="324"/>
        <v>0.42220696355080783</v>
      </c>
      <c r="Z645" s="4">
        <v>29.318129693453681</v>
      </c>
      <c r="AA645" s="2">
        <v>26.5</v>
      </c>
      <c r="AB645" s="2">
        <v>31.2</v>
      </c>
      <c r="AC645" s="4">
        <v>29.639223637394394</v>
      </c>
      <c r="AD645">
        <v>26.7</v>
      </c>
      <c r="AE645">
        <v>27.6</v>
      </c>
      <c r="AF645">
        <v>28.6</v>
      </c>
      <c r="AG645">
        <v>30.1</v>
      </c>
      <c r="AH645">
        <v>30.5</v>
      </c>
      <c r="AI645">
        <v>30.8</v>
      </c>
      <c r="AJ645">
        <v>2020</v>
      </c>
      <c r="AK645" s="2">
        <v>3</v>
      </c>
      <c r="AL645" s="2">
        <v>26</v>
      </c>
      <c r="AM645">
        <v>12</v>
      </c>
      <c r="AN645">
        <v>32</v>
      </c>
      <c r="AO645">
        <v>15</v>
      </c>
      <c r="AP645">
        <v>317</v>
      </c>
      <c r="AQ645" s="5">
        <v>0.52222222222222225</v>
      </c>
      <c r="AR645">
        <v>28.9</v>
      </c>
      <c r="AS645">
        <v>22</v>
      </c>
      <c r="AT645">
        <v>909</v>
      </c>
      <c r="AU645">
        <v>0.7</v>
      </c>
      <c r="AV645">
        <v>300</v>
      </c>
      <c r="AW645" s="4">
        <f t="shared" si="312"/>
        <v>45.172394704083629</v>
      </c>
      <c r="AX645" s="4">
        <f t="shared" si="313"/>
        <v>22.624348603985794</v>
      </c>
      <c r="AY645" s="4">
        <f t="shared" si="325"/>
        <v>31.573057740205975</v>
      </c>
      <c r="AZ645" s="20">
        <f t="shared" si="314"/>
        <v>191.75232425418778</v>
      </c>
      <c r="BA645" s="21">
        <f t="shared" si="326"/>
        <v>1.1686385844900469</v>
      </c>
      <c r="BB645" s="20">
        <f t="shared" si="315"/>
        <v>37.796447300922722</v>
      </c>
      <c r="BC645" s="4">
        <f t="shared" si="327"/>
        <v>34.99671046381733</v>
      </c>
      <c r="BD645" s="4">
        <f t="shared" si="316"/>
        <v>66.750799999999998</v>
      </c>
      <c r="BE645" s="4">
        <f t="shared" si="317"/>
        <v>605.31454419356373</v>
      </c>
      <c r="BF645" s="20">
        <f t="shared" si="318"/>
        <v>352.3460029774273</v>
      </c>
      <c r="BG645" s="20">
        <f t="shared" si="328"/>
        <v>465.14145878386353</v>
      </c>
      <c r="BH645" s="20">
        <f t="shared" si="319"/>
        <v>875.96754628902966</v>
      </c>
      <c r="BI645" s="20">
        <f t="shared" si="329"/>
        <v>3981.6706649501352</v>
      </c>
      <c r="BJ645" s="4">
        <f t="shared" si="320"/>
        <v>229.04333536649224</v>
      </c>
      <c r="BK645" s="4">
        <f t="shared" si="330"/>
        <v>3105.7031186611057</v>
      </c>
      <c r="HU645">
        <v>5</v>
      </c>
      <c r="HV645">
        <v>4</v>
      </c>
      <c r="HW645">
        <v>9</v>
      </c>
      <c r="HX645">
        <v>23</v>
      </c>
      <c r="HY645">
        <v>14</v>
      </c>
      <c r="HZ645">
        <v>14</v>
      </c>
      <c r="IA645">
        <v>16</v>
      </c>
      <c r="IB645">
        <v>10</v>
      </c>
      <c r="IC645">
        <v>16</v>
      </c>
      <c r="ID645">
        <v>11</v>
      </c>
      <c r="IE645">
        <v>9</v>
      </c>
      <c r="IF645">
        <v>26</v>
      </c>
      <c r="IG645">
        <v>13</v>
      </c>
      <c r="IH645">
        <v>9</v>
      </c>
      <c r="II645">
        <v>24</v>
      </c>
      <c r="IJ645">
        <v>27</v>
      </c>
      <c r="IK645">
        <v>27</v>
      </c>
      <c r="IL645">
        <v>17</v>
      </c>
      <c r="IM645">
        <v>21</v>
      </c>
      <c r="IN645">
        <v>23</v>
      </c>
      <c r="IO645">
        <v>23</v>
      </c>
      <c r="IP645">
        <v>30</v>
      </c>
      <c r="IQ645">
        <v>36</v>
      </c>
      <c r="IR645">
        <v>37</v>
      </c>
      <c r="IS645">
        <v>27</v>
      </c>
      <c r="IT645">
        <v>23</v>
      </c>
      <c r="IU645">
        <v>31</v>
      </c>
      <c r="IV645">
        <v>39</v>
      </c>
      <c r="IW645">
        <v>42</v>
      </c>
      <c r="IX645">
        <v>29</v>
      </c>
      <c r="IY645">
        <v>48</v>
      </c>
      <c r="IZ645">
        <v>58</v>
      </c>
      <c r="JA645">
        <v>85</v>
      </c>
      <c r="JB645">
        <v>91</v>
      </c>
      <c r="JC645">
        <v>85</v>
      </c>
      <c r="JD645">
        <v>96</v>
      </c>
      <c r="JE645">
        <v>82</v>
      </c>
      <c r="JF645">
        <v>66</v>
      </c>
      <c r="JG645">
        <v>80</v>
      </c>
      <c r="JH645">
        <v>37</v>
      </c>
      <c r="JI645">
        <v>66</v>
      </c>
      <c r="JJ645">
        <v>47</v>
      </c>
      <c r="JK645">
        <v>50</v>
      </c>
      <c r="JL645">
        <v>28</v>
      </c>
      <c r="JM645">
        <v>19</v>
      </c>
      <c r="JN645">
        <v>9</v>
      </c>
      <c r="JO645">
        <v>5</v>
      </c>
      <c r="JP645">
        <v>5</v>
      </c>
      <c r="JQ645">
        <v>6</v>
      </c>
      <c r="JR645">
        <v>0</v>
      </c>
      <c r="JS645">
        <v>1</v>
      </c>
    </row>
    <row r="646" spans="1:410" x14ac:dyDescent="0.2">
      <c r="A646" s="15" t="b">
        <v>0</v>
      </c>
      <c r="B646" s="12"/>
      <c r="C646" s="12"/>
      <c r="D646">
        <v>10088</v>
      </c>
      <c r="E646" t="s">
        <v>117</v>
      </c>
      <c r="F646" t="s">
        <v>519</v>
      </c>
      <c r="G646">
        <v>0</v>
      </c>
      <c r="H646" s="15">
        <f t="shared" si="302"/>
        <v>4</v>
      </c>
      <c r="I646" s="15">
        <v>0.87709514707704861</v>
      </c>
      <c r="J646" s="15">
        <v>1.1413269354651447</v>
      </c>
      <c r="K646" s="15">
        <v>0.68990460882045446</v>
      </c>
      <c r="L646" s="15">
        <f t="shared" si="303"/>
        <v>1.658663031638973</v>
      </c>
      <c r="M646" s="15">
        <f t="shared" si="304"/>
        <v>-0.60000000000000142</v>
      </c>
      <c r="N646" s="15">
        <f t="shared" si="305"/>
        <v>3.3999999999999986</v>
      </c>
      <c r="O646" s="15">
        <f t="shared" si="306"/>
        <v>1.7103236935912882</v>
      </c>
      <c r="P646" s="15">
        <f t="shared" si="301"/>
        <v>-0.5</v>
      </c>
      <c r="Q646" s="15">
        <f t="shared" si="321"/>
        <v>0.5</v>
      </c>
      <c r="R646" s="15">
        <f t="shared" si="307"/>
        <v>1.0999999999999979</v>
      </c>
      <c r="S646" s="15">
        <f t="shared" si="308"/>
        <v>2.3000000000000007</v>
      </c>
      <c r="T646" s="15">
        <f t="shared" si="309"/>
        <v>2.8000000000000007</v>
      </c>
      <c r="U646" s="15">
        <f t="shared" si="310"/>
        <v>3.3000000000000007</v>
      </c>
      <c r="V646" s="15">
        <f t="shared" si="322"/>
        <v>0.42768037483000854</v>
      </c>
      <c r="W646" s="15">
        <f t="shared" si="311"/>
        <v>1.3381947333858215</v>
      </c>
      <c r="X646" s="15">
        <f t="shared" si="323"/>
        <v>2.9276845437019645E-2</v>
      </c>
      <c r="Y646" s="21">
        <f t="shared" si="324"/>
        <v>0.74727539651113328</v>
      </c>
      <c r="Z646" s="4">
        <v>29.958663031638974</v>
      </c>
      <c r="AA646" s="2">
        <v>27.7</v>
      </c>
      <c r="AB646" s="2">
        <v>31.7</v>
      </c>
      <c r="AC646" s="4">
        <v>30.010323693591289</v>
      </c>
      <c r="AD646">
        <v>27.8</v>
      </c>
      <c r="AE646">
        <v>28.8</v>
      </c>
      <c r="AF646">
        <v>29.4</v>
      </c>
      <c r="AG646">
        <v>30.6</v>
      </c>
      <c r="AH646">
        <v>31.1</v>
      </c>
      <c r="AI646">
        <v>31.6</v>
      </c>
      <c r="AJ646">
        <v>2020</v>
      </c>
      <c r="AK646" s="2">
        <v>3</v>
      </c>
      <c r="AL646" s="2">
        <v>26</v>
      </c>
      <c r="AM646">
        <v>12</v>
      </c>
      <c r="AN646">
        <v>37</v>
      </c>
      <c r="AO646">
        <v>27</v>
      </c>
      <c r="AP646">
        <v>971</v>
      </c>
      <c r="AQ646" s="5">
        <v>0.52569444444444446</v>
      </c>
      <c r="AR646">
        <v>28.3</v>
      </c>
      <c r="AS646">
        <v>23</v>
      </c>
      <c r="AT646">
        <v>899</v>
      </c>
      <c r="AU646">
        <v>1.1000000000000001</v>
      </c>
      <c r="AV646">
        <v>154</v>
      </c>
      <c r="AW646" s="4">
        <f t="shared" si="312"/>
        <v>41.404245380789582</v>
      </c>
      <c r="AX646" s="4">
        <f t="shared" si="313"/>
        <v>21.405660943376624</v>
      </c>
      <c r="AY646" s="4">
        <f t="shared" si="325"/>
        <v>26.082424173659572</v>
      </c>
      <c r="AZ646" s="20">
        <f t="shared" si="314"/>
        <v>193.28352802968766</v>
      </c>
      <c r="BA646" s="21">
        <f t="shared" si="326"/>
        <v>1.1709646191581311</v>
      </c>
      <c r="BB646" s="20">
        <f t="shared" si="315"/>
        <v>30.151134457776362</v>
      </c>
      <c r="BC646" s="4">
        <f t="shared" si="327"/>
        <v>27.917717090533667</v>
      </c>
      <c r="BD646" s="4">
        <f t="shared" si="316"/>
        <v>66.707599999999999</v>
      </c>
      <c r="BE646" s="4">
        <f t="shared" si="317"/>
        <v>591.25373613673548</v>
      </c>
      <c r="BF646" s="20">
        <f t="shared" si="318"/>
        <v>350.13769659648676</v>
      </c>
      <c r="BG646" s="20">
        <f t="shared" si="328"/>
        <v>469.09396045975143</v>
      </c>
      <c r="BH646" s="20">
        <f t="shared" si="319"/>
        <v>884.48361523237554</v>
      </c>
      <c r="BI646" s="20">
        <f t="shared" si="329"/>
        <v>3845.5809357929375</v>
      </c>
      <c r="BJ646" s="4">
        <f t="shared" si="320"/>
        <v>222.38079896479897</v>
      </c>
      <c r="BK646" s="4">
        <f t="shared" si="330"/>
        <v>2961.0973205605619</v>
      </c>
      <c r="IB646">
        <v>2</v>
      </c>
      <c r="IC646">
        <v>1</v>
      </c>
      <c r="ID646">
        <v>1</v>
      </c>
      <c r="IE646">
        <v>4</v>
      </c>
      <c r="IF646">
        <v>2</v>
      </c>
      <c r="IG646">
        <v>5</v>
      </c>
      <c r="IH646">
        <v>6</v>
      </c>
      <c r="II646">
        <v>2</v>
      </c>
      <c r="IJ646">
        <v>3</v>
      </c>
      <c r="IK646">
        <v>4</v>
      </c>
      <c r="IL646">
        <v>5</v>
      </c>
      <c r="IM646">
        <v>2</v>
      </c>
      <c r="IN646">
        <v>12</v>
      </c>
      <c r="IO646">
        <v>8</v>
      </c>
      <c r="IP646">
        <v>10</v>
      </c>
      <c r="IQ646">
        <v>18</v>
      </c>
      <c r="IR646">
        <v>14</v>
      </c>
      <c r="IS646">
        <v>22</v>
      </c>
      <c r="IT646">
        <v>18</v>
      </c>
      <c r="IU646">
        <v>26</v>
      </c>
      <c r="IV646">
        <v>25</v>
      </c>
      <c r="IW646">
        <v>30</v>
      </c>
      <c r="IX646">
        <v>35</v>
      </c>
      <c r="IY646">
        <v>31</v>
      </c>
      <c r="IZ646">
        <v>39</v>
      </c>
      <c r="JA646">
        <v>33</v>
      </c>
      <c r="JB646">
        <v>58</v>
      </c>
      <c r="JC646">
        <v>48</v>
      </c>
      <c r="JD646">
        <v>49</v>
      </c>
      <c r="JE646">
        <v>70</v>
      </c>
      <c r="JF646">
        <v>41</v>
      </c>
      <c r="JG646">
        <v>51</v>
      </c>
      <c r="JH646">
        <v>44</v>
      </c>
      <c r="JI646">
        <v>32</v>
      </c>
      <c r="JJ646">
        <v>44</v>
      </c>
      <c r="JK646">
        <v>21</v>
      </c>
      <c r="JL646">
        <v>38</v>
      </c>
      <c r="JM646">
        <v>30</v>
      </c>
      <c r="JN646">
        <v>25</v>
      </c>
      <c r="JO646">
        <v>31</v>
      </c>
      <c r="JP646">
        <v>19</v>
      </c>
      <c r="JQ646">
        <v>22</v>
      </c>
      <c r="JR646">
        <v>19</v>
      </c>
      <c r="JS646">
        <v>5</v>
      </c>
      <c r="JT646">
        <v>17</v>
      </c>
      <c r="JU646">
        <v>9</v>
      </c>
      <c r="JV646">
        <v>7</v>
      </c>
    </row>
    <row r="647" spans="1:410" x14ac:dyDescent="0.2">
      <c r="A647" s="15" t="b">
        <v>0</v>
      </c>
      <c r="B647" s="12"/>
      <c r="C647" s="12"/>
      <c r="D647">
        <v>10088</v>
      </c>
      <c r="E647" t="s">
        <v>117</v>
      </c>
      <c r="F647" t="s">
        <v>520</v>
      </c>
      <c r="G647">
        <v>0</v>
      </c>
      <c r="H647" s="15">
        <f t="shared" si="302"/>
        <v>4.5000000000000036</v>
      </c>
      <c r="I647" s="15">
        <v>0.89887692818390919</v>
      </c>
      <c r="J647" s="15">
        <v>1.0449433034733602</v>
      </c>
      <c r="K647" s="15">
        <v>0.68250266754577582</v>
      </c>
      <c r="L647" s="15">
        <f t="shared" si="303"/>
        <v>1.7529312718417565</v>
      </c>
      <c r="M647" s="15">
        <f t="shared" si="304"/>
        <v>-0.10000000000000142</v>
      </c>
      <c r="N647" s="15">
        <f t="shared" si="305"/>
        <v>4.4000000000000021</v>
      </c>
      <c r="O647" s="15">
        <f t="shared" si="306"/>
        <v>1.6621523312202378</v>
      </c>
      <c r="P647" s="15">
        <f t="shared" si="301"/>
        <v>0.19999999999999929</v>
      </c>
      <c r="Q647" s="15">
        <f t="shared" si="321"/>
        <v>0.69999999999999929</v>
      </c>
      <c r="R647" s="15">
        <f t="shared" si="307"/>
        <v>1.1999999999999993</v>
      </c>
      <c r="S647" s="15">
        <f t="shared" si="308"/>
        <v>2.1999999999999993</v>
      </c>
      <c r="T647" s="15">
        <f t="shared" si="309"/>
        <v>2.8999999999999986</v>
      </c>
      <c r="U647" s="15">
        <f t="shared" si="310"/>
        <v>4.1999999999999993</v>
      </c>
      <c r="V647" s="15">
        <f t="shared" si="322"/>
        <v>0.4327633236086153</v>
      </c>
      <c r="W647" s="15">
        <f t="shared" si="311"/>
        <v>1.3107318606887886</v>
      </c>
      <c r="X647" s="15">
        <f t="shared" si="323"/>
        <v>2.9909792161475986E-2</v>
      </c>
      <c r="Y647" s="21">
        <f t="shared" si="324"/>
        <v>0.76293254935796007</v>
      </c>
      <c r="Z647" s="4">
        <v>30.052931271841757</v>
      </c>
      <c r="AA647" s="2">
        <v>28.2</v>
      </c>
      <c r="AB647" s="2">
        <v>32.700000000000003</v>
      </c>
      <c r="AC647" s="4">
        <v>29.962152331220238</v>
      </c>
      <c r="AD647">
        <v>28.5</v>
      </c>
      <c r="AE647">
        <v>29</v>
      </c>
      <c r="AF647">
        <v>29.5</v>
      </c>
      <c r="AG647">
        <v>30.5</v>
      </c>
      <c r="AH647">
        <v>31.2</v>
      </c>
      <c r="AI647">
        <v>32.5</v>
      </c>
      <c r="AJ647">
        <v>2020</v>
      </c>
      <c r="AK647" s="2">
        <v>3</v>
      </c>
      <c r="AL647" s="2">
        <v>26</v>
      </c>
      <c r="AM647">
        <v>12</v>
      </c>
      <c r="AN647">
        <v>37</v>
      </c>
      <c r="AO647">
        <v>42</v>
      </c>
      <c r="AP647">
        <v>749</v>
      </c>
      <c r="AQ647" s="5">
        <v>0.52569444444444446</v>
      </c>
      <c r="AR647">
        <v>28.3</v>
      </c>
      <c r="AS647">
        <v>23</v>
      </c>
      <c r="AT647">
        <v>899</v>
      </c>
      <c r="AU647">
        <v>1.1000000000000001</v>
      </c>
      <c r="AV647">
        <v>154</v>
      </c>
      <c r="AW647" s="4">
        <f t="shared" si="312"/>
        <v>41.391306006843088</v>
      </c>
      <c r="AX647" s="4">
        <f t="shared" si="313"/>
        <v>21.402516129691307</v>
      </c>
      <c r="AY647" s="4">
        <f t="shared" si="325"/>
        <v>26.082424173659572</v>
      </c>
      <c r="AZ647" s="20">
        <f t="shared" si="314"/>
        <v>193.28352802968766</v>
      </c>
      <c r="BA647" s="21">
        <f t="shared" si="326"/>
        <v>1.1709646191581311</v>
      </c>
      <c r="BB647" s="20">
        <f t="shared" si="315"/>
        <v>30.151134457776362</v>
      </c>
      <c r="BC647" s="4">
        <f t="shared" si="327"/>
        <v>27.917717090533667</v>
      </c>
      <c r="BD647" s="4">
        <f t="shared" si="316"/>
        <v>66.707599999999999</v>
      </c>
      <c r="BE647" s="4">
        <f t="shared" si="317"/>
        <v>590.66992127622075</v>
      </c>
      <c r="BF647" s="20">
        <f t="shared" si="318"/>
        <v>350.13769659648676</v>
      </c>
      <c r="BG647" s="20">
        <f t="shared" si="328"/>
        <v>469.67777532026611</v>
      </c>
      <c r="BH647" s="20">
        <f t="shared" si="319"/>
        <v>884.48361523237554</v>
      </c>
      <c r="BI647" s="20">
        <f t="shared" si="329"/>
        <v>3845.5809357929375</v>
      </c>
      <c r="BJ647" s="4">
        <f t="shared" si="320"/>
        <v>222.38079896479897</v>
      </c>
      <c r="BK647" s="4">
        <f t="shared" si="330"/>
        <v>2961.0973205605619</v>
      </c>
      <c r="IL647">
        <v>7</v>
      </c>
      <c r="IM647">
        <v>23</v>
      </c>
      <c r="IN647">
        <v>37</v>
      </c>
      <c r="IO647">
        <v>20</v>
      </c>
      <c r="IP647">
        <v>19</v>
      </c>
      <c r="IQ647">
        <v>19</v>
      </c>
      <c r="IR647">
        <v>30</v>
      </c>
      <c r="IS647">
        <v>46</v>
      </c>
      <c r="IT647">
        <v>48</v>
      </c>
      <c r="IU647">
        <v>59</v>
      </c>
      <c r="IV647">
        <v>94</v>
      </c>
      <c r="IW647">
        <v>70</v>
      </c>
      <c r="IX647">
        <v>94</v>
      </c>
      <c r="IY647">
        <v>100</v>
      </c>
      <c r="IZ647">
        <v>80</v>
      </c>
      <c r="JA647">
        <v>114</v>
      </c>
      <c r="JB647">
        <v>82</v>
      </c>
      <c r="JC647">
        <v>119</v>
      </c>
      <c r="JD647">
        <v>90</v>
      </c>
      <c r="JE647">
        <v>99</v>
      </c>
      <c r="JF647">
        <v>79</v>
      </c>
      <c r="JG647">
        <v>79</v>
      </c>
      <c r="JH647">
        <v>66</v>
      </c>
      <c r="JI647">
        <v>62</v>
      </c>
      <c r="JJ647">
        <v>64</v>
      </c>
      <c r="JK647">
        <v>40</v>
      </c>
      <c r="JL647">
        <v>55</v>
      </c>
      <c r="JM647">
        <v>22</v>
      </c>
      <c r="JN647">
        <v>16</v>
      </c>
      <c r="JO647">
        <v>23</v>
      </c>
      <c r="JP647">
        <v>15</v>
      </c>
      <c r="JQ647">
        <v>14</v>
      </c>
      <c r="JR647">
        <v>11</v>
      </c>
      <c r="JS647">
        <v>13</v>
      </c>
      <c r="JT647">
        <v>15</v>
      </c>
      <c r="JU647">
        <v>12</v>
      </c>
      <c r="JV647">
        <v>7</v>
      </c>
      <c r="JW647">
        <v>4</v>
      </c>
      <c r="JX647">
        <v>7</v>
      </c>
      <c r="JY647">
        <v>11</v>
      </c>
      <c r="JZ647">
        <v>13</v>
      </c>
      <c r="KA647">
        <v>14</v>
      </c>
      <c r="KB647">
        <v>15</v>
      </c>
      <c r="KC647">
        <v>4</v>
      </c>
      <c r="KD647">
        <v>11</v>
      </c>
      <c r="KE647">
        <v>5</v>
      </c>
      <c r="KF647">
        <v>2</v>
      </c>
      <c r="KG647">
        <v>1</v>
      </c>
      <c r="KH647">
        <v>2</v>
      </c>
      <c r="KI647">
        <v>1</v>
      </c>
      <c r="KJ647">
        <v>1</v>
      </c>
      <c r="KK647">
        <v>0</v>
      </c>
    </row>
    <row r="648" spans="1:410" x14ac:dyDescent="0.2">
      <c r="A648" s="15" t="b">
        <v>0</v>
      </c>
      <c r="B648" s="12"/>
      <c r="C648" s="12"/>
      <c r="D648">
        <v>10088</v>
      </c>
      <c r="E648" t="s">
        <v>117</v>
      </c>
      <c r="F648" t="s">
        <v>521</v>
      </c>
      <c r="G648">
        <v>0</v>
      </c>
      <c r="H648" s="15">
        <f t="shared" si="302"/>
        <v>1.1000000000000014</v>
      </c>
      <c r="I648" s="15">
        <v>0.24453794397490164</v>
      </c>
      <c r="J648" s="15">
        <v>0.3698347263977837</v>
      </c>
      <c r="K648" s="15">
        <v>0.20148992842717664</v>
      </c>
      <c r="L648" s="15">
        <f t="shared" si="303"/>
        <v>4.9291470844965701</v>
      </c>
      <c r="M648" s="15">
        <f t="shared" si="304"/>
        <v>4.3999999999999986</v>
      </c>
      <c r="N648" s="15">
        <f t="shared" si="305"/>
        <v>5.5</v>
      </c>
      <c r="O648" s="15">
        <f t="shared" si="306"/>
        <v>4.9311394469176548</v>
      </c>
      <c r="P648" s="15">
        <f t="shared" si="301"/>
        <v>4.5</v>
      </c>
      <c r="Q648" s="15">
        <f t="shared" si="321"/>
        <v>4.6000000000000014</v>
      </c>
      <c r="R648" s="15">
        <f t="shared" si="307"/>
        <v>4.7000000000000028</v>
      </c>
      <c r="S648" s="15">
        <f t="shared" si="308"/>
        <v>5.1000000000000014</v>
      </c>
      <c r="T648" s="15">
        <f t="shared" si="309"/>
        <v>5.2999999999999972</v>
      </c>
      <c r="U648" s="15">
        <f t="shared" si="310"/>
        <v>5.3999999999999986</v>
      </c>
      <c r="V648" s="15">
        <f t="shared" si="322"/>
        <v>0.50790073048029527</v>
      </c>
      <c r="W648" s="15">
        <f t="shared" si="311"/>
        <v>0.96888868235009618</v>
      </c>
      <c r="X648" s="15">
        <f t="shared" si="323"/>
        <v>7.4261851771445665E-3</v>
      </c>
      <c r="Y648" s="21">
        <f t="shared" si="324"/>
        <v>1.0321103117588715</v>
      </c>
      <c r="Z648" s="4">
        <v>32.92914708449657</v>
      </c>
      <c r="AA648" s="2">
        <v>32.4</v>
      </c>
      <c r="AB648" s="2">
        <v>33.5</v>
      </c>
      <c r="AC648" s="4">
        <v>32.931139446917655</v>
      </c>
      <c r="AD648">
        <v>32.5</v>
      </c>
      <c r="AE648">
        <v>32.6</v>
      </c>
      <c r="AF648">
        <v>32.700000000000003</v>
      </c>
      <c r="AG648">
        <v>33.1</v>
      </c>
      <c r="AH648">
        <v>33.299999999999997</v>
      </c>
      <c r="AI648">
        <v>33.4</v>
      </c>
      <c r="AJ648">
        <v>2020</v>
      </c>
      <c r="AK648" s="2">
        <v>3</v>
      </c>
      <c r="AL648" s="2">
        <v>26</v>
      </c>
      <c r="AM648">
        <v>12</v>
      </c>
      <c r="AN648">
        <v>38</v>
      </c>
      <c r="AO648">
        <v>3</v>
      </c>
      <c r="AP648">
        <v>896</v>
      </c>
      <c r="AQ648" s="5">
        <v>0.52638888888888891</v>
      </c>
      <c r="AR648">
        <v>28</v>
      </c>
      <c r="AS648">
        <v>24</v>
      </c>
      <c r="AT648">
        <v>902</v>
      </c>
      <c r="AU648">
        <v>0.7</v>
      </c>
      <c r="AV648">
        <v>165</v>
      </c>
      <c r="AW648" s="4">
        <f t="shared" si="312"/>
        <v>43.438219854714596</v>
      </c>
      <c r="AX648" s="4">
        <f t="shared" si="313"/>
        <v>22.082624711330176</v>
      </c>
      <c r="AY648" s="4">
        <f t="shared" si="325"/>
        <v>31.634862807172791</v>
      </c>
      <c r="AZ648" s="20">
        <f t="shared" si="314"/>
        <v>194.05486140392671</v>
      </c>
      <c r="BA648" s="21">
        <f t="shared" si="326"/>
        <v>1.17213111222055</v>
      </c>
      <c r="BB648" s="20">
        <f t="shared" si="315"/>
        <v>37.796447300922722</v>
      </c>
      <c r="BC648" s="4">
        <f t="shared" si="327"/>
        <v>34.99671046381733</v>
      </c>
      <c r="BD648" s="4">
        <f t="shared" si="316"/>
        <v>66.686000000000007</v>
      </c>
      <c r="BE648" s="4">
        <f t="shared" si="317"/>
        <v>574.87513092465815</v>
      </c>
      <c r="BF648" s="20">
        <f t="shared" si="318"/>
        <v>350.04915313663213</v>
      </c>
      <c r="BG648" s="20">
        <f t="shared" si="328"/>
        <v>487.75402221197402</v>
      </c>
      <c r="BH648" s="20">
        <f t="shared" si="319"/>
        <v>906.97619805678721</v>
      </c>
      <c r="BI648" s="20">
        <f t="shared" si="329"/>
        <v>3779.0674919032804</v>
      </c>
      <c r="BJ648" s="4">
        <f t="shared" si="320"/>
        <v>219.12256330365972</v>
      </c>
      <c r="BK648" s="4">
        <f t="shared" si="330"/>
        <v>2872.091293846493</v>
      </c>
      <c r="KB648">
        <v>11</v>
      </c>
      <c r="KC648">
        <v>36</v>
      </c>
      <c r="KD648">
        <v>119</v>
      </c>
      <c r="KE648">
        <v>172</v>
      </c>
      <c r="KF648">
        <v>146</v>
      </c>
      <c r="KG648">
        <v>163</v>
      </c>
      <c r="KH648">
        <v>172</v>
      </c>
      <c r="KI648">
        <v>157</v>
      </c>
      <c r="KJ648">
        <v>102</v>
      </c>
      <c r="KK648">
        <v>62</v>
      </c>
      <c r="KL648">
        <v>49</v>
      </c>
      <c r="KM648">
        <v>14</v>
      </c>
      <c r="KN648">
        <v>1</v>
      </c>
    </row>
    <row r="649" spans="1:410" x14ac:dyDescent="0.2">
      <c r="A649" s="15" t="b">
        <v>0</v>
      </c>
      <c r="B649" s="12"/>
      <c r="C649" s="12"/>
      <c r="D649">
        <v>10088</v>
      </c>
      <c r="E649" t="s">
        <v>117</v>
      </c>
      <c r="F649" t="s">
        <v>522</v>
      </c>
      <c r="G649">
        <v>0</v>
      </c>
      <c r="H649" s="15">
        <f t="shared" si="302"/>
        <v>4.6999999999999957</v>
      </c>
      <c r="I649" s="15">
        <v>1.010169383715537</v>
      </c>
      <c r="J649" s="15">
        <v>1.2394560562624406</v>
      </c>
      <c r="K649" s="15">
        <v>0.7749276407397242</v>
      </c>
      <c r="L649" s="15">
        <f t="shared" si="303"/>
        <v>4.2923166252157614</v>
      </c>
      <c r="M649" s="15">
        <f t="shared" si="304"/>
        <v>1.1000000000000014</v>
      </c>
      <c r="N649" s="15">
        <f t="shared" si="305"/>
        <v>5.7999999999999972</v>
      </c>
      <c r="O649" s="15">
        <f t="shared" si="306"/>
        <v>4.4901211421930043</v>
      </c>
      <c r="P649" s="15">
        <f t="shared" si="301"/>
        <v>1.3999999999999986</v>
      </c>
      <c r="Q649" s="15">
        <f t="shared" si="321"/>
        <v>2.8999999999999986</v>
      </c>
      <c r="R649" s="15">
        <f t="shared" si="307"/>
        <v>3.8000000000000007</v>
      </c>
      <c r="S649" s="15">
        <f t="shared" si="308"/>
        <v>5</v>
      </c>
      <c r="T649" s="15">
        <f t="shared" si="309"/>
        <v>5.3999999999999986</v>
      </c>
      <c r="U649" s="15">
        <f t="shared" si="310"/>
        <v>5.7000000000000028</v>
      </c>
      <c r="V649" s="15">
        <f t="shared" si="322"/>
        <v>0.47499052298522182</v>
      </c>
      <c r="W649" s="15">
        <f t="shared" si="311"/>
        <v>1.1053051621223873</v>
      </c>
      <c r="X649" s="15">
        <f t="shared" si="323"/>
        <v>3.1282035149089817E-2</v>
      </c>
      <c r="Y649" s="21">
        <f t="shared" si="324"/>
        <v>0.90472752165548365</v>
      </c>
      <c r="Z649" s="4">
        <v>32.292316625215761</v>
      </c>
      <c r="AA649" s="2">
        <v>29.1</v>
      </c>
      <c r="AB649" s="2">
        <v>33.799999999999997</v>
      </c>
      <c r="AC649" s="4">
        <v>32.490121142193004</v>
      </c>
      <c r="AD649">
        <v>29.4</v>
      </c>
      <c r="AE649">
        <v>30.9</v>
      </c>
      <c r="AF649">
        <v>31.8</v>
      </c>
      <c r="AG649">
        <v>33</v>
      </c>
      <c r="AH649">
        <v>33.4</v>
      </c>
      <c r="AI649">
        <v>33.700000000000003</v>
      </c>
      <c r="AJ649">
        <v>2020</v>
      </c>
      <c r="AK649" s="2">
        <v>3</v>
      </c>
      <c r="AL649" s="2">
        <v>26</v>
      </c>
      <c r="AM649">
        <v>12</v>
      </c>
      <c r="AN649">
        <v>38</v>
      </c>
      <c r="AO649">
        <v>15</v>
      </c>
      <c r="AP649">
        <v>542</v>
      </c>
      <c r="AQ649" s="5">
        <v>0.52638888888888891</v>
      </c>
      <c r="AR649">
        <v>28</v>
      </c>
      <c r="AS649">
        <v>24</v>
      </c>
      <c r="AT649">
        <v>902</v>
      </c>
      <c r="AU649">
        <v>0.7</v>
      </c>
      <c r="AV649">
        <v>165</v>
      </c>
      <c r="AW649" s="4">
        <f t="shared" si="312"/>
        <v>43.546888652455046</v>
      </c>
      <c r="AX649" s="4">
        <f t="shared" si="313"/>
        <v>22.109995567718432</v>
      </c>
      <c r="AY649" s="4">
        <f t="shared" si="325"/>
        <v>31.634862807172791</v>
      </c>
      <c r="AZ649" s="20">
        <f t="shared" si="314"/>
        <v>194.05486140392671</v>
      </c>
      <c r="BA649" s="21">
        <f t="shared" si="326"/>
        <v>1.17213111222055</v>
      </c>
      <c r="BB649" s="20">
        <f t="shared" si="315"/>
        <v>37.796447300922722</v>
      </c>
      <c r="BC649" s="4">
        <f t="shared" si="327"/>
        <v>34.99671046381733</v>
      </c>
      <c r="BD649" s="4">
        <f t="shared" si="316"/>
        <v>66.686000000000007</v>
      </c>
      <c r="BE649" s="4">
        <f t="shared" si="317"/>
        <v>578.9216459967563</v>
      </c>
      <c r="BF649" s="20">
        <f t="shared" si="318"/>
        <v>350.04915313663213</v>
      </c>
      <c r="BG649" s="20">
        <f t="shared" si="328"/>
        <v>483.70750713987576</v>
      </c>
      <c r="BH649" s="20">
        <f t="shared" si="319"/>
        <v>906.97619805678721</v>
      </c>
      <c r="BI649" s="20">
        <f t="shared" si="329"/>
        <v>3779.0674919032804</v>
      </c>
      <c r="BJ649" s="4">
        <f t="shared" si="320"/>
        <v>219.12256330365972</v>
      </c>
      <c r="BK649" s="4">
        <f t="shared" si="330"/>
        <v>2872.091293846493</v>
      </c>
      <c r="IV649">
        <v>4</v>
      </c>
      <c r="IW649">
        <v>7</v>
      </c>
      <c r="IX649">
        <v>12</v>
      </c>
      <c r="IY649">
        <v>9</v>
      </c>
      <c r="IZ649">
        <v>11</v>
      </c>
      <c r="JA649">
        <v>6</v>
      </c>
      <c r="JB649">
        <v>6</v>
      </c>
      <c r="JC649">
        <v>6</v>
      </c>
      <c r="JD649">
        <v>3</v>
      </c>
      <c r="JE649">
        <v>5</v>
      </c>
      <c r="JF649">
        <v>4</v>
      </c>
      <c r="JG649">
        <v>5</v>
      </c>
      <c r="JH649">
        <v>3</v>
      </c>
      <c r="JI649">
        <v>10</v>
      </c>
      <c r="JJ649">
        <v>2</v>
      </c>
      <c r="JK649">
        <v>9</v>
      </c>
      <c r="JL649">
        <v>7</v>
      </c>
      <c r="JM649">
        <v>17</v>
      </c>
      <c r="JN649">
        <v>10</v>
      </c>
      <c r="JO649">
        <v>9</v>
      </c>
      <c r="JP649">
        <v>13</v>
      </c>
      <c r="JQ649">
        <v>17</v>
      </c>
      <c r="JR649">
        <v>21</v>
      </c>
      <c r="JS649">
        <v>29</v>
      </c>
      <c r="JT649">
        <v>30</v>
      </c>
      <c r="JU649">
        <v>27</v>
      </c>
      <c r="JV649">
        <v>33</v>
      </c>
      <c r="JW649">
        <v>28</v>
      </c>
      <c r="JX649">
        <v>32</v>
      </c>
      <c r="JY649">
        <v>31</v>
      </c>
      <c r="JZ649">
        <v>78</v>
      </c>
      <c r="KA649">
        <v>57</v>
      </c>
      <c r="KB649">
        <v>52</v>
      </c>
      <c r="KC649">
        <v>52</v>
      </c>
      <c r="KD649">
        <v>60</v>
      </c>
      <c r="KE649">
        <v>52</v>
      </c>
      <c r="KF649">
        <v>63</v>
      </c>
      <c r="KG649">
        <v>62</v>
      </c>
      <c r="KH649">
        <v>63</v>
      </c>
      <c r="KI649">
        <v>60</v>
      </c>
      <c r="KJ649">
        <v>67</v>
      </c>
      <c r="KK649">
        <v>56</v>
      </c>
      <c r="KL649">
        <v>51</v>
      </c>
      <c r="KM649">
        <v>60</v>
      </c>
      <c r="KN649">
        <v>37</v>
      </c>
      <c r="KO649">
        <v>21</v>
      </c>
      <c r="KP649">
        <v>17</v>
      </c>
      <c r="KQ649">
        <v>6</v>
      </c>
      <c r="KR649">
        <v>6</v>
      </c>
    </row>
    <row r="650" spans="1:410" x14ac:dyDescent="0.2">
      <c r="A650" s="15" t="b">
        <v>0</v>
      </c>
      <c r="B650" s="12"/>
      <c r="C650" s="12"/>
      <c r="D650">
        <v>10088</v>
      </c>
      <c r="E650" t="s">
        <v>98</v>
      </c>
      <c r="F650" t="s">
        <v>523</v>
      </c>
      <c r="G650">
        <v>0</v>
      </c>
      <c r="H650" s="15">
        <f t="shared" si="302"/>
        <v>2.5</v>
      </c>
      <c r="I650" s="15">
        <v>0.55289436106807943</v>
      </c>
      <c r="J650" s="15">
        <v>0.60548380683144387</v>
      </c>
      <c r="K650" s="15">
        <v>0.41646586321192691</v>
      </c>
      <c r="L650" s="15">
        <f t="shared" si="303"/>
        <v>3.5414507831249011</v>
      </c>
      <c r="M650" s="15">
        <f t="shared" si="304"/>
        <v>1.7999999999999972</v>
      </c>
      <c r="N650" s="15">
        <f t="shared" si="305"/>
        <v>4.2999999999999972</v>
      </c>
      <c r="O650" s="15">
        <f t="shared" si="306"/>
        <v>3.6560376278589715</v>
      </c>
      <c r="P650" s="15">
        <f t="shared" si="301"/>
        <v>1.8999999999999986</v>
      </c>
      <c r="Q650" s="15">
        <f t="shared" si="321"/>
        <v>2.7999999999999972</v>
      </c>
      <c r="R650" s="15">
        <f t="shared" si="307"/>
        <v>3.2999999999999972</v>
      </c>
      <c r="S650" s="15">
        <f t="shared" si="308"/>
        <v>3.8999999999999986</v>
      </c>
      <c r="T650" s="15">
        <f t="shared" si="309"/>
        <v>4.1000000000000014</v>
      </c>
      <c r="U650" s="15">
        <f t="shared" si="310"/>
        <v>4.2999999999999972</v>
      </c>
      <c r="V650" s="15">
        <f t="shared" si="322"/>
        <v>0.55073505731461248</v>
      </c>
      <c r="W650" s="15">
        <f t="shared" si="311"/>
        <v>0.81575511985019822</v>
      </c>
      <c r="X650" s="15">
        <f t="shared" si="323"/>
        <v>1.7473736108299762E-2</v>
      </c>
      <c r="Y650" s="21">
        <f t="shared" si="324"/>
        <v>1.2258580739078115</v>
      </c>
      <c r="Z650" s="4">
        <v>31.641450783124903</v>
      </c>
      <c r="AA650" s="2">
        <v>29.9</v>
      </c>
      <c r="AB650" s="2">
        <v>32.4</v>
      </c>
      <c r="AC650" s="4">
        <v>31.756037627858973</v>
      </c>
      <c r="AD650">
        <v>30</v>
      </c>
      <c r="AE650">
        <v>30.9</v>
      </c>
      <c r="AF650">
        <v>31.4</v>
      </c>
      <c r="AG650">
        <v>32</v>
      </c>
      <c r="AH650">
        <v>32.200000000000003</v>
      </c>
      <c r="AI650">
        <v>32.4</v>
      </c>
      <c r="AJ650">
        <v>2020</v>
      </c>
      <c r="AK650" s="2">
        <v>3</v>
      </c>
      <c r="AL650" s="2">
        <v>26</v>
      </c>
      <c r="AM650">
        <v>12</v>
      </c>
      <c r="AN650">
        <v>46</v>
      </c>
      <c r="AO650">
        <v>46</v>
      </c>
      <c r="AP650">
        <v>514</v>
      </c>
      <c r="AQ650" s="5">
        <v>0.53194444444444444</v>
      </c>
      <c r="AR650">
        <v>28.1</v>
      </c>
      <c r="AS650">
        <v>25</v>
      </c>
      <c r="AT650">
        <v>874</v>
      </c>
      <c r="AU650">
        <v>1.2</v>
      </c>
      <c r="AV650">
        <v>298</v>
      </c>
      <c r="AW650" s="4">
        <f t="shared" si="312"/>
        <v>40.1270141480069</v>
      </c>
      <c r="AX650" s="4">
        <f t="shared" si="313"/>
        <v>21.239354420627969</v>
      </c>
      <c r="AY650" s="4">
        <f t="shared" si="325"/>
        <v>25.124967735458618</v>
      </c>
      <c r="AZ650" s="20">
        <f t="shared" si="314"/>
        <v>193.79732346804883</v>
      </c>
      <c r="BA650" s="21">
        <f t="shared" si="326"/>
        <v>1.1717420230546676</v>
      </c>
      <c r="BB650" s="20">
        <f t="shared" si="315"/>
        <v>28.867513459481291</v>
      </c>
      <c r="BC650" s="4">
        <f t="shared" si="327"/>
        <v>26.72917912914934</v>
      </c>
      <c r="BD650" s="4">
        <f t="shared" si="316"/>
        <v>66.693200000000004</v>
      </c>
      <c r="BE650" s="4">
        <f t="shared" si="317"/>
        <v>563.70303944908346</v>
      </c>
      <c r="BF650" s="20">
        <f t="shared" si="318"/>
        <v>352.84091850415723</v>
      </c>
      <c r="BG650" s="20">
        <f t="shared" si="328"/>
        <v>479.59787905507397</v>
      </c>
      <c r="BH650" s="20">
        <f t="shared" si="319"/>
        <v>950.28162041904181</v>
      </c>
      <c r="BI650" s="20">
        <f t="shared" si="329"/>
        <v>3801.1264816761677</v>
      </c>
      <c r="BJ650" s="4">
        <f t="shared" si="320"/>
        <v>220.20330275409512</v>
      </c>
      <c r="BK650" s="4">
        <f t="shared" si="330"/>
        <v>2850.8448612571256</v>
      </c>
      <c r="IX650">
        <v>4</v>
      </c>
      <c r="IY650">
        <v>1</v>
      </c>
      <c r="IZ650">
        <v>1</v>
      </c>
      <c r="JA650">
        <v>3</v>
      </c>
      <c r="JB650">
        <v>0</v>
      </c>
      <c r="JC650">
        <v>6</v>
      </c>
      <c r="JD650">
        <v>4</v>
      </c>
      <c r="JE650">
        <v>2</v>
      </c>
      <c r="JF650">
        <v>3</v>
      </c>
      <c r="JG650">
        <v>10</v>
      </c>
      <c r="JH650">
        <v>6</v>
      </c>
      <c r="JI650">
        <v>8</v>
      </c>
      <c r="JJ650">
        <v>9</v>
      </c>
      <c r="JK650">
        <v>15</v>
      </c>
      <c r="JL650">
        <v>20</v>
      </c>
      <c r="JM650">
        <v>20</v>
      </c>
      <c r="JN650">
        <v>25</v>
      </c>
      <c r="JO650">
        <v>30</v>
      </c>
      <c r="JP650">
        <v>20</v>
      </c>
      <c r="JQ650">
        <v>21</v>
      </c>
      <c r="JR650">
        <v>47</v>
      </c>
      <c r="JS650">
        <v>51</v>
      </c>
      <c r="JT650">
        <v>83</v>
      </c>
      <c r="JU650">
        <v>85</v>
      </c>
      <c r="JV650">
        <v>87</v>
      </c>
      <c r="JW650">
        <v>94</v>
      </c>
      <c r="JX650">
        <v>92</v>
      </c>
      <c r="JY650">
        <v>75</v>
      </c>
      <c r="JZ650">
        <v>78</v>
      </c>
      <c r="KA650">
        <v>43</v>
      </c>
      <c r="KB650">
        <v>32</v>
      </c>
      <c r="KC650">
        <v>11</v>
      </c>
    </row>
    <row r="651" spans="1:410" x14ac:dyDescent="0.2">
      <c r="A651" s="15" t="b">
        <v>0</v>
      </c>
      <c r="B651" s="12"/>
      <c r="C651" s="12"/>
      <c r="D651">
        <v>10088</v>
      </c>
      <c r="E651" t="s">
        <v>98</v>
      </c>
      <c r="F651" t="s">
        <v>524</v>
      </c>
      <c r="G651">
        <v>0</v>
      </c>
      <c r="H651" s="15">
        <f t="shared" si="302"/>
        <v>2.3999999999999986</v>
      </c>
      <c r="I651" s="15">
        <v>0.55735446889334539</v>
      </c>
      <c r="J651" s="15">
        <v>0.92221178716181385</v>
      </c>
      <c r="K651" s="15">
        <v>0.46205252930174406</v>
      </c>
      <c r="L651" s="15">
        <f t="shared" si="303"/>
        <v>3.8671300696369428</v>
      </c>
      <c r="M651" s="15">
        <f t="shared" si="304"/>
        <v>2.6000000000000014</v>
      </c>
      <c r="N651" s="15">
        <f t="shared" si="305"/>
        <v>5</v>
      </c>
      <c r="O651" s="15">
        <f t="shared" si="306"/>
        <v>3.901613281411052</v>
      </c>
      <c r="P651" s="15">
        <f t="shared" si="301"/>
        <v>2.9000000000000021</v>
      </c>
      <c r="Q651" s="15">
        <f t="shared" si="321"/>
        <v>3.1000000000000014</v>
      </c>
      <c r="R651" s="15">
        <f t="shared" si="307"/>
        <v>3.4000000000000021</v>
      </c>
      <c r="S651" s="15">
        <f t="shared" si="308"/>
        <v>4.3000000000000043</v>
      </c>
      <c r="T651" s="15">
        <f t="shared" si="309"/>
        <v>4.6000000000000014</v>
      </c>
      <c r="U651" s="15">
        <f t="shared" si="310"/>
        <v>4.8000000000000043</v>
      </c>
      <c r="V651" s="15">
        <f t="shared" si="322"/>
        <v>0.43975107285800552</v>
      </c>
      <c r="W651" s="15">
        <f t="shared" si="311"/>
        <v>1.2740137812532351</v>
      </c>
      <c r="X651" s="15">
        <f t="shared" si="323"/>
        <v>1.7273134229492896E-2</v>
      </c>
      <c r="Y651" s="21">
        <f t="shared" si="324"/>
        <v>0.78492086562541707</v>
      </c>
      <c r="Z651" s="4">
        <v>32.267130069636941</v>
      </c>
      <c r="AA651" s="2">
        <v>31</v>
      </c>
      <c r="AB651" s="2">
        <v>33.4</v>
      </c>
      <c r="AC651" s="4">
        <v>32.301613281411051</v>
      </c>
      <c r="AD651">
        <v>31.3</v>
      </c>
      <c r="AE651">
        <v>31.5</v>
      </c>
      <c r="AF651">
        <v>31.8</v>
      </c>
      <c r="AG651">
        <v>32.700000000000003</v>
      </c>
      <c r="AH651">
        <v>33</v>
      </c>
      <c r="AI651">
        <v>33.200000000000003</v>
      </c>
      <c r="AJ651">
        <v>2020</v>
      </c>
      <c r="AK651" s="2">
        <v>3</v>
      </c>
      <c r="AL651" s="2">
        <v>26</v>
      </c>
      <c r="AM651">
        <v>12</v>
      </c>
      <c r="AN651">
        <v>47</v>
      </c>
      <c r="AO651">
        <v>7</v>
      </c>
      <c r="AP651">
        <v>455</v>
      </c>
      <c r="AQ651" s="5">
        <v>0.53263888888888888</v>
      </c>
      <c r="AR651">
        <v>28.4</v>
      </c>
      <c r="AS651">
        <v>25</v>
      </c>
      <c r="AT651">
        <v>872</v>
      </c>
      <c r="AU651">
        <v>0.6</v>
      </c>
      <c r="AV651">
        <v>304</v>
      </c>
      <c r="AW651" s="4">
        <f t="shared" si="312"/>
        <v>44.452566837293773</v>
      </c>
      <c r="AX651" s="4">
        <f t="shared" si="313"/>
        <v>22.702526493943957</v>
      </c>
      <c r="AY651" s="4">
        <f t="shared" si="325"/>
        <v>33.69781722223474</v>
      </c>
      <c r="AZ651" s="20">
        <f t="shared" si="314"/>
        <v>193.02726882986167</v>
      </c>
      <c r="BA651" s="21">
        <f t="shared" si="326"/>
        <v>1.1705763039138406</v>
      </c>
      <c r="BB651" s="20">
        <f t="shared" si="315"/>
        <v>40.824829046386299</v>
      </c>
      <c r="BC651" s="4">
        <f t="shared" si="327"/>
        <v>37.800767635542869</v>
      </c>
      <c r="BD651" s="4">
        <f t="shared" si="316"/>
        <v>66.714799999999997</v>
      </c>
      <c r="BE651" s="4">
        <f t="shared" si="317"/>
        <v>560.4133942554663</v>
      </c>
      <c r="BF651" s="20">
        <f t="shared" si="318"/>
        <v>355.08138164592788</v>
      </c>
      <c r="BG651" s="20">
        <f t="shared" si="328"/>
        <v>483.5479873904614</v>
      </c>
      <c r="BH651" s="20">
        <f t="shared" si="319"/>
        <v>966.99433909996094</v>
      </c>
      <c r="BI651" s="20">
        <f t="shared" si="329"/>
        <v>3867.9773563998438</v>
      </c>
      <c r="BJ651" s="4">
        <f t="shared" si="320"/>
        <v>223.47760843451809</v>
      </c>
      <c r="BK651" s="4">
        <f t="shared" si="330"/>
        <v>2900.9830172998827</v>
      </c>
      <c r="IZ651">
        <v>1</v>
      </c>
      <c r="JA651">
        <v>0</v>
      </c>
      <c r="JB651">
        <v>0</v>
      </c>
      <c r="JC651">
        <v>0</v>
      </c>
      <c r="JD651">
        <v>0</v>
      </c>
      <c r="JE651">
        <v>2</v>
      </c>
      <c r="JF651">
        <v>0</v>
      </c>
      <c r="JG651">
        <v>0</v>
      </c>
      <c r="JH651">
        <v>0</v>
      </c>
      <c r="JI651">
        <v>0</v>
      </c>
      <c r="JJ651">
        <v>0</v>
      </c>
      <c r="JK651">
        <v>2</v>
      </c>
      <c r="JL651">
        <v>0</v>
      </c>
      <c r="JM651">
        <v>0</v>
      </c>
      <c r="JN651">
        <v>0</v>
      </c>
      <c r="JO651">
        <v>5</v>
      </c>
      <c r="JP651">
        <v>7</v>
      </c>
      <c r="JQ651">
        <v>16</v>
      </c>
      <c r="JR651">
        <v>34</v>
      </c>
      <c r="JS651">
        <v>69</v>
      </c>
      <c r="JT651">
        <v>85</v>
      </c>
      <c r="JU651">
        <v>104</v>
      </c>
      <c r="JV651">
        <v>101</v>
      </c>
      <c r="JW651">
        <v>46</v>
      </c>
      <c r="JX651">
        <v>42</v>
      </c>
      <c r="JY651">
        <v>59</v>
      </c>
      <c r="JZ651">
        <v>89</v>
      </c>
      <c r="KA651">
        <v>113</v>
      </c>
      <c r="KB651">
        <v>93</v>
      </c>
      <c r="KC651">
        <v>125</v>
      </c>
      <c r="KD651">
        <v>139</v>
      </c>
      <c r="KE651">
        <v>67</v>
      </c>
      <c r="KF651">
        <v>67</v>
      </c>
      <c r="KG651">
        <v>92</v>
      </c>
      <c r="KH651">
        <v>65</v>
      </c>
      <c r="KI651">
        <v>68</v>
      </c>
      <c r="KJ651">
        <v>45</v>
      </c>
      <c r="KK651">
        <v>34</v>
      </c>
      <c r="KL651">
        <v>9</v>
      </c>
      <c r="KM651">
        <v>5</v>
      </c>
      <c r="KN651">
        <v>2</v>
      </c>
      <c r="KO651">
        <v>1</v>
      </c>
    </row>
    <row r="652" spans="1:410" x14ac:dyDescent="0.2">
      <c r="A652" s="15" t="b">
        <v>0</v>
      </c>
      <c r="B652" s="12"/>
      <c r="C652" s="12"/>
      <c r="D652">
        <v>10088</v>
      </c>
      <c r="E652" t="s">
        <v>98</v>
      </c>
      <c r="F652" t="s">
        <v>525</v>
      </c>
      <c r="G652">
        <v>0</v>
      </c>
      <c r="H652" s="15">
        <f t="shared" si="302"/>
        <v>4.3000000000000007</v>
      </c>
      <c r="I652" s="15">
        <v>0.81164967007449051</v>
      </c>
      <c r="J652" s="15">
        <v>1.0113573947316894</v>
      </c>
      <c r="K652" s="15">
        <v>0.63996074801559188</v>
      </c>
      <c r="L652" s="15">
        <f t="shared" si="303"/>
        <v>3.7202478463650053</v>
      </c>
      <c r="M652" s="15">
        <f t="shared" si="304"/>
        <v>1.4000000000000021</v>
      </c>
      <c r="N652" s="15">
        <f t="shared" si="305"/>
        <v>5.7000000000000028</v>
      </c>
      <c r="O652" s="15">
        <f t="shared" si="306"/>
        <v>3.8725836399334881</v>
      </c>
      <c r="P652" s="15">
        <f t="shared" si="301"/>
        <v>1.8000000000000007</v>
      </c>
      <c r="Q652" s="15">
        <f t="shared" si="321"/>
        <v>2.5</v>
      </c>
      <c r="R652" s="15">
        <f t="shared" si="307"/>
        <v>3.3000000000000007</v>
      </c>
      <c r="S652" s="15">
        <f t="shared" si="308"/>
        <v>4.3000000000000043</v>
      </c>
      <c r="T652" s="15">
        <f t="shared" si="309"/>
        <v>4.6000000000000014</v>
      </c>
      <c r="U652" s="15">
        <f t="shared" si="310"/>
        <v>5</v>
      </c>
      <c r="V652" s="15">
        <f t="shared" si="322"/>
        <v>0.43229436163639318</v>
      </c>
      <c r="W652" s="15">
        <f t="shared" si="311"/>
        <v>1.3132385909791471</v>
      </c>
      <c r="X652" s="15">
        <f t="shared" si="323"/>
        <v>2.526909736054056E-2</v>
      </c>
      <c r="Y652" s="21">
        <f t="shared" si="324"/>
        <v>0.76147625181681777</v>
      </c>
      <c r="Z652" s="4">
        <v>32.120247846365004</v>
      </c>
      <c r="AA652" s="2">
        <v>29.8</v>
      </c>
      <c r="AB652" s="2">
        <v>34.1</v>
      </c>
      <c r="AC652" s="4">
        <v>32.272583639933487</v>
      </c>
      <c r="AD652">
        <v>30.2</v>
      </c>
      <c r="AE652">
        <v>30.9</v>
      </c>
      <c r="AF652">
        <v>31.7</v>
      </c>
      <c r="AG652">
        <v>32.700000000000003</v>
      </c>
      <c r="AH652">
        <v>33</v>
      </c>
      <c r="AI652">
        <v>33.4</v>
      </c>
      <c r="AJ652">
        <v>2020</v>
      </c>
      <c r="AK652" s="2">
        <v>3</v>
      </c>
      <c r="AL652" s="2">
        <v>26</v>
      </c>
      <c r="AM652">
        <v>12</v>
      </c>
      <c r="AN652">
        <v>47</v>
      </c>
      <c r="AO652">
        <v>25</v>
      </c>
      <c r="AP652">
        <v>155</v>
      </c>
      <c r="AQ652" s="5">
        <v>0.53263888888888888</v>
      </c>
      <c r="AR652">
        <v>28.4</v>
      </c>
      <c r="AS652">
        <v>25</v>
      </c>
      <c r="AT652">
        <v>872</v>
      </c>
      <c r="AU652">
        <v>0.6</v>
      </c>
      <c r="AV652">
        <v>304</v>
      </c>
      <c r="AW652" s="4">
        <f t="shared" si="312"/>
        <v>44.479191485733679</v>
      </c>
      <c r="AX652" s="4">
        <f t="shared" si="313"/>
        <v>22.709205767443244</v>
      </c>
      <c r="AY652" s="4">
        <f t="shared" si="325"/>
        <v>33.69781722223474</v>
      </c>
      <c r="AZ652" s="20">
        <f t="shared" si="314"/>
        <v>193.02726882986167</v>
      </c>
      <c r="BA652" s="21">
        <f t="shared" si="326"/>
        <v>1.1705763039138406</v>
      </c>
      <c r="BB652" s="20">
        <f t="shared" si="315"/>
        <v>40.824829046386299</v>
      </c>
      <c r="BC652" s="4">
        <f t="shared" si="327"/>
        <v>37.800767635542869</v>
      </c>
      <c r="BD652" s="4">
        <f t="shared" si="316"/>
        <v>66.714799999999997</v>
      </c>
      <c r="BE652" s="4">
        <f t="shared" si="317"/>
        <v>561.34289106144774</v>
      </c>
      <c r="BF652" s="20">
        <f t="shared" si="318"/>
        <v>355.08138164592788</v>
      </c>
      <c r="BG652" s="20">
        <f t="shared" si="328"/>
        <v>482.61849058447996</v>
      </c>
      <c r="BH652" s="20">
        <f t="shared" si="319"/>
        <v>966.99433909996094</v>
      </c>
      <c r="BI652" s="20">
        <f t="shared" si="329"/>
        <v>3867.9773563998438</v>
      </c>
      <c r="BJ652" s="4">
        <f t="shared" si="320"/>
        <v>223.47760843451809</v>
      </c>
      <c r="BK652" s="4">
        <f t="shared" si="330"/>
        <v>2900.9830172998827</v>
      </c>
      <c r="JC652">
        <v>8</v>
      </c>
      <c r="JD652">
        <v>7</v>
      </c>
      <c r="JE652">
        <v>18</v>
      </c>
      <c r="JF652">
        <v>24</v>
      </c>
      <c r="JG652">
        <v>18</v>
      </c>
      <c r="JH652">
        <v>23</v>
      </c>
      <c r="JI652">
        <v>26</v>
      </c>
      <c r="JJ652">
        <v>18</v>
      </c>
      <c r="JK652">
        <v>31</v>
      </c>
      <c r="JL652">
        <v>33</v>
      </c>
      <c r="JM652">
        <v>30</v>
      </c>
      <c r="JN652">
        <v>25</v>
      </c>
      <c r="JO652">
        <v>26</v>
      </c>
      <c r="JP652">
        <v>29</v>
      </c>
      <c r="JQ652">
        <v>37</v>
      </c>
      <c r="JR652">
        <v>36</v>
      </c>
      <c r="JS652">
        <v>44</v>
      </c>
      <c r="JT652">
        <v>67</v>
      </c>
      <c r="JU652">
        <v>80</v>
      </c>
      <c r="JV652">
        <v>77</v>
      </c>
      <c r="JW652">
        <v>93</v>
      </c>
      <c r="JX652">
        <v>131</v>
      </c>
      <c r="JY652">
        <v>92</v>
      </c>
      <c r="JZ652">
        <v>73</v>
      </c>
      <c r="KA652">
        <v>123</v>
      </c>
      <c r="KB652">
        <v>112</v>
      </c>
      <c r="KC652">
        <v>116</v>
      </c>
      <c r="KD652">
        <v>150</v>
      </c>
      <c r="KE652">
        <v>112</v>
      </c>
      <c r="KF652">
        <v>158</v>
      </c>
      <c r="KG652">
        <v>105</v>
      </c>
      <c r="KH652">
        <v>92</v>
      </c>
      <c r="KI652">
        <v>54</v>
      </c>
      <c r="KJ652">
        <v>31</v>
      </c>
      <c r="KK652">
        <v>23</v>
      </c>
      <c r="KL652">
        <v>15</v>
      </c>
      <c r="KM652">
        <v>10</v>
      </c>
      <c r="KN652">
        <v>4</v>
      </c>
      <c r="KO652">
        <v>3</v>
      </c>
      <c r="KP652">
        <v>5</v>
      </c>
      <c r="KQ652">
        <v>2</v>
      </c>
      <c r="KR652">
        <v>3</v>
      </c>
      <c r="KS652">
        <v>0</v>
      </c>
      <c r="KT652">
        <v>6</v>
      </c>
      <c r="KU652">
        <v>3</v>
      </c>
      <c r="KV652">
        <v>1</v>
      </c>
      <c r="KW652">
        <v>2</v>
      </c>
      <c r="KX652">
        <v>0</v>
      </c>
      <c r="KY652">
        <v>2</v>
      </c>
      <c r="KZ652">
        <v>2</v>
      </c>
      <c r="LA652">
        <v>0</v>
      </c>
    </row>
    <row r="653" spans="1:410" x14ac:dyDescent="0.2">
      <c r="A653" s="15" t="b">
        <v>0</v>
      </c>
      <c r="B653" s="12"/>
      <c r="C653" s="12"/>
      <c r="D653">
        <v>10088</v>
      </c>
      <c r="E653" t="s">
        <v>98</v>
      </c>
      <c r="F653" t="s">
        <v>526</v>
      </c>
      <c r="G653">
        <v>0</v>
      </c>
      <c r="H653" s="15">
        <f t="shared" si="302"/>
        <v>1.5</v>
      </c>
      <c r="I653" s="15">
        <v>0.30769706270633107</v>
      </c>
      <c r="J653" s="15">
        <v>0.43540673579911982</v>
      </c>
      <c r="K653" s="15">
        <v>0.25447872895815626</v>
      </c>
      <c r="L653" s="15">
        <f t="shared" si="303"/>
        <v>2.0472126359574538</v>
      </c>
      <c r="M653" s="15">
        <f t="shared" si="304"/>
        <v>1.3000000000000007</v>
      </c>
      <c r="N653" s="15">
        <f t="shared" si="305"/>
        <v>2.8000000000000007</v>
      </c>
      <c r="O653" s="15">
        <f t="shared" si="306"/>
        <v>2.0355305768876306</v>
      </c>
      <c r="P653" s="15">
        <f t="shared" si="301"/>
        <v>1.4000000000000021</v>
      </c>
      <c r="Q653" s="15">
        <f t="shared" si="321"/>
        <v>1.7000000000000028</v>
      </c>
      <c r="R653" s="15">
        <f t="shared" si="307"/>
        <v>1.8000000000000007</v>
      </c>
      <c r="S653" s="15">
        <f t="shared" si="308"/>
        <v>2.3000000000000007</v>
      </c>
      <c r="T653" s="15">
        <f t="shared" si="309"/>
        <v>2.5</v>
      </c>
      <c r="U653" s="15">
        <f t="shared" si="310"/>
        <v>2.7000000000000028</v>
      </c>
      <c r="V653" s="15">
        <f t="shared" si="322"/>
        <v>0.34837710013141099</v>
      </c>
      <c r="W653" s="15">
        <f t="shared" si="311"/>
        <v>1.8704527353341851</v>
      </c>
      <c r="X653" s="15">
        <f t="shared" si="323"/>
        <v>1.0105918935349371E-2</v>
      </c>
      <c r="Y653" s="21">
        <f t="shared" si="324"/>
        <v>0.53462992200192361</v>
      </c>
      <c r="Z653" s="4">
        <v>30.447212635957452</v>
      </c>
      <c r="AA653" s="2">
        <v>29.7</v>
      </c>
      <c r="AB653" s="2">
        <v>31.2</v>
      </c>
      <c r="AC653" s="4">
        <v>30.435530576887629</v>
      </c>
      <c r="AD653">
        <v>29.8</v>
      </c>
      <c r="AE653">
        <v>30.1</v>
      </c>
      <c r="AF653">
        <v>30.2</v>
      </c>
      <c r="AG653">
        <v>30.7</v>
      </c>
      <c r="AH653">
        <v>30.9</v>
      </c>
      <c r="AI653">
        <v>31.1</v>
      </c>
      <c r="AJ653">
        <v>2020</v>
      </c>
      <c r="AK653" s="2">
        <v>3</v>
      </c>
      <c r="AL653" s="2">
        <v>26</v>
      </c>
      <c r="AM653">
        <v>12</v>
      </c>
      <c r="AN653">
        <v>47</v>
      </c>
      <c r="AO653">
        <v>52</v>
      </c>
      <c r="AP653">
        <v>259</v>
      </c>
      <c r="AQ653" s="5">
        <v>0.53263888888888888</v>
      </c>
      <c r="AR653">
        <v>28.4</v>
      </c>
      <c r="AS653">
        <v>25</v>
      </c>
      <c r="AT653">
        <v>872</v>
      </c>
      <c r="AU653">
        <v>0.6</v>
      </c>
      <c r="AV653">
        <v>304</v>
      </c>
      <c r="AW653" s="4">
        <f t="shared" si="312"/>
        <v>44.779753830239684</v>
      </c>
      <c r="AX653" s="4">
        <f t="shared" si="313"/>
        <v>22.784607255168986</v>
      </c>
      <c r="AY653" s="4">
        <f t="shared" si="325"/>
        <v>33.69781722223474</v>
      </c>
      <c r="AZ653" s="20">
        <f t="shared" si="314"/>
        <v>193.02726882986167</v>
      </c>
      <c r="BA653" s="21">
        <f t="shared" si="326"/>
        <v>1.1705763039138406</v>
      </c>
      <c r="BB653" s="20">
        <f t="shared" si="315"/>
        <v>40.824829046386299</v>
      </c>
      <c r="BC653" s="4">
        <f t="shared" si="327"/>
        <v>37.800767635542869</v>
      </c>
      <c r="BD653" s="4">
        <f t="shared" si="316"/>
        <v>66.714799999999997</v>
      </c>
      <c r="BE653" s="4">
        <f t="shared" si="317"/>
        <v>571.83586488783089</v>
      </c>
      <c r="BF653" s="20">
        <f t="shared" si="318"/>
        <v>355.08138164592788</v>
      </c>
      <c r="BG653" s="20">
        <f t="shared" si="328"/>
        <v>472.12551675809686</v>
      </c>
      <c r="BH653" s="20">
        <f t="shared" si="319"/>
        <v>966.99433909996094</v>
      </c>
      <c r="BI653" s="20">
        <f t="shared" si="329"/>
        <v>3867.9773563998438</v>
      </c>
      <c r="BJ653" s="4">
        <f t="shared" si="320"/>
        <v>223.47760843451809</v>
      </c>
      <c r="BK653" s="4">
        <f t="shared" si="330"/>
        <v>2900.9830172998827</v>
      </c>
      <c r="IZ653">
        <v>1</v>
      </c>
      <c r="JA653">
        <v>2</v>
      </c>
      <c r="JB653">
        <v>15</v>
      </c>
      <c r="JC653">
        <v>17</v>
      </c>
      <c r="JD653">
        <v>49</v>
      </c>
      <c r="JE653">
        <v>79</v>
      </c>
      <c r="JF653">
        <v>121</v>
      </c>
      <c r="JG653">
        <v>142</v>
      </c>
      <c r="JH653">
        <v>154</v>
      </c>
      <c r="JI653">
        <v>103</v>
      </c>
      <c r="JJ653">
        <v>151</v>
      </c>
      <c r="JK653">
        <v>140</v>
      </c>
      <c r="JL653">
        <v>87</v>
      </c>
      <c r="JM653">
        <v>95</v>
      </c>
      <c r="JN653">
        <v>44</v>
      </c>
      <c r="JO653">
        <v>11</v>
      </c>
      <c r="JP653">
        <v>17</v>
      </c>
      <c r="JQ653">
        <v>6</v>
      </c>
    </row>
    <row r="654" spans="1:410" s="2" customFormat="1" x14ac:dyDescent="0.2">
      <c r="A654" s="15" t="b">
        <v>0</v>
      </c>
      <c r="B654" s="12"/>
      <c r="C654" s="12"/>
      <c r="D654" s="4">
        <v>10088</v>
      </c>
      <c r="E654" s="4" t="s">
        <v>98</v>
      </c>
      <c r="F654" s="4" t="s">
        <v>527</v>
      </c>
      <c r="G654" s="4">
        <v>0</v>
      </c>
      <c r="H654" s="15">
        <f t="shared" si="302"/>
        <v>2.1999999999999993</v>
      </c>
      <c r="I654" s="15">
        <v>0.49164377801987075</v>
      </c>
      <c r="J654" s="15">
        <v>0.76017121669303833</v>
      </c>
      <c r="K654" s="15">
        <v>0.40723441932096577</v>
      </c>
      <c r="L654" s="15">
        <f t="shared" si="303"/>
        <v>1.8289521700520979</v>
      </c>
      <c r="M654" s="15">
        <f t="shared" si="304"/>
        <v>0.59999999999999787</v>
      </c>
      <c r="N654" s="15">
        <f t="shared" si="305"/>
        <v>2.7999999999999972</v>
      </c>
      <c r="O654" s="15">
        <f t="shared" si="306"/>
        <v>1.9019349707911246</v>
      </c>
      <c r="P654" s="15">
        <f t="shared" si="301"/>
        <v>0.69999999999999929</v>
      </c>
      <c r="Q654" s="15">
        <f t="shared" si="321"/>
        <v>1.0999999999999979</v>
      </c>
      <c r="R654" s="15">
        <f t="shared" si="307"/>
        <v>1.5</v>
      </c>
      <c r="S654" s="15">
        <f t="shared" si="308"/>
        <v>2.1999999999999993</v>
      </c>
      <c r="T654" s="15">
        <f t="shared" si="309"/>
        <v>2.3999999999999986</v>
      </c>
      <c r="U654" s="15">
        <f t="shared" si="310"/>
        <v>2.5999999999999979</v>
      </c>
      <c r="V654" s="15">
        <f t="shared" si="322"/>
        <v>0.33515947204929802</v>
      </c>
      <c r="W654" s="15">
        <f t="shared" si="311"/>
        <v>1.9836543001025844</v>
      </c>
      <c r="X654" s="15">
        <f t="shared" si="323"/>
        <v>1.6157105090977866E-2</v>
      </c>
      <c r="Y654" s="21">
        <f t="shared" si="324"/>
        <v>0.50412009791639867</v>
      </c>
      <c r="Z654" s="4">
        <v>30.428952170052099</v>
      </c>
      <c r="AA654" s="2">
        <v>29.2</v>
      </c>
      <c r="AB654" s="2">
        <v>31.4</v>
      </c>
      <c r="AC654" s="4">
        <v>30.501934970791126</v>
      </c>
      <c r="AD654" s="4">
        <v>29.3</v>
      </c>
      <c r="AE654" s="4">
        <v>29.7</v>
      </c>
      <c r="AF654" s="4">
        <v>30.1</v>
      </c>
      <c r="AG654" s="4">
        <v>30.8</v>
      </c>
      <c r="AH654" s="4">
        <v>31</v>
      </c>
      <c r="AI654" s="4">
        <v>31.2</v>
      </c>
      <c r="AJ654" s="4">
        <v>2020</v>
      </c>
      <c r="AK654" s="2">
        <v>3</v>
      </c>
      <c r="AL654" s="2">
        <v>26</v>
      </c>
      <c r="AM654" s="4">
        <v>12</v>
      </c>
      <c r="AN654" s="4">
        <v>48</v>
      </c>
      <c r="AO654" s="4">
        <v>14</v>
      </c>
      <c r="AP654" s="4">
        <v>399</v>
      </c>
      <c r="AQ654" s="5">
        <v>0.53333333333333333</v>
      </c>
      <c r="AR654" s="4">
        <v>28.6</v>
      </c>
      <c r="AS654" s="4">
        <v>26</v>
      </c>
      <c r="AT654" s="4">
        <v>870</v>
      </c>
      <c r="AU654" s="4">
        <v>0.6</v>
      </c>
      <c r="AV654" s="4">
        <v>99</v>
      </c>
      <c r="AW654" s="4">
        <f t="shared" si="312"/>
        <v>45.041375254307354</v>
      </c>
      <c r="AX654" s="4">
        <f t="shared" si="313"/>
        <v>23.062536014021497</v>
      </c>
      <c r="AY654" s="4">
        <f t="shared" si="325"/>
        <v>33.682202068154204</v>
      </c>
      <c r="AZ654" s="20">
        <f t="shared" si="314"/>
        <v>192.51602324031549</v>
      </c>
      <c r="BA654" s="21">
        <f t="shared" si="326"/>
        <v>1.1698004455516771</v>
      </c>
      <c r="BB654" s="20">
        <f t="shared" si="315"/>
        <v>40.824829046386299</v>
      </c>
      <c r="BC654" s="4">
        <f t="shared" si="327"/>
        <v>37.800767635542869</v>
      </c>
      <c r="BD654" s="4">
        <f t="shared" si="316"/>
        <v>66.729200000000006</v>
      </c>
      <c r="BE654" s="4">
        <f t="shared" si="317"/>
        <v>573.87262564808225</v>
      </c>
      <c r="BF654" s="20">
        <f t="shared" si="318"/>
        <v>358.58456863338614</v>
      </c>
      <c r="BG654" s="20">
        <f t="shared" si="328"/>
        <v>472.01194298530385</v>
      </c>
      <c r="BH654" s="20">
        <f t="shared" si="319"/>
        <v>1017.408856728124</v>
      </c>
      <c r="BI654" s="20">
        <f t="shared" si="329"/>
        <v>3913.1109874158615</v>
      </c>
      <c r="BJ654" s="4">
        <f t="shared" si="320"/>
        <v>225.68748285264508</v>
      </c>
      <c r="BK654" s="4">
        <f t="shared" si="330"/>
        <v>2895.7021306877373</v>
      </c>
      <c r="BL654" s="4"/>
      <c r="BM654" s="4"/>
      <c r="BN654" s="4"/>
      <c r="BO654" s="4"/>
      <c r="BP654" s="4"/>
      <c r="BQ654" s="4"/>
      <c r="BR654" s="4"/>
      <c r="BS654" s="4"/>
      <c r="BT654" s="4"/>
      <c r="BU654" s="4"/>
      <c r="BV654" s="4"/>
      <c r="BW654" s="4"/>
      <c r="BX654" s="4"/>
      <c r="BY654" s="4"/>
      <c r="BZ654" s="4"/>
      <c r="CA654" s="4"/>
      <c r="CB654" s="4"/>
      <c r="CC654" s="4"/>
      <c r="CD654" s="4"/>
      <c r="CE654" s="4"/>
      <c r="CF654" s="4"/>
      <c r="CG654" s="4"/>
      <c r="CH654" s="4"/>
      <c r="CI654" s="4"/>
      <c r="CJ654" s="4"/>
      <c r="CK654" s="4"/>
      <c r="CL654" s="4"/>
      <c r="CM654" s="4"/>
      <c r="CN654" s="4"/>
      <c r="CO654" s="4"/>
      <c r="CP654" s="4"/>
      <c r="CQ654" s="4"/>
      <c r="CR654" s="4"/>
      <c r="CS654" s="4"/>
      <c r="CT654" s="4"/>
      <c r="CU654" s="4"/>
      <c r="CV654" s="4"/>
      <c r="CW654" s="4"/>
      <c r="CX654" s="4"/>
      <c r="CY654" s="4"/>
      <c r="CZ654" s="4"/>
      <c r="DA654" s="4"/>
      <c r="DB654" s="4"/>
      <c r="DC654" s="4"/>
      <c r="DD654" s="4"/>
      <c r="DE654" s="4"/>
      <c r="DF654" s="4"/>
      <c r="DG654" s="4"/>
      <c r="DH654" s="4"/>
      <c r="DI654" s="4"/>
      <c r="DJ654" s="4"/>
      <c r="DK654" s="4"/>
      <c r="DL654" s="4"/>
      <c r="DM654" s="4"/>
      <c r="DN654" s="4"/>
      <c r="DO654" s="4"/>
      <c r="DP654" s="4"/>
      <c r="DQ654" s="4"/>
      <c r="DR654" s="4"/>
      <c r="DS654" s="4"/>
      <c r="DT654" s="4"/>
      <c r="DU654" s="4"/>
      <c r="DV654" s="4"/>
      <c r="DW654" s="4"/>
      <c r="DX654" s="4"/>
      <c r="DY654" s="4"/>
      <c r="DZ654" s="4"/>
      <c r="EA654" s="4"/>
      <c r="EB654" s="4"/>
      <c r="EC654" s="4"/>
      <c r="ED654" s="4"/>
      <c r="EE654" s="4"/>
      <c r="EF654" s="4"/>
      <c r="EG654" s="4"/>
      <c r="EH654" s="4"/>
      <c r="EI654" s="4"/>
      <c r="EJ654" s="4"/>
      <c r="EK654" s="4"/>
      <c r="EL654" s="4"/>
      <c r="EM654" s="4"/>
      <c r="EN654" s="4"/>
      <c r="EO654" s="4"/>
      <c r="EP654" s="4"/>
      <c r="EQ654" s="4"/>
      <c r="ER654" s="4"/>
      <c r="ES654" s="4"/>
      <c r="ET654" s="4"/>
      <c r="EU654" s="4"/>
      <c r="EV654" s="4"/>
      <c r="EW654" s="4"/>
      <c r="EX654" s="4"/>
      <c r="EY654" s="4"/>
      <c r="EZ654" s="4"/>
      <c r="FA654" s="4"/>
      <c r="FB654" s="4"/>
      <c r="FC654" s="4"/>
      <c r="FD654" s="4"/>
      <c r="FE654" s="4"/>
      <c r="FF654" s="4"/>
      <c r="FG654" s="4"/>
      <c r="FH654" s="4"/>
      <c r="FI654" s="4"/>
      <c r="FJ654" s="4"/>
      <c r="FK654" s="4"/>
      <c r="FL654" s="4"/>
      <c r="FM654" s="4"/>
      <c r="FN654" s="4"/>
      <c r="FO654" s="4"/>
      <c r="FP654" s="4"/>
      <c r="FQ654" s="4"/>
      <c r="FR654" s="4"/>
      <c r="FS654" s="4"/>
      <c r="FT654" s="4"/>
      <c r="FU654" s="4"/>
      <c r="FV654" s="4"/>
      <c r="FW654" s="4"/>
      <c r="FX654" s="4"/>
      <c r="FY654" s="4"/>
      <c r="FZ654" s="4"/>
      <c r="GA654" s="4"/>
      <c r="GB654" s="4"/>
      <c r="GC654" s="4"/>
      <c r="GD654" s="4"/>
      <c r="GE654" s="4"/>
      <c r="GF654" s="4"/>
      <c r="GG654" s="4"/>
      <c r="GH654" s="4"/>
      <c r="GI654" s="4"/>
      <c r="GJ654" s="4"/>
      <c r="GK654" s="4"/>
      <c r="GL654" s="4"/>
      <c r="GM654" s="4"/>
      <c r="GN654" s="4"/>
      <c r="GO654" s="4"/>
      <c r="GP654" s="4"/>
      <c r="GQ654" s="4"/>
      <c r="GR654" s="4"/>
      <c r="GS654" s="4"/>
      <c r="GT654" s="4"/>
      <c r="GU654" s="4"/>
      <c r="GV654" s="4"/>
      <c r="GW654" s="4"/>
      <c r="GX654" s="4"/>
      <c r="GY654" s="4"/>
      <c r="GZ654" s="4"/>
      <c r="HA654" s="4"/>
      <c r="HB654" s="4"/>
      <c r="HC654" s="4"/>
      <c r="HD654" s="4"/>
      <c r="HE654" s="4"/>
      <c r="HF654" s="4"/>
      <c r="HG654" s="4"/>
      <c r="HH654" s="4"/>
      <c r="HI654" s="4"/>
      <c r="HJ654" s="4"/>
      <c r="HK654" s="4"/>
      <c r="HL654" s="4"/>
      <c r="HM654" s="4"/>
      <c r="HN654" s="4"/>
      <c r="HO654" s="4"/>
      <c r="HP654" s="4"/>
      <c r="HQ654" s="4"/>
      <c r="HR654" s="4"/>
      <c r="HS654" s="4"/>
      <c r="HT654" s="4"/>
      <c r="HU654" s="4"/>
      <c r="HV654" s="4"/>
      <c r="HW654" s="4"/>
      <c r="HX654" s="4"/>
      <c r="HY654" s="4"/>
      <c r="HZ654" s="4"/>
      <c r="IA654" s="4"/>
      <c r="IB654" s="4"/>
      <c r="IC654" s="4"/>
      <c r="ID654" s="4"/>
      <c r="IE654" s="4"/>
      <c r="IF654" s="4"/>
      <c r="IG654" s="4"/>
      <c r="IH654" s="4"/>
      <c r="II654" s="4"/>
      <c r="IJ654" s="4"/>
      <c r="IK654" s="4"/>
      <c r="IL654" s="4"/>
      <c r="IM654" s="4"/>
      <c r="IN654" s="4"/>
      <c r="IO654" s="4"/>
      <c r="IP654" s="4"/>
      <c r="IQ654" s="4"/>
      <c r="IR654" s="4"/>
      <c r="IS654" s="4"/>
      <c r="IT654" s="4"/>
      <c r="IU654" s="4">
        <v>3</v>
      </c>
      <c r="IV654" s="4">
        <v>1</v>
      </c>
      <c r="IW654" s="4">
        <v>17</v>
      </c>
      <c r="IX654" s="4">
        <v>10</v>
      </c>
      <c r="IY654" s="4">
        <v>13</v>
      </c>
      <c r="IZ654" s="4">
        <v>30</v>
      </c>
      <c r="JA654" s="4">
        <v>27</v>
      </c>
      <c r="JB654" s="4">
        <v>53</v>
      </c>
      <c r="JC654" s="4">
        <v>42</v>
      </c>
      <c r="JD654" s="4">
        <v>51</v>
      </c>
      <c r="JE654" s="4">
        <v>68</v>
      </c>
      <c r="JF654" s="4">
        <v>47</v>
      </c>
      <c r="JG654" s="4">
        <v>68</v>
      </c>
      <c r="JH654" s="4">
        <v>88</v>
      </c>
      <c r="JI654" s="4">
        <v>72</v>
      </c>
      <c r="JJ654" s="4">
        <v>86</v>
      </c>
      <c r="JK654" s="4">
        <v>101</v>
      </c>
      <c r="JL654" s="4">
        <v>93</v>
      </c>
      <c r="JM654" s="4">
        <v>100</v>
      </c>
      <c r="JN654" s="4">
        <v>105</v>
      </c>
      <c r="JO654" s="4">
        <v>68</v>
      </c>
      <c r="JP654" s="4">
        <v>33</v>
      </c>
      <c r="JQ654" s="4">
        <v>11</v>
      </c>
      <c r="JR654" s="4">
        <v>11</v>
      </c>
      <c r="JS654" s="4">
        <v>6</v>
      </c>
      <c r="JT654" s="4">
        <v>1</v>
      </c>
      <c r="JU654" s="4"/>
      <c r="JV654" s="4"/>
      <c r="JW654" s="4"/>
      <c r="JX654" s="4"/>
      <c r="JY654" s="4"/>
      <c r="JZ654" s="4"/>
      <c r="KA654" s="4"/>
      <c r="KB654" s="4"/>
      <c r="KC654" s="4"/>
      <c r="KD654" s="4"/>
      <c r="KE654" s="4"/>
      <c r="KF654" s="4"/>
      <c r="KG654" s="4"/>
      <c r="KH654" s="4"/>
      <c r="KI654" s="4"/>
      <c r="KJ654" s="4"/>
      <c r="KK654" s="4"/>
      <c r="KL654" s="4"/>
      <c r="KM654" s="4"/>
      <c r="KN654" s="4"/>
      <c r="KO654" s="4"/>
      <c r="KP654" s="4"/>
      <c r="KQ654" s="4"/>
      <c r="KR654" s="4"/>
      <c r="KS654" s="4"/>
      <c r="KT654" s="4"/>
      <c r="KU654" s="4"/>
      <c r="KV654" s="4"/>
      <c r="KW654" s="4"/>
      <c r="KX654" s="4"/>
      <c r="KY654" s="4"/>
      <c r="KZ654" s="4"/>
      <c r="LA654" s="4"/>
      <c r="LB654" s="4"/>
      <c r="LC654" s="4"/>
      <c r="LD654" s="4"/>
      <c r="LE654" s="4"/>
      <c r="LF654" s="4"/>
      <c r="LG654" s="4"/>
      <c r="LH654" s="4"/>
      <c r="LI654" s="4"/>
      <c r="LJ654" s="4"/>
      <c r="LK654" s="4"/>
      <c r="LL654" s="4"/>
      <c r="LM654" s="4"/>
      <c r="LN654" s="4"/>
      <c r="LO654" s="4"/>
      <c r="LP654" s="4"/>
      <c r="LQ654" s="4"/>
      <c r="LR654" s="4"/>
      <c r="LS654" s="4"/>
      <c r="LT654" s="4"/>
      <c r="LU654" s="4"/>
      <c r="LV654" s="4"/>
      <c r="LW654" s="4"/>
      <c r="LX654" s="4"/>
      <c r="LY654" s="4"/>
      <c r="LZ654" s="4"/>
      <c r="MA654" s="4"/>
      <c r="MB654" s="4"/>
      <c r="MC654" s="4"/>
      <c r="MD654" s="4"/>
      <c r="ME654" s="4"/>
      <c r="MF654" s="4"/>
      <c r="MG654" s="4"/>
      <c r="MH654" s="4"/>
      <c r="MI654" s="4"/>
      <c r="MJ654" s="4"/>
      <c r="MK654" s="4"/>
      <c r="ML654" s="4"/>
      <c r="MM654" s="4"/>
      <c r="MN654" s="4"/>
      <c r="MO654" s="4"/>
      <c r="MP654" s="4"/>
      <c r="MQ654" s="4"/>
      <c r="MR654" s="4"/>
      <c r="MS654" s="4"/>
      <c r="MT654" s="4"/>
      <c r="MU654" s="4"/>
      <c r="MV654" s="4"/>
      <c r="MW654" s="4"/>
      <c r="MX654" s="4"/>
      <c r="MY654" s="4"/>
      <c r="MZ654" s="4"/>
      <c r="NA654" s="4"/>
      <c r="NB654" s="4"/>
      <c r="NC654" s="4"/>
      <c r="ND654" s="4"/>
      <c r="NE654" s="4"/>
      <c r="NF654" s="4"/>
      <c r="NG654" s="4"/>
      <c r="NH654" s="4"/>
      <c r="NI654" s="4"/>
      <c r="NJ654" s="4"/>
      <c r="NK654" s="4"/>
      <c r="NL654" s="4"/>
      <c r="NM654" s="4"/>
      <c r="NN654" s="4"/>
      <c r="NO654" s="4"/>
      <c r="NP654" s="4"/>
      <c r="NQ654" s="4"/>
      <c r="NR654" s="4"/>
      <c r="NS654" s="4"/>
      <c r="NT654" s="4"/>
      <c r="NU654" s="4"/>
      <c r="NV654" s="4"/>
      <c r="NW654" s="4"/>
      <c r="NX654" s="4"/>
      <c r="NY654" s="4"/>
      <c r="NZ654" s="4"/>
      <c r="OA654" s="4"/>
      <c r="OB654" s="4"/>
      <c r="OC654" s="4"/>
      <c r="OD654" s="4"/>
      <c r="OE654" s="4"/>
      <c r="OF654" s="4"/>
      <c r="OG654" s="4"/>
      <c r="OH654" s="4"/>
      <c r="OI654" s="4"/>
      <c r="OJ654" s="4"/>
      <c r="OK654" s="4"/>
      <c r="OL654" s="4"/>
      <c r="OM654" s="4"/>
      <c r="ON654" s="4"/>
      <c r="OO654" s="4"/>
      <c r="OP654" s="4"/>
      <c r="OQ654" s="4"/>
      <c r="OR654" s="4"/>
      <c r="OS654" s="4"/>
      <c r="OT654" s="4"/>
    </row>
    <row r="655" spans="1:410" x14ac:dyDescent="0.2">
      <c r="A655" s="15" t="b">
        <v>0</v>
      </c>
      <c r="B655" s="12"/>
      <c r="C655" s="12"/>
      <c r="D655" s="4">
        <v>10088</v>
      </c>
      <c r="E655" s="4" t="s">
        <v>98</v>
      </c>
      <c r="F655" s="4" t="s">
        <v>528</v>
      </c>
      <c r="G655" s="4">
        <v>0</v>
      </c>
      <c r="H655" s="15">
        <f t="shared" si="302"/>
        <v>1.6999999999999993</v>
      </c>
      <c r="I655" s="15">
        <v>0.42419708040724274</v>
      </c>
      <c r="J655" s="15">
        <v>0.57316929521249449</v>
      </c>
      <c r="K655" s="15">
        <v>0.34337082804998387</v>
      </c>
      <c r="L655" s="15">
        <f t="shared" si="303"/>
        <v>2.2970089266255478</v>
      </c>
      <c r="M655" s="15">
        <f t="shared" si="304"/>
        <v>1.3999999999999986</v>
      </c>
      <c r="N655" s="15">
        <f t="shared" si="305"/>
        <v>3.0999999999999979</v>
      </c>
      <c r="O655" s="15">
        <f t="shared" si="306"/>
        <v>2.2627644571681103</v>
      </c>
      <c r="P655" s="15">
        <f t="shared" si="301"/>
        <v>1.3999999999999986</v>
      </c>
      <c r="Q655" s="15">
        <f t="shared" si="321"/>
        <v>1.7999999999999972</v>
      </c>
      <c r="R655" s="15">
        <f t="shared" si="307"/>
        <v>2</v>
      </c>
      <c r="S655" s="15">
        <f t="shared" si="308"/>
        <v>2.5999999999999979</v>
      </c>
      <c r="T655" s="15">
        <f t="shared" si="309"/>
        <v>2.8999999999999986</v>
      </c>
      <c r="U655" s="15">
        <f t="shared" si="310"/>
        <v>3.0999999999999979</v>
      </c>
      <c r="V655" s="15">
        <f t="shared" si="322"/>
        <v>0.35842635791456662</v>
      </c>
      <c r="W655" s="15">
        <f t="shared" si="311"/>
        <v>1.7899733876110662</v>
      </c>
      <c r="X655" s="15">
        <f t="shared" si="323"/>
        <v>1.3729389838823207E-2</v>
      </c>
      <c r="Y655" s="21">
        <f t="shared" si="324"/>
        <v>0.55866752373040562</v>
      </c>
      <c r="Z655" s="4">
        <v>30.897008926625549</v>
      </c>
      <c r="AA655" s="2">
        <v>30</v>
      </c>
      <c r="AB655" s="2">
        <v>31.7</v>
      </c>
      <c r="AC655" s="4">
        <v>30.862764457168112</v>
      </c>
      <c r="AD655" s="4">
        <v>30</v>
      </c>
      <c r="AE655" s="4">
        <v>30.4</v>
      </c>
      <c r="AF655" s="4">
        <v>30.6</v>
      </c>
      <c r="AG655" s="4">
        <v>31.2</v>
      </c>
      <c r="AH655" s="4">
        <v>31.5</v>
      </c>
      <c r="AI655" s="4">
        <v>31.7</v>
      </c>
      <c r="AJ655" s="4">
        <v>2020</v>
      </c>
      <c r="AK655" s="2">
        <v>3</v>
      </c>
      <c r="AL655" s="2">
        <v>26</v>
      </c>
      <c r="AM655" s="4">
        <v>12</v>
      </c>
      <c r="AN655" s="4">
        <v>48</v>
      </c>
      <c r="AO655" s="4">
        <v>45</v>
      </c>
      <c r="AP655" s="4">
        <v>104.00000000000001</v>
      </c>
      <c r="AQ655" s="5">
        <v>0.53333333333333333</v>
      </c>
      <c r="AR655" s="4">
        <v>28.6</v>
      </c>
      <c r="AS655" s="4">
        <v>26</v>
      </c>
      <c r="AT655" s="4">
        <v>870</v>
      </c>
      <c r="AU655" s="4">
        <v>0.6</v>
      </c>
      <c r="AV655" s="4">
        <v>99</v>
      </c>
      <c r="AW655" s="4">
        <f t="shared" si="312"/>
        <v>44.957785625835868</v>
      </c>
      <c r="AX655" s="4">
        <f t="shared" si="313"/>
        <v>23.041709626351533</v>
      </c>
      <c r="AY655" s="4">
        <f t="shared" si="325"/>
        <v>33.682202068154204</v>
      </c>
      <c r="AZ655" s="20">
        <f t="shared" si="314"/>
        <v>192.51602324031549</v>
      </c>
      <c r="BA655" s="21">
        <f t="shared" si="326"/>
        <v>1.1698004455516771</v>
      </c>
      <c r="BB655" s="20">
        <f t="shared" si="315"/>
        <v>40.824829046386299</v>
      </c>
      <c r="BC655" s="4">
        <f t="shared" si="327"/>
        <v>37.800767635542869</v>
      </c>
      <c r="BD655" s="4">
        <f t="shared" si="316"/>
        <v>66.729200000000006</v>
      </c>
      <c r="BE655" s="4">
        <f t="shared" si="317"/>
        <v>570.95499869620585</v>
      </c>
      <c r="BF655" s="20">
        <f t="shared" si="318"/>
        <v>358.58456863338614</v>
      </c>
      <c r="BG655" s="20">
        <f t="shared" si="328"/>
        <v>474.92956993718036</v>
      </c>
      <c r="BH655" s="20">
        <f t="shared" si="319"/>
        <v>1017.408856728124</v>
      </c>
      <c r="BI655" s="20">
        <f t="shared" si="329"/>
        <v>3913.1109874158615</v>
      </c>
      <c r="BJ655" s="4">
        <f t="shared" si="320"/>
        <v>225.68748285264508</v>
      </c>
      <c r="BK655" s="4">
        <f t="shared" si="330"/>
        <v>2895.7021306877373</v>
      </c>
      <c r="CZ655" s="4"/>
      <c r="DA655" s="4"/>
      <c r="DB655" s="4"/>
      <c r="DC655" s="4"/>
      <c r="DD655" s="4"/>
      <c r="DE655" s="4"/>
      <c r="DF655" s="4"/>
      <c r="DG655" s="4"/>
      <c r="DH655" s="4"/>
      <c r="DI655" s="4"/>
      <c r="DJ655" s="4"/>
      <c r="DK655" s="4"/>
      <c r="DL655" s="4"/>
      <c r="DM655" s="4"/>
      <c r="DN655" s="4"/>
      <c r="DO655" s="4"/>
      <c r="DP655" s="4"/>
      <c r="DQ655" s="4"/>
      <c r="DR655" s="4"/>
      <c r="DS655" s="4"/>
      <c r="DT655" s="4"/>
      <c r="DU655" s="4"/>
      <c r="DV655" s="4"/>
      <c r="DW655" s="4"/>
      <c r="DX655" s="4"/>
      <c r="DY655" s="4"/>
      <c r="DZ655" s="4"/>
      <c r="EA655" s="4"/>
      <c r="EB655" s="4"/>
      <c r="EC655" s="4"/>
      <c r="ED655" s="4"/>
      <c r="EE655" s="4"/>
      <c r="EF655" s="4"/>
      <c r="EG655" s="4"/>
      <c r="EH655" s="4"/>
      <c r="EI655" s="4"/>
      <c r="EJ655" s="4"/>
      <c r="EK655" s="4"/>
      <c r="EL655" s="4"/>
      <c r="EM655" s="4"/>
      <c r="EN655" s="4"/>
      <c r="EO655" s="4"/>
      <c r="EP655" s="4"/>
      <c r="EQ655" s="4"/>
      <c r="ER655" s="4"/>
      <c r="ES655" s="4"/>
      <c r="ET655" s="4"/>
      <c r="EU655" s="4"/>
      <c r="EV655" s="4"/>
      <c r="EW655" s="4"/>
      <c r="EX655" s="4"/>
      <c r="EY655" s="4"/>
      <c r="EZ655" s="4"/>
      <c r="FA655" s="4"/>
      <c r="FB655" s="4"/>
      <c r="FC655" s="4"/>
      <c r="FD655" s="4"/>
      <c r="FE655" s="4"/>
      <c r="FF655" s="4"/>
      <c r="FG655" s="4"/>
      <c r="FH655" s="4"/>
      <c r="FI655" s="4"/>
      <c r="FJ655" s="4"/>
      <c r="FK655" s="4"/>
      <c r="FL655" s="4"/>
      <c r="FM655" s="4"/>
      <c r="FN655" s="4"/>
      <c r="FO655" s="4"/>
      <c r="FP655" s="4"/>
      <c r="FQ655" s="4"/>
      <c r="FR655" s="4"/>
      <c r="FS655" s="4"/>
      <c r="FT655" s="4"/>
      <c r="FU655" s="4"/>
      <c r="FV655" s="4"/>
      <c r="FW655" s="4"/>
      <c r="FX655" s="4"/>
      <c r="FY655" s="4"/>
      <c r="FZ655" s="4"/>
      <c r="GA655" s="4"/>
      <c r="GB655" s="4"/>
      <c r="GC655" s="4"/>
      <c r="GD655" s="4"/>
      <c r="GE655" s="4"/>
      <c r="GF655" s="4"/>
      <c r="GG655" s="4"/>
      <c r="GH655" s="4"/>
      <c r="GI655" s="4"/>
      <c r="GJ655" s="4"/>
      <c r="GK655" s="4"/>
      <c r="GL655" s="4"/>
      <c r="GM655" s="4"/>
      <c r="GN655" s="4"/>
      <c r="GO655" s="4"/>
      <c r="GP655" s="4"/>
      <c r="GQ655" s="4"/>
      <c r="GR655" s="4"/>
      <c r="GS655" s="4"/>
      <c r="GT655" s="4"/>
      <c r="GU655" s="4"/>
      <c r="GV655" s="4"/>
      <c r="GW655" s="4"/>
      <c r="GX655" s="4"/>
      <c r="GY655" s="4"/>
      <c r="GZ655" s="4"/>
      <c r="HA655" s="4"/>
      <c r="HB655" s="4"/>
      <c r="HC655" s="4"/>
      <c r="HD655" s="4"/>
      <c r="HE655" s="4"/>
      <c r="HF655" s="4"/>
      <c r="HG655" s="4"/>
      <c r="HH655" s="4"/>
      <c r="HI655" s="4"/>
      <c r="HJ655" s="4"/>
      <c r="HK655" s="4"/>
      <c r="HL655" s="4"/>
      <c r="HM655" s="4"/>
      <c r="HN655" s="4"/>
      <c r="HO655" s="4"/>
      <c r="HP655" s="4"/>
      <c r="HQ655" s="4"/>
      <c r="HR655" s="4"/>
      <c r="HS655" s="4"/>
      <c r="HT655" s="4"/>
      <c r="HU655" s="4"/>
      <c r="HV655" s="4"/>
      <c r="HW655" s="4"/>
      <c r="HX655" s="4"/>
      <c r="HY655" s="4"/>
      <c r="HZ655" s="4"/>
      <c r="IA655" s="4"/>
      <c r="IB655" s="4"/>
      <c r="IC655" s="4"/>
      <c r="ID655" s="4"/>
      <c r="IE655" s="4"/>
      <c r="IF655" s="4"/>
      <c r="IG655" s="4"/>
      <c r="IH655" s="4"/>
      <c r="II655" s="4"/>
      <c r="IJ655" s="4"/>
      <c r="IK655" s="4"/>
      <c r="IL655" s="4"/>
      <c r="IM655" s="4"/>
      <c r="IN655" s="4"/>
      <c r="IO655" s="4"/>
      <c r="IP655" s="4"/>
      <c r="IQ655" s="4"/>
      <c r="IR655" s="4"/>
      <c r="IS655" s="4"/>
      <c r="IT655" s="4"/>
      <c r="IU655" s="4"/>
      <c r="IV655" s="4"/>
      <c r="IW655" s="4"/>
      <c r="IX655" s="4"/>
      <c r="IY655" s="4"/>
      <c r="IZ655" s="4"/>
      <c r="JA655" s="4"/>
      <c r="JB655" s="4"/>
      <c r="JC655" s="4">
        <v>5</v>
      </c>
      <c r="JD655" s="4">
        <v>1</v>
      </c>
      <c r="JE655" s="4">
        <v>5</v>
      </c>
      <c r="JF655" s="4">
        <v>8</v>
      </c>
      <c r="JG655" s="4">
        <v>10</v>
      </c>
      <c r="JH655" s="4">
        <v>13</v>
      </c>
      <c r="JI655" s="4">
        <v>18</v>
      </c>
      <c r="JJ655" s="4">
        <v>20</v>
      </c>
      <c r="JK655" s="4">
        <v>45</v>
      </c>
      <c r="JL655" s="4">
        <v>46</v>
      </c>
      <c r="JM655" s="4">
        <v>43</v>
      </c>
      <c r="JN655" s="4">
        <v>31</v>
      </c>
      <c r="JO655" s="4">
        <v>36</v>
      </c>
      <c r="JP655" s="4">
        <v>29</v>
      </c>
      <c r="JQ655" s="4">
        <v>34</v>
      </c>
      <c r="JR655" s="4">
        <v>31</v>
      </c>
      <c r="JS655" s="4">
        <v>8</v>
      </c>
      <c r="JT655" s="4">
        <v>17</v>
      </c>
      <c r="JU655" s="4">
        <v>17</v>
      </c>
      <c r="JV655" s="4">
        <v>11</v>
      </c>
      <c r="JW655" s="4"/>
      <c r="JX655" s="4"/>
      <c r="JY655" s="4"/>
      <c r="JZ655" s="4"/>
      <c r="KA655" s="4"/>
      <c r="KB655" s="4"/>
      <c r="KC655" s="4"/>
      <c r="KD655" s="4"/>
      <c r="KE655" s="4"/>
      <c r="KF655" s="4"/>
      <c r="KG655" s="4"/>
      <c r="KH655" s="4"/>
      <c r="KI655" s="4"/>
      <c r="KJ655" s="4"/>
      <c r="KK655" s="4"/>
      <c r="KL655" s="4"/>
      <c r="KM655" s="4"/>
      <c r="KN655" s="4"/>
      <c r="KO655" s="4"/>
      <c r="KP655" s="4"/>
      <c r="KQ655" s="4"/>
      <c r="KR655" s="4"/>
      <c r="KS655" s="4"/>
      <c r="KT655" s="4"/>
      <c r="KU655" s="4"/>
      <c r="KV655" s="4"/>
      <c r="KW655" s="4"/>
      <c r="KX655" s="4"/>
      <c r="KY655" s="4"/>
      <c r="KZ655" s="4"/>
      <c r="LA655" s="4"/>
      <c r="LB655" s="4"/>
      <c r="LC655" s="4"/>
      <c r="LD655" s="4"/>
      <c r="LE655" s="4"/>
      <c r="LF655" s="4"/>
      <c r="LG655" s="4"/>
      <c r="LH655" s="4"/>
      <c r="LI655" s="4"/>
      <c r="LJ655" s="4"/>
      <c r="LK655" s="4"/>
      <c r="LL655" s="4"/>
      <c r="LM655" s="4"/>
      <c r="LN655" s="4"/>
      <c r="LO655" s="4"/>
      <c r="LP655" s="4"/>
      <c r="LQ655" s="4"/>
      <c r="LR655" s="4"/>
      <c r="LS655" s="4"/>
      <c r="LT655" s="4"/>
      <c r="LU655" s="4"/>
      <c r="LV655" s="4"/>
      <c r="LW655" s="4"/>
      <c r="LX655" s="4"/>
      <c r="LY655" s="4"/>
      <c r="LZ655" s="4"/>
      <c r="MA655" s="4"/>
      <c r="MB655" s="4"/>
      <c r="MC655" s="4"/>
      <c r="MD655" s="4"/>
      <c r="ME655" s="4"/>
      <c r="MF655" s="4"/>
      <c r="MG655" s="4"/>
      <c r="MH655" s="4"/>
      <c r="MI655" s="4"/>
      <c r="MJ655" s="4"/>
      <c r="MK655" s="4"/>
      <c r="ML655" s="4"/>
      <c r="MM655" s="4"/>
      <c r="MN655" s="4"/>
      <c r="MO655" s="4"/>
      <c r="MP655" s="4"/>
      <c r="MQ655" s="4"/>
      <c r="MR655" s="4"/>
      <c r="MS655" s="4"/>
      <c r="MT655" s="4"/>
      <c r="MU655" s="4"/>
      <c r="MV655" s="4"/>
      <c r="MW655" s="4"/>
      <c r="MX655" s="4"/>
      <c r="MY655" s="4"/>
      <c r="MZ655" s="4"/>
    </row>
    <row r="656" spans="1:410" x14ac:dyDescent="0.2">
      <c r="A656" s="15" t="b">
        <v>0</v>
      </c>
      <c r="B656" s="12"/>
      <c r="C656" s="12"/>
      <c r="D656" s="4">
        <v>10088</v>
      </c>
      <c r="E656" s="4" t="s">
        <v>42</v>
      </c>
      <c r="F656" s="4" t="s">
        <v>529</v>
      </c>
      <c r="G656" s="4">
        <v>0</v>
      </c>
      <c r="H656" s="15">
        <f t="shared" si="302"/>
        <v>2</v>
      </c>
      <c r="I656" s="15">
        <v>0.53564396428423267</v>
      </c>
      <c r="J656" s="15">
        <v>0.87296544892797101</v>
      </c>
      <c r="K656" s="15">
        <v>0.45667169806125396</v>
      </c>
      <c r="L656" s="15">
        <f t="shared" si="303"/>
        <v>7.0269087670370318</v>
      </c>
      <c r="M656" s="15">
        <f t="shared" si="304"/>
        <v>6.0000000000000036</v>
      </c>
      <c r="N656" s="15">
        <f t="shared" si="305"/>
        <v>8.0000000000000036</v>
      </c>
      <c r="O656" s="15">
        <f t="shared" si="306"/>
        <v>7.0387067429415318</v>
      </c>
      <c r="P656" s="15">
        <f t="shared" ref="P656:P719" si="331">AD656-AR656</f>
        <v>6.0999999999999979</v>
      </c>
      <c r="Q656" s="15">
        <f t="shared" si="321"/>
        <v>6.3000000000000007</v>
      </c>
      <c r="R656" s="15">
        <f t="shared" si="307"/>
        <v>6.5999999999999979</v>
      </c>
      <c r="S656" s="15">
        <f t="shared" si="308"/>
        <v>7.4000000000000021</v>
      </c>
      <c r="T656" s="15">
        <f t="shared" si="309"/>
        <v>7.8000000000000007</v>
      </c>
      <c r="U656" s="15">
        <f t="shared" si="310"/>
        <v>8.0000000000000036</v>
      </c>
      <c r="V656" s="15">
        <f t="shared" si="322"/>
        <v>0.66292593613616424</v>
      </c>
      <c r="W656" s="15">
        <f t="shared" si="311"/>
        <v>0.50846413677590852</v>
      </c>
      <c r="X656" s="15">
        <f t="shared" si="323"/>
        <v>1.499273188668474E-2</v>
      </c>
      <c r="Y656" s="21">
        <f t="shared" si="324"/>
        <v>1.9667070451435245</v>
      </c>
      <c r="Z656" s="4">
        <v>35.726908767037031</v>
      </c>
      <c r="AA656" s="2">
        <v>34.700000000000003</v>
      </c>
      <c r="AB656" s="2">
        <v>36.700000000000003</v>
      </c>
      <c r="AC656" s="4">
        <v>35.738706742941531</v>
      </c>
      <c r="AD656" s="4">
        <v>34.799999999999997</v>
      </c>
      <c r="AE656" s="4">
        <v>35</v>
      </c>
      <c r="AF656" s="4">
        <v>35.299999999999997</v>
      </c>
      <c r="AG656" s="4">
        <v>36.1</v>
      </c>
      <c r="AH656" s="4">
        <v>36.5</v>
      </c>
      <c r="AI656" s="4">
        <v>36.700000000000003</v>
      </c>
      <c r="AJ656" s="4">
        <v>2020</v>
      </c>
      <c r="AK656" s="2">
        <v>3</v>
      </c>
      <c r="AL656" s="2">
        <v>26</v>
      </c>
      <c r="AM656" s="4">
        <v>12</v>
      </c>
      <c r="AN656" s="4">
        <v>52</v>
      </c>
      <c r="AO656" s="4">
        <v>35</v>
      </c>
      <c r="AP656" s="4">
        <v>540</v>
      </c>
      <c r="AQ656" s="5">
        <v>0.53611111111111109</v>
      </c>
      <c r="AR656" s="4">
        <v>28.7</v>
      </c>
      <c r="AS656" s="4">
        <v>29</v>
      </c>
      <c r="AT656" s="4">
        <v>858</v>
      </c>
      <c r="AU656" s="4">
        <v>0.8</v>
      </c>
      <c r="AV656" s="4">
        <v>309</v>
      </c>
      <c r="AW656" s="4">
        <f t="shared" si="312"/>
        <v>42.344718820146397</v>
      </c>
      <c r="AX656" s="4">
        <f t="shared" si="313"/>
        <v>22.711615112165198</v>
      </c>
      <c r="AY656" s="4">
        <f t="shared" si="325"/>
        <v>29.863642759974699</v>
      </c>
      <c r="AZ656" s="20">
        <f t="shared" si="314"/>
        <v>192.26103516503414</v>
      </c>
      <c r="BA656" s="21">
        <f t="shared" si="326"/>
        <v>1.1694129019222084</v>
      </c>
      <c r="BB656" s="20">
        <f t="shared" si="315"/>
        <v>35.355339059327378</v>
      </c>
      <c r="BC656" s="4">
        <f t="shared" si="327"/>
        <v>32.736425054932752</v>
      </c>
      <c r="BD656" s="4">
        <f t="shared" si="316"/>
        <v>66.736400000000003</v>
      </c>
      <c r="BE656" s="4">
        <f t="shared" si="317"/>
        <v>536.97708318522803</v>
      </c>
      <c r="BF656" s="20">
        <f t="shared" si="318"/>
        <v>364.99006630507051</v>
      </c>
      <c r="BG656" s="20">
        <f t="shared" si="328"/>
        <v>505.83298311984242</v>
      </c>
      <c r="BH656" s="20">
        <f t="shared" si="319"/>
        <v>1141.3962574850468</v>
      </c>
      <c r="BI656" s="20">
        <f t="shared" si="329"/>
        <v>3935.8491637415409</v>
      </c>
      <c r="BJ656" s="4">
        <f t="shared" si="320"/>
        <v>226.80060129426482</v>
      </c>
      <c r="BK656" s="4">
        <f t="shared" si="330"/>
        <v>2794.4529062564939</v>
      </c>
      <c r="CZ656" s="4"/>
      <c r="DA656" s="4"/>
      <c r="DB656" s="4"/>
      <c r="DC656" s="4"/>
      <c r="DD656" s="4"/>
      <c r="DE656" s="4"/>
      <c r="DF656" s="4"/>
      <c r="DG656" s="4"/>
      <c r="DH656" s="4"/>
      <c r="DI656" s="4"/>
      <c r="DJ656" s="4"/>
      <c r="DK656" s="4"/>
      <c r="DL656" s="4"/>
      <c r="DM656" s="4"/>
      <c r="DN656" s="4"/>
      <c r="DO656" s="4"/>
      <c r="DP656" s="4"/>
      <c r="DQ656" s="4"/>
      <c r="DR656" s="4"/>
      <c r="DS656" s="4"/>
      <c r="DT656" s="4"/>
      <c r="DU656" s="4"/>
      <c r="DV656" s="4"/>
      <c r="DW656" s="4"/>
      <c r="DX656" s="4"/>
      <c r="DY656" s="4"/>
      <c r="DZ656" s="4"/>
      <c r="EA656" s="4"/>
      <c r="EB656" s="4"/>
      <c r="EC656" s="4"/>
      <c r="ED656" s="4"/>
      <c r="EE656" s="4"/>
      <c r="EF656" s="4"/>
      <c r="EG656" s="4"/>
      <c r="EH656" s="4"/>
      <c r="EI656" s="4"/>
      <c r="EJ656" s="4"/>
      <c r="EK656" s="4"/>
      <c r="EL656" s="4"/>
      <c r="EM656" s="4"/>
      <c r="EN656" s="4"/>
      <c r="EO656" s="4"/>
      <c r="EP656" s="4"/>
      <c r="EQ656" s="4"/>
      <c r="ER656" s="4"/>
      <c r="ES656" s="4"/>
      <c r="ET656" s="4"/>
      <c r="EU656" s="4"/>
      <c r="EV656" s="4"/>
      <c r="EW656" s="4"/>
      <c r="EX656" s="4"/>
      <c r="EY656" s="4"/>
      <c r="EZ656" s="4"/>
      <c r="FA656" s="4"/>
      <c r="FB656" s="4"/>
      <c r="FC656" s="4"/>
      <c r="FD656" s="4"/>
      <c r="FE656" s="4"/>
      <c r="FF656" s="4"/>
      <c r="FG656" s="4"/>
      <c r="FH656" s="4"/>
      <c r="FI656" s="4"/>
      <c r="FJ656" s="4"/>
      <c r="FK656" s="4"/>
      <c r="FL656" s="4"/>
      <c r="FM656" s="4"/>
      <c r="FN656" s="4"/>
      <c r="FO656" s="4"/>
      <c r="FP656" s="4"/>
      <c r="FQ656" s="4"/>
      <c r="FR656" s="4"/>
      <c r="FS656" s="4"/>
      <c r="FT656" s="4"/>
      <c r="FU656" s="4"/>
      <c r="FV656" s="4"/>
      <c r="FW656" s="4"/>
      <c r="FX656" s="4"/>
      <c r="FY656" s="4"/>
      <c r="FZ656" s="4"/>
      <c r="GA656" s="4"/>
      <c r="GB656" s="4"/>
      <c r="GC656" s="4"/>
      <c r="GD656" s="4"/>
      <c r="GE656" s="4"/>
      <c r="GF656" s="4"/>
      <c r="GG656" s="4"/>
      <c r="GH656" s="4"/>
      <c r="GI656" s="4"/>
      <c r="GJ656" s="4"/>
      <c r="GK656" s="4"/>
      <c r="GL656" s="4"/>
      <c r="GM656" s="4"/>
      <c r="GN656" s="4"/>
      <c r="GO656" s="4"/>
      <c r="GP656" s="4"/>
      <c r="GQ656" s="4"/>
      <c r="GR656" s="4"/>
      <c r="GS656" s="4"/>
      <c r="GT656" s="4"/>
      <c r="GU656" s="4"/>
      <c r="GV656" s="4"/>
      <c r="GW656" s="4"/>
      <c r="GX656" s="4"/>
      <c r="GY656" s="4"/>
      <c r="GZ656" s="4"/>
      <c r="HA656" s="4"/>
      <c r="HB656" s="4"/>
      <c r="HC656" s="4"/>
      <c r="HD656" s="4"/>
      <c r="HE656" s="4"/>
      <c r="HF656" s="4"/>
      <c r="HG656" s="4"/>
      <c r="HH656" s="4"/>
      <c r="HI656" s="4"/>
      <c r="HJ656" s="4"/>
      <c r="HK656" s="4"/>
      <c r="HL656" s="4"/>
      <c r="HM656" s="4"/>
      <c r="HN656" s="4"/>
      <c r="HO656" s="4"/>
      <c r="HP656" s="4"/>
      <c r="HQ656" s="4"/>
      <c r="HR656" s="4"/>
      <c r="HS656" s="4"/>
      <c r="HT656" s="4"/>
      <c r="HU656" s="4"/>
      <c r="HV656" s="4"/>
      <c r="HW656" s="4"/>
      <c r="HX656" s="4"/>
      <c r="HY656" s="4"/>
      <c r="HZ656" s="4"/>
      <c r="IA656" s="4"/>
      <c r="IB656" s="4"/>
      <c r="IC656" s="4"/>
      <c r="ID656" s="4"/>
      <c r="IE656" s="4"/>
      <c r="IF656" s="4"/>
      <c r="IG656" s="4"/>
      <c r="IH656" s="4"/>
      <c r="II656" s="4"/>
      <c r="IJ656" s="4"/>
      <c r="IK656" s="4"/>
      <c r="IL656" s="4"/>
      <c r="IM656" s="4"/>
      <c r="IN656" s="4"/>
      <c r="IO656" s="4"/>
      <c r="IP656" s="4"/>
      <c r="IQ656" s="4"/>
      <c r="IR656" s="4"/>
      <c r="IS656" s="4"/>
      <c r="IT656" s="4"/>
      <c r="IU656" s="4"/>
      <c r="IV656" s="4"/>
      <c r="IW656" s="4"/>
      <c r="IX656" s="4"/>
      <c r="IY656" s="4"/>
      <c r="IZ656" s="4"/>
      <c r="JA656" s="4"/>
      <c r="JB656" s="4"/>
      <c r="JC656" s="4"/>
      <c r="JD656" s="4"/>
      <c r="JE656" s="4"/>
      <c r="JF656" s="4"/>
      <c r="JG656" s="4"/>
      <c r="JH656" s="4"/>
      <c r="JI656" s="4"/>
      <c r="JJ656" s="4"/>
      <c r="JK656" s="4"/>
      <c r="JL656" s="4"/>
      <c r="JM656" s="4"/>
      <c r="JN656" s="4"/>
      <c r="JO656" s="4"/>
      <c r="JP656" s="4"/>
      <c r="JQ656" s="4"/>
      <c r="JR656" s="4"/>
      <c r="JS656" s="4"/>
      <c r="JT656" s="4"/>
      <c r="JU656" s="4"/>
      <c r="JV656" s="4"/>
      <c r="JW656" s="4"/>
      <c r="JX656" s="4"/>
      <c r="JY656" s="4"/>
      <c r="JZ656" s="4"/>
      <c r="KA656" s="4"/>
      <c r="KB656" s="4"/>
      <c r="KC656" s="4"/>
      <c r="KD656" s="4"/>
      <c r="KE656" s="4"/>
      <c r="KF656" s="4"/>
      <c r="KG656" s="4"/>
      <c r="KH656" s="4"/>
      <c r="KI656" s="4"/>
      <c r="KJ656" s="4"/>
      <c r="KK656" s="4"/>
      <c r="KL656" s="4"/>
      <c r="KM656" s="4"/>
      <c r="KN656" s="4"/>
      <c r="KO656" s="4"/>
      <c r="KP656" s="4"/>
      <c r="KQ656" s="4"/>
      <c r="KR656" s="4"/>
      <c r="KS656" s="4"/>
      <c r="KT656" s="4"/>
      <c r="KU656" s="4"/>
      <c r="KV656" s="4"/>
      <c r="KW656" s="4"/>
      <c r="KX656" s="4"/>
      <c r="KY656" s="4"/>
      <c r="KZ656" s="4">
        <v>8</v>
      </c>
      <c r="LA656" s="4">
        <v>25</v>
      </c>
      <c r="LB656" s="4">
        <v>31</v>
      </c>
      <c r="LC656" s="4">
        <v>33</v>
      </c>
      <c r="LD656" s="4">
        <v>30</v>
      </c>
      <c r="LE656" s="4">
        <v>48</v>
      </c>
      <c r="LF656" s="4">
        <v>50</v>
      </c>
      <c r="LG656" s="4">
        <v>36</v>
      </c>
      <c r="LH656" s="4">
        <v>41</v>
      </c>
      <c r="LI656" s="4">
        <v>33</v>
      </c>
      <c r="LJ656" s="4">
        <v>42</v>
      </c>
      <c r="LK656" s="4">
        <v>42</v>
      </c>
      <c r="LL656" s="4">
        <v>38</v>
      </c>
      <c r="LM656" s="4">
        <v>61</v>
      </c>
      <c r="LN656" s="4">
        <v>44</v>
      </c>
      <c r="LO656" s="4">
        <v>56</v>
      </c>
      <c r="LP656" s="4">
        <v>17</v>
      </c>
      <c r="LQ656" s="4">
        <v>21</v>
      </c>
      <c r="LR656" s="4">
        <v>33</v>
      </c>
      <c r="LS656" s="4">
        <v>21</v>
      </c>
      <c r="LT656" s="4">
        <v>13</v>
      </c>
      <c r="LU656" s="4"/>
      <c r="LV656" s="4"/>
      <c r="LW656" s="4"/>
      <c r="LX656" s="4"/>
      <c r="LY656" s="4"/>
      <c r="LZ656" s="4"/>
      <c r="MA656" s="4"/>
      <c r="MB656" s="4"/>
      <c r="MC656" s="4"/>
      <c r="MD656" s="4"/>
      <c r="ME656" s="4"/>
      <c r="MF656" s="4"/>
      <c r="MG656" s="4"/>
      <c r="MH656" s="4"/>
      <c r="MI656" s="4"/>
      <c r="MJ656" s="4"/>
      <c r="MK656" s="4"/>
      <c r="ML656" s="4"/>
      <c r="MM656" s="4"/>
      <c r="MN656" s="4"/>
      <c r="MO656" s="4"/>
      <c r="MP656" s="4"/>
      <c r="MQ656" s="4"/>
      <c r="MR656" s="4"/>
      <c r="MS656" s="4"/>
      <c r="MT656" s="4"/>
      <c r="MU656" s="4"/>
      <c r="MV656" s="4"/>
      <c r="MW656" s="4"/>
      <c r="MX656" s="4"/>
      <c r="MY656" s="4"/>
      <c r="MZ656" s="4"/>
    </row>
    <row r="657" spans="1:364" x14ac:dyDescent="0.2">
      <c r="A657" s="15" t="b">
        <v>0</v>
      </c>
      <c r="B657" s="12"/>
      <c r="C657" s="12"/>
      <c r="D657" s="4">
        <v>10088</v>
      </c>
      <c r="E657" s="4" t="s">
        <v>42</v>
      </c>
      <c r="F657" s="4" t="s">
        <v>530</v>
      </c>
      <c r="G657" s="4">
        <v>0</v>
      </c>
      <c r="H657" s="15">
        <f t="shared" si="302"/>
        <v>1.8000000000000043</v>
      </c>
      <c r="I657" s="15">
        <v>0.45177323403850311</v>
      </c>
      <c r="J657" s="15">
        <v>0.68123886208564954</v>
      </c>
      <c r="K657" s="15">
        <v>0.36293714397886251</v>
      </c>
      <c r="L657" s="15">
        <f t="shared" si="303"/>
        <v>6.1029358476592002</v>
      </c>
      <c r="M657" s="15">
        <f t="shared" si="304"/>
        <v>5.1999999999999993</v>
      </c>
      <c r="N657" s="15">
        <f t="shared" si="305"/>
        <v>7.0000000000000036</v>
      </c>
      <c r="O657" s="15">
        <f t="shared" si="306"/>
        <v>6.0845569022346702</v>
      </c>
      <c r="P657" s="15">
        <f t="shared" si="331"/>
        <v>5.3000000000000007</v>
      </c>
      <c r="Q657" s="15">
        <f t="shared" si="321"/>
        <v>5.5999999999999979</v>
      </c>
      <c r="R657" s="15">
        <f t="shared" si="307"/>
        <v>5.8000000000000007</v>
      </c>
      <c r="S657" s="15">
        <f t="shared" si="308"/>
        <v>6.4000000000000021</v>
      </c>
      <c r="T657" s="15">
        <f t="shared" si="309"/>
        <v>6.6999999999999993</v>
      </c>
      <c r="U657" s="15">
        <f t="shared" si="310"/>
        <v>7.0000000000000036</v>
      </c>
      <c r="V657" s="15">
        <f t="shared" si="322"/>
        <v>0.61036312289696504</v>
      </c>
      <c r="W657" s="15">
        <f t="shared" si="311"/>
        <v>0.63836896838344759</v>
      </c>
      <c r="X657" s="15">
        <f t="shared" si="323"/>
        <v>1.2980894370981315E-2</v>
      </c>
      <c r="Y657" s="21">
        <f t="shared" si="324"/>
        <v>1.5664921848133013</v>
      </c>
      <c r="Z657" s="4">
        <v>34.802935847659199</v>
      </c>
      <c r="AA657" s="2">
        <v>33.9</v>
      </c>
      <c r="AB657" s="2">
        <v>35.700000000000003</v>
      </c>
      <c r="AC657" s="4">
        <v>34.784556902234669</v>
      </c>
      <c r="AD657" s="4">
        <v>34</v>
      </c>
      <c r="AE657" s="4">
        <v>34.299999999999997</v>
      </c>
      <c r="AF657" s="4">
        <v>34.5</v>
      </c>
      <c r="AG657" s="4">
        <v>35.1</v>
      </c>
      <c r="AH657" s="4">
        <v>35.4</v>
      </c>
      <c r="AI657" s="4">
        <v>35.700000000000003</v>
      </c>
      <c r="AJ657" s="4">
        <v>2020</v>
      </c>
      <c r="AK657" s="2">
        <v>3</v>
      </c>
      <c r="AL657" s="2">
        <v>26</v>
      </c>
      <c r="AM657" s="4">
        <v>12</v>
      </c>
      <c r="AN657" s="4">
        <v>52</v>
      </c>
      <c r="AO657" s="4">
        <v>46</v>
      </c>
      <c r="AP657" s="4">
        <v>404</v>
      </c>
      <c r="AQ657" s="5">
        <v>0.53611111111111109</v>
      </c>
      <c r="AR657" s="4">
        <v>28.7</v>
      </c>
      <c r="AS657" s="4">
        <v>29</v>
      </c>
      <c r="AT657" s="4">
        <v>858</v>
      </c>
      <c r="AU657" s="4">
        <v>0.8</v>
      </c>
      <c r="AV657" s="4">
        <v>309</v>
      </c>
      <c r="AW657" s="4">
        <f t="shared" si="312"/>
        <v>42.497822833121809</v>
      </c>
      <c r="AX657" s="4">
        <f t="shared" si="313"/>
        <v>22.748955521910439</v>
      </c>
      <c r="AY657" s="4">
        <f t="shared" si="325"/>
        <v>29.863642759974699</v>
      </c>
      <c r="AZ657" s="20">
        <f t="shared" si="314"/>
        <v>192.26103516503414</v>
      </c>
      <c r="BA657" s="21">
        <f t="shared" si="326"/>
        <v>1.1694129019222084</v>
      </c>
      <c r="BB657" s="20">
        <f t="shared" si="315"/>
        <v>35.355339059327378</v>
      </c>
      <c r="BC657" s="4">
        <f t="shared" si="327"/>
        <v>32.736425054932752</v>
      </c>
      <c r="BD657" s="4">
        <f t="shared" si="316"/>
        <v>66.736400000000003</v>
      </c>
      <c r="BE657" s="4">
        <f t="shared" si="317"/>
        <v>543.00237014021491</v>
      </c>
      <c r="BF657" s="20">
        <f t="shared" si="318"/>
        <v>364.99006630507051</v>
      </c>
      <c r="BG657" s="20">
        <f t="shared" si="328"/>
        <v>499.80769616485554</v>
      </c>
      <c r="BH657" s="20">
        <f t="shared" si="319"/>
        <v>1141.3962574850468</v>
      </c>
      <c r="BI657" s="20">
        <f t="shared" si="329"/>
        <v>3935.8491637415409</v>
      </c>
      <c r="BJ657" s="4">
        <f t="shared" si="320"/>
        <v>226.80060129426482</v>
      </c>
      <c r="BK657" s="4">
        <f t="shared" si="330"/>
        <v>2794.4529062564939</v>
      </c>
      <c r="CZ657" s="4"/>
      <c r="DA657" s="4"/>
      <c r="DB657" s="4"/>
      <c r="DC657" s="4"/>
      <c r="DD657" s="4"/>
      <c r="DE657" s="4"/>
      <c r="DF657" s="4"/>
      <c r="DG657" s="4"/>
      <c r="DH657" s="4"/>
      <c r="DI657" s="4"/>
      <c r="DJ657" s="4"/>
      <c r="DK657" s="4"/>
      <c r="DL657" s="4"/>
      <c r="DM657" s="4"/>
      <c r="DN657" s="4"/>
      <c r="DO657" s="4"/>
      <c r="DP657" s="4"/>
      <c r="DQ657" s="4"/>
      <c r="DR657" s="4"/>
      <c r="DS657" s="4"/>
      <c r="DT657" s="4"/>
      <c r="DU657" s="4"/>
      <c r="DV657" s="4"/>
      <c r="DW657" s="4"/>
      <c r="DX657" s="4"/>
      <c r="DY657" s="4"/>
      <c r="DZ657" s="4"/>
      <c r="EA657" s="4"/>
      <c r="EB657" s="4"/>
      <c r="EC657" s="4"/>
      <c r="ED657" s="4"/>
      <c r="EE657" s="4"/>
      <c r="EF657" s="4"/>
      <c r="EG657" s="4"/>
      <c r="EH657" s="4"/>
      <c r="EI657" s="4"/>
      <c r="EJ657" s="4"/>
      <c r="EK657" s="4"/>
      <c r="EL657" s="4"/>
      <c r="EM657" s="4"/>
      <c r="EN657" s="4"/>
      <c r="EO657" s="4"/>
      <c r="EP657" s="4"/>
      <c r="EQ657" s="4"/>
      <c r="ER657" s="4"/>
      <c r="ES657" s="4"/>
      <c r="ET657" s="4"/>
      <c r="EU657" s="4"/>
      <c r="EV657" s="4"/>
      <c r="EW657" s="4"/>
      <c r="EX657" s="4"/>
      <c r="EY657" s="4"/>
      <c r="EZ657" s="4"/>
      <c r="FA657" s="4"/>
      <c r="FB657" s="4"/>
      <c r="FC657" s="4"/>
      <c r="FD657" s="4"/>
      <c r="FE657" s="4"/>
      <c r="FF657" s="4"/>
      <c r="FG657" s="4"/>
      <c r="FH657" s="4"/>
      <c r="FI657" s="4"/>
      <c r="FJ657" s="4"/>
      <c r="FK657" s="4"/>
      <c r="FL657" s="4"/>
      <c r="FM657" s="4"/>
      <c r="FN657" s="4"/>
      <c r="FO657" s="4"/>
      <c r="FP657" s="4"/>
      <c r="FQ657" s="4"/>
      <c r="FR657" s="4"/>
      <c r="FS657" s="4"/>
      <c r="FT657" s="4"/>
      <c r="FU657" s="4"/>
      <c r="FV657" s="4"/>
      <c r="FW657" s="4"/>
      <c r="FX657" s="4"/>
      <c r="FY657" s="4"/>
      <c r="FZ657" s="4"/>
      <c r="GA657" s="4"/>
      <c r="GB657" s="4"/>
      <c r="GC657" s="4"/>
      <c r="GD657" s="4"/>
      <c r="GE657" s="4"/>
      <c r="GF657" s="4"/>
      <c r="GG657" s="4"/>
      <c r="GH657" s="4"/>
      <c r="GI657" s="4"/>
      <c r="GJ657" s="4"/>
      <c r="GK657" s="4"/>
      <c r="GL657" s="4"/>
      <c r="GM657" s="4"/>
      <c r="GN657" s="4"/>
      <c r="GO657" s="4"/>
      <c r="GP657" s="4"/>
      <c r="GQ657" s="4"/>
      <c r="GR657" s="4"/>
      <c r="GS657" s="4"/>
      <c r="GT657" s="4"/>
      <c r="GU657" s="4"/>
      <c r="GV657" s="4"/>
      <c r="GW657" s="4"/>
      <c r="GX657" s="4"/>
      <c r="GY657" s="4"/>
      <c r="GZ657" s="4"/>
      <c r="HA657" s="4"/>
      <c r="HB657" s="4"/>
      <c r="HC657" s="4"/>
      <c r="HD657" s="4"/>
      <c r="HE657" s="4"/>
      <c r="HF657" s="4"/>
      <c r="HG657" s="4"/>
      <c r="HH657" s="4"/>
      <c r="HI657" s="4"/>
      <c r="HJ657" s="4"/>
      <c r="HK657" s="4"/>
      <c r="HL657" s="4"/>
      <c r="HM657" s="4"/>
      <c r="HN657" s="4"/>
      <c r="HO657" s="4"/>
      <c r="HP657" s="4"/>
      <c r="HQ657" s="4"/>
      <c r="HR657" s="4"/>
      <c r="HS657" s="4"/>
      <c r="HT657" s="4"/>
      <c r="HU657" s="4"/>
      <c r="HV657" s="4"/>
      <c r="HW657" s="4"/>
      <c r="HX657" s="4"/>
      <c r="HY657" s="4"/>
      <c r="HZ657" s="4"/>
      <c r="IA657" s="4"/>
      <c r="IB657" s="4"/>
      <c r="IC657" s="4"/>
      <c r="ID657" s="4"/>
      <c r="IE657" s="4"/>
      <c r="IF657" s="4"/>
      <c r="IG657" s="4"/>
      <c r="IH657" s="4"/>
      <c r="II657" s="4"/>
      <c r="IJ657" s="4"/>
      <c r="IK657" s="4"/>
      <c r="IL657" s="4"/>
      <c r="IM657" s="4"/>
      <c r="IN657" s="4"/>
      <c r="IO657" s="4"/>
      <c r="IP657" s="4"/>
      <c r="IQ657" s="4"/>
      <c r="IR657" s="4"/>
      <c r="IS657" s="4"/>
      <c r="IT657" s="4"/>
      <c r="IU657" s="4"/>
      <c r="IV657" s="4"/>
      <c r="IW657" s="4"/>
      <c r="IX657" s="4"/>
      <c r="IY657" s="4"/>
      <c r="IZ657" s="4"/>
      <c r="JA657" s="4"/>
      <c r="JB657" s="4"/>
      <c r="JC657" s="4"/>
      <c r="JD657" s="4"/>
      <c r="JE657" s="4"/>
      <c r="JF657" s="4"/>
      <c r="JG657" s="4"/>
      <c r="JH657" s="4"/>
      <c r="JI657" s="4"/>
      <c r="JJ657" s="4"/>
      <c r="JK657" s="4"/>
      <c r="JL657" s="4"/>
      <c r="JM657" s="4"/>
      <c r="JN657" s="4"/>
      <c r="JO657" s="4"/>
      <c r="JP657" s="4"/>
      <c r="JQ657" s="4"/>
      <c r="JR657" s="4"/>
      <c r="JS657" s="4"/>
      <c r="JT657" s="4"/>
      <c r="JU657" s="4"/>
      <c r="JV657" s="4"/>
      <c r="JW657" s="4"/>
      <c r="JX657" s="4"/>
      <c r="JY657" s="4"/>
      <c r="JZ657" s="4"/>
      <c r="KA657" s="4"/>
      <c r="KB657" s="4"/>
      <c r="KC657" s="4"/>
      <c r="KD657" s="4"/>
      <c r="KE657" s="4"/>
      <c r="KF657" s="4"/>
      <c r="KG657" s="4"/>
      <c r="KH657" s="4"/>
      <c r="KI657" s="4"/>
      <c r="KJ657" s="4"/>
      <c r="KK657" s="4"/>
      <c r="KL657" s="4"/>
      <c r="KM657" s="4"/>
      <c r="KN657" s="4"/>
      <c r="KO657" s="4"/>
      <c r="KP657" s="4">
        <v>5</v>
      </c>
      <c r="KQ657" s="4">
        <v>6</v>
      </c>
      <c r="KR657" s="4">
        <v>13</v>
      </c>
      <c r="KS657" s="4">
        <v>23</v>
      </c>
      <c r="KT657" s="4">
        <v>15</v>
      </c>
      <c r="KU657" s="4">
        <v>48</v>
      </c>
      <c r="KV657" s="4">
        <v>50</v>
      </c>
      <c r="KW657" s="4">
        <v>47</v>
      </c>
      <c r="KX657" s="4">
        <v>36</v>
      </c>
      <c r="KY657" s="4">
        <v>47</v>
      </c>
      <c r="KZ657" s="4">
        <v>52</v>
      </c>
      <c r="LA657" s="4">
        <v>33</v>
      </c>
      <c r="LB657" s="4">
        <v>24</v>
      </c>
      <c r="LC657" s="4">
        <v>46</v>
      </c>
      <c r="LD657" s="4">
        <v>30</v>
      </c>
      <c r="LE657" s="4">
        <v>30</v>
      </c>
      <c r="LF657" s="4">
        <v>16</v>
      </c>
      <c r="LG657" s="4">
        <v>9</v>
      </c>
      <c r="LH657" s="4">
        <v>7</v>
      </c>
      <c r="LI657" s="4">
        <v>5</v>
      </c>
      <c r="LJ657" s="4">
        <v>1</v>
      </c>
      <c r="LK657" s="4">
        <v>0</v>
      </c>
      <c r="LL657" s="4">
        <v>2</v>
      </c>
      <c r="LM657" s="4">
        <v>0</v>
      </c>
      <c r="LN657" s="4">
        <v>0</v>
      </c>
      <c r="LO657" s="4">
        <v>4</v>
      </c>
      <c r="LP657" s="4">
        <v>0</v>
      </c>
      <c r="LQ657" s="4"/>
      <c r="LR657" s="4"/>
      <c r="LS657" s="4"/>
      <c r="LT657" s="4"/>
      <c r="LU657" s="4"/>
      <c r="LV657" s="4"/>
      <c r="LW657" s="4"/>
      <c r="LX657" s="4"/>
      <c r="LY657" s="4"/>
      <c r="LZ657" s="4"/>
      <c r="MA657" s="4"/>
      <c r="MB657" s="4"/>
      <c r="MC657" s="4"/>
      <c r="MD657" s="4"/>
      <c r="ME657" s="4"/>
      <c r="MF657" s="4"/>
      <c r="MG657" s="4"/>
      <c r="MH657" s="4"/>
      <c r="MI657" s="4"/>
      <c r="MJ657" s="4"/>
      <c r="MK657" s="4"/>
      <c r="ML657" s="4"/>
      <c r="MM657" s="4"/>
      <c r="MN657" s="4"/>
      <c r="MO657" s="4"/>
      <c r="MP657" s="4"/>
      <c r="MQ657" s="4"/>
      <c r="MR657" s="4"/>
      <c r="MS657" s="4"/>
      <c r="MT657" s="4"/>
      <c r="MU657" s="4"/>
      <c r="MV657" s="4"/>
      <c r="MW657" s="4"/>
      <c r="MX657" s="4"/>
      <c r="MY657" s="4"/>
      <c r="MZ657" s="4"/>
    </row>
    <row r="658" spans="1:364" x14ac:dyDescent="0.2">
      <c r="A658" s="15" t="b">
        <v>0</v>
      </c>
      <c r="B658" s="12"/>
      <c r="C658" s="12"/>
      <c r="D658" s="4">
        <v>10088</v>
      </c>
      <c r="E658" s="4" t="s">
        <v>42</v>
      </c>
      <c r="F658" s="4" t="s">
        <v>531</v>
      </c>
      <c r="G658" s="4">
        <v>0</v>
      </c>
      <c r="H658" s="15">
        <f t="shared" si="302"/>
        <v>2.6000000000000014</v>
      </c>
      <c r="I658" s="15">
        <v>0.48263172502421486</v>
      </c>
      <c r="J658" s="15">
        <v>0.66671804169720872</v>
      </c>
      <c r="K658" s="15">
        <v>0.37971459857610518</v>
      </c>
      <c r="L658" s="15">
        <f t="shared" si="303"/>
        <v>-0.66419073963622566</v>
      </c>
      <c r="M658" s="15">
        <f t="shared" si="304"/>
        <v>-1.9000000000000021</v>
      </c>
      <c r="N658" s="15">
        <f t="shared" si="305"/>
        <v>0.69999999999999929</v>
      </c>
      <c r="O658" s="15">
        <f t="shared" si="306"/>
        <v>-0.62024781028285503</v>
      </c>
      <c r="P658" s="15">
        <f t="shared" si="331"/>
        <v>-1.5</v>
      </c>
      <c r="Q658" s="15">
        <f t="shared" si="321"/>
        <v>-1.3000000000000007</v>
      </c>
      <c r="R658" s="15">
        <f t="shared" si="307"/>
        <v>-1</v>
      </c>
      <c r="S658" s="15">
        <f t="shared" si="308"/>
        <v>-0.40000000000000213</v>
      </c>
      <c r="T658" s="15">
        <f t="shared" si="309"/>
        <v>-0.20000000000000284</v>
      </c>
      <c r="U658" s="15">
        <f t="shared" si="310"/>
        <v>0.39999999999999858</v>
      </c>
      <c r="V658" s="15">
        <f t="shared" si="322"/>
        <v>0.36314113889092642</v>
      </c>
      <c r="W658" s="15">
        <f t="shared" si="311"/>
        <v>1.7537502444754998</v>
      </c>
      <c r="X658" s="15">
        <f t="shared" si="323"/>
        <v>1.7276454049569571E-2</v>
      </c>
      <c r="Y658" s="21">
        <f t="shared" si="324"/>
        <v>0.57020662044102721</v>
      </c>
      <c r="Z658" s="4">
        <v>27.935809260363776</v>
      </c>
      <c r="AA658" s="2">
        <v>26.7</v>
      </c>
      <c r="AB658" s="2">
        <v>29.3</v>
      </c>
      <c r="AC658" s="4">
        <v>27.979752189717146</v>
      </c>
      <c r="AD658" s="4">
        <v>27.1</v>
      </c>
      <c r="AE658" s="4">
        <v>27.3</v>
      </c>
      <c r="AF658" s="4">
        <v>27.6</v>
      </c>
      <c r="AG658" s="4">
        <v>28.2</v>
      </c>
      <c r="AH658" s="4">
        <v>28.4</v>
      </c>
      <c r="AI658" s="4">
        <v>29</v>
      </c>
      <c r="AJ658" s="4">
        <v>2020</v>
      </c>
      <c r="AK658" s="2">
        <v>3</v>
      </c>
      <c r="AL658" s="2">
        <v>26</v>
      </c>
      <c r="AM658" s="4">
        <v>12</v>
      </c>
      <c r="AN658" s="4">
        <v>53</v>
      </c>
      <c r="AO658" s="4">
        <v>23</v>
      </c>
      <c r="AP658" s="4">
        <v>270</v>
      </c>
      <c r="AQ658" s="5">
        <v>0.53680555555555554</v>
      </c>
      <c r="AR658" s="4">
        <v>28.6</v>
      </c>
      <c r="AS658" s="4">
        <v>29</v>
      </c>
      <c r="AT658" s="4">
        <v>854</v>
      </c>
      <c r="AU658" s="4">
        <v>1.8</v>
      </c>
      <c r="AV658" s="4">
        <v>294</v>
      </c>
      <c r="AW658" s="4">
        <f t="shared" si="312"/>
        <v>38.99889132315667</v>
      </c>
      <c r="AX658" s="4">
        <f t="shared" si="313"/>
        <v>21.627566625676891</v>
      </c>
      <c r="AY658" s="4">
        <f t="shared" si="325"/>
        <v>20.999236180608641</v>
      </c>
      <c r="AZ658" s="20">
        <f t="shared" si="314"/>
        <v>192.51602324031549</v>
      </c>
      <c r="BA658" s="21">
        <f t="shared" si="326"/>
        <v>1.1698004455516771</v>
      </c>
      <c r="BB658" s="20">
        <f t="shared" si="315"/>
        <v>23.570226039551585</v>
      </c>
      <c r="BC658" s="4">
        <f t="shared" si="327"/>
        <v>21.824283369955168</v>
      </c>
      <c r="BD658" s="4">
        <f t="shared" si="316"/>
        <v>66.729200000000006</v>
      </c>
      <c r="BE658" s="4">
        <f t="shared" si="317"/>
        <v>582.18550124584362</v>
      </c>
      <c r="BF658" s="20">
        <f t="shared" si="318"/>
        <v>364.22231141107181</v>
      </c>
      <c r="BG658" s="20">
        <f t="shared" si="328"/>
        <v>456.69681016522833</v>
      </c>
      <c r="BH658" s="20">
        <f t="shared" si="319"/>
        <v>1134.8021863505999</v>
      </c>
      <c r="BI658" s="20">
        <f t="shared" si="329"/>
        <v>3913.1109874158615</v>
      </c>
      <c r="BJ658" s="4">
        <f t="shared" si="320"/>
        <v>225.68748285264508</v>
      </c>
      <c r="BK658" s="4">
        <f t="shared" si="330"/>
        <v>2778.3088010652614</v>
      </c>
      <c r="CZ658" s="4"/>
      <c r="DA658" s="4"/>
      <c r="DB658" s="4"/>
      <c r="DC658" s="4"/>
      <c r="DD658" s="4"/>
      <c r="DE658" s="4"/>
      <c r="DF658" s="4"/>
      <c r="DG658" s="4"/>
      <c r="DH658" s="4"/>
      <c r="DI658" s="4"/>
      <c r="DJ658" s="4"/>
      <c r="DK658" s="4"/>
      <c r="DL658" s="4"/>
      <c r="DM658" s="4"/>
      <c r="DN658" s="4"/>
      <c r="DO658" s="4"/>
      <c r="DP658" s="4"/>
      <c r="DQ658" s="4"/>
      <c r="DR658" s="4"/>
      <c r="DS658" s="4"/>
      <c r="DT658" s="4"/>
      <c r="DU658" s="4"/>
      <c r="DV658" s="4"/>
      <c r="DW658" s="4"/>
      <c r="DX658" s="4"/>
      <c r="DY658" s="4"/>
      <c r="DZ658" s="4"/>
      <c r="EA658" s="4"/>
      <c r="EB658" s="4"/>
      <c r="EC658" s="4"/>
      <c r="ED658" s="4"/>
      <c r="EE658" s="4"/>
      <c r="EF658" s="4"/>
      <c r="EG658" s="4"/>
      <c r="EH658" s="4"/>
      <c r="EI658" s="4"/>
      <c r="EJ658" s="4"/>
      <c r="EK658" s="4"/>
      <c r="EL658" s="4"/>
      <c r="EM658" s="4"/>
      <c r="EN658" s="4"/>
      <c r="EO658" s="4"/>
      <c r="EP658" s="4"/>
      <c r="EQ658" s="4"/>
      <c r="ER658" s="4"/>
      <c r="ES658" s="4"/>
      <c r="ET658" s="4"/>
      <c r="EU658" s="4"/>
      <c r="EV658" s="4"/>
      <c r="EW658" s="4"/>
      <c r="EX658" s="4"/>
      <c r="EY658" s="4"/>
      <c r="EZ658" s="4"/>
      <c r="FA658" s="4"/>
      <c r="FB658" s="4"/>
      <c r="FC658" s="4"/>
      <c r="FD658" s="4"/>
      <c r="FE658" s="4"/>
      <c r="FF658" s="4"/>
      <c r="FG658" s="4"/>
      <c r="FH658" s="4"/>
      <c r="FI658" s="4"/>
      <c r="FJ658" s="4"/>
      <c r="FK658" s="4"/>
      <c r="FL658" s="4"/>
      <c r="FM658" s="4"/>
      <c r="FN658" s="4"/>
      <c r="FO658" s="4"/>
      <c r="FP658" s="4"/>
      <c r="FQ658" s="4"/>
      <c r="FR658" s="4"/>
      <c r="FS658" s="4"/>
      <c r="FT658" s="4"/>
      <c r="FU658" s="4"/>
      <c r="FV658" s="4"/>
      <c r="FW658" s="4"/>
      <c r="FX658" s="4"/>
      <c r="FY658" s="4"/>
      <c r="FZ658" s="4"/>
      <c r="GA658" s="4"/>
      <c r="GB658" s="4"/>
      <c r="GC658" s="4"/>
      <c r="GD658" s="4"/>
      <c r="GE658" s="4"/>
      <c r="GF658" s="4"/>
      <c r="GG658" s="4"/>
      <c r="GH658" s="4"/>
      <c r="GI658" s="4"/>
      <c r="GJ658" s="4"/>
      <c r="GK658" s="4"/>
      <c r="GL658" s="4"/>
      <c r="GM658" s="4"/>
      <c r="GN658" s="4"/>
      <c r="GO658" s="4"/>
      <c r="GP658" s="4"/>
      <c r="GQ658" s="4"/>
      <c r="GR658" s="4"/>
      <c r="GS658" s="4"/>
      <c r="GT658" s="4"/>
      <c r="GU658" s="4"/>
      <c r="GV658" s="4"/>
      <c r="GW658" s="4"/>
      <c r="GX658" s="4"/>
      <c r="GY658" s="4"/>
      <c r="GZ658" s="4"/>
      <c r="HA658" s="4"/>
      <c r="HB658" s="4"/>
      <c r="HC658" s="4"/>
      <c r="HD658" s="4"/>
      <c r="HE658" s="4"/>
      <c r="HF658" s="4"/>
      <c r="HG658" s="4"/>
      <c r="HH658" s="4"/>
      <c r="HI658" s="4"/>
      <c r="HJ658" s="4"/>
      <c r="HK658" s="4"/>
      <c r="HL658" s="4"/>
      <c r="HM658" s="4"/>
      <c r="HN658" s="4"/>
      <c r="HO658" s="4"/>
      <c r="HP658" s="4"/>
      <c r="HQ658" s="4"/>
      <c r="HR658" s="4"/>
      <c r="HS658" s="4"/>
      <c r="HT658" s="4"/>
      <c r="HU658" s="4"/>
      <c r="HV658" s="4"/>
      <c r="HW658" s="4"/>
      <c r="HX658" s="4">
        <v>7</v>
      </c>
      <c r="HY658" s="4">
        <v>2</v>
      </c>
      <c r="HZ658" s="4">
        <v>8</v>
      </c>
      <c r="IA658" s="4">
        <v>25</v>
      </c>
      <c r="IB658" s="4">
        <v>73</v>
      </c>
      <c r="IC658" s="4">
        <v>139</v>
      </c>
      <c r="ID658" s="4">
        <v>94</v>
      </c>
      <c r="IE658" s="4">
        <v>108</v>
      </c>
      <c r="IF658" s="4">
        <v>110</v>
      </c>
      <c r="IG658" s="4">
        <v>101</v>
      </c>
      <c r="IH658" s="4">
        <v>122</v>
      </c>
      <c r="II658" s="4">
        <v>145</v>
      </c>
      <c r="IJ658" s="4">
        <v>183</v>
      </c>
      <c r="IK658" s="4">
        <v>198</v>
      </c>
      <c r="IL658" s="4">
        <v>226</v>
      </c>
      <c r="IM658" s="4">
        <v>187</v>
      </c>
      <c r="IN658" s="4">
        <v>180</v>
      </c>
      <c r="IO658" s="4">
        <v>119</v>
      </c>
      <c r="IP658" s="4">
        <v>52</v>
      </c>
      <c r="IQ658" s="4">
        <v>42</v>
      </c>
      <c r="IR658" s="4">
        <v>24</v>
      </c>
      <c r="IS658" s="4">
        <v>8</v>
      </c>
      <c r="IT658" s="4">
        <v>6</v>
      </c>
      <c r="IU658" s="4">
        <v>12</v>
      </c>
      <c r="IV658" s="4">
        <v>5</v>
      </c>
      <c r="IW658" s="4">
        <v>6</v>
      </c>
      <c r="IX658" s="4">
        <v>7</v>
      </c>
      <c r="IY658" s="4">
        <v>2</v>
      </c>
      <c r="IZ658" s="4">
        <v>2</v>
      </c>
      <c r="JA658" s="4">
        <v>1</v>
      </c>
      <c r="JB658" s="4">
        <v>2</v>
      </c>
      <c r="JC658" s="4">
        <v>3</v>
      </c>
      <c r="JD658" s="4">
        <v>0</v>
      </c>
      <c r="JE658" s="4">
        <v>1</v>
      </c>
      <c r="JF658" s="4">
        <v>1</v>
      </c>
      <c r="JG658" s="4">
        <v>0</v>
      </c>
      <c r="JH658" s="4">
        <v>1</v>
      </c>
      <c r="JI658" s="4">
        <v>1</v>
      </c>
      <c r="JJ658" s="4">
        <v>0</v>
      </c>
      <c r="JK658" s="4"/>
      <c r="JL658" s="4"/>
      <c r="JM658" s="4"/>
      <c r="JN658" s="4"/>
      <c r="JO658" s="4"/>
      <c r="JP658" s="4"/>
      <c r="JQ658" s="4"/>
      <c r="JR658" s="4"/>
      <c r="JS658" s="4"/>
      <c r="JT658" s="4"/>
      <c r="JU658" s="4"/>
      <c r="JV658" s="4"/>
      <c r="JW658" s="4"/>
      <c r="JX658" s="4"/>
      <c r="JY658" s="4"/>
      <c r="JZ658" s="4"/>
      <c r="KA658" s="4"/>
      <c r="KB658" s="4"/>
      <c r="KC658" s="4"/>
      <c r="KD658" s="4"/>
      <c r="KE658" s="4"/>
      <c r="KF658" s="4"/>
      <c r="KG658" s="4"/>
      <c r="KH658" s="4"/>
      <c r="KI658" s="4"/>
      <c r="KJ658" s="4"/>
      <c r="KK658" s="4"/>
      <c r="KL658" s="4"/>
      <c r="KM658" s="4"/>
      <c r="KN658" s="4"/>
      <c r="KO658" s="4"/>
      <c r="KP658" s="4"/>
      <c r="KQ658" s="4"/>
      <c r="KR658" s="4"/>
      <c r="KS658" s="4"/>
      <c r="KT658" s="4"/>
      <c r="KU658" s="4"/>
      <c r="KV658" s="4"/>
      <c r="KW658" s="4"/>
      <c r="KX658" s="4"/>
      <c r="KY658" s="4"/>
      <c r="KZ658" s="4"/>
      <c r="LA658" s="4"/>
      <c r="LB658" s="4"/>
      <c r="LC658" s="4"/>
      <c r="LD658" s="4"/>
      <c r="LE658" s="4"/>
      <c r="LF658" s="4"/>
      <c r="LG658" s="4"/>
      <c r="LH658" s="4"/>
      <c r="LI658" s="4"/>
      <c r="LJ658" s="4"/>
      <c r="LK658" s="4"/>
      <c r="LL658" s="4"/>
      <c r="LM658" s="4"/>
      <c r="LN658" s="4"/>
      <c r="LO658" s="4"/>
      <c r="LP658" s="4"/>
      <c r="LQ658" s="4"/>
      <c r="LR658" s="4"/>
      <c r="LS658" s="4"/>
      <c r="LT658" s="4"/>
      <c r="LU658" s="4"/>
      <c r="LV658" s="4"/>
      <c r="LW658" s="4"/>
      <c r="LX658" s="4"/>
      <c r="LY658" s="4"/>
      <c r="LZ658" s="4"/>
      <c r="MA658" s="4"/>
      <c r="MB658" s="4"/>
      <c r="MC658" s="4"/>
      <c r="MD658" s="4"/>
      <c r="ME658" s="4"/>
      <c r="MF658" s="4"/>
      <c r="MG658" s="4"/>
      <c r="MH658" s="4"/>
      <c r="MI658" s="4"/>
      <c r="MJ658" s="4"/>
      <c r="MK658" s="4"/>
      <c r="ML658" s="4"/>
      <c r="MM658" s="4"/>
      <c r="MN658" s="4"/>
      <c r="MO658" s="4"/>
      <c r="MP658" s="4"/>
      <c r="MQ658" s="4"/>
      <c r="MR658" s="4"/>
      <c r="MS658" s="4"/>
      <c r="MT658" s="4"/>
      <c r="MU658" s="4"/>
      <c r="MV658" s="4"/>
      <c r="MW658" s="4"/>
      <c r="MX658" s="4"/>
      <c r="MY658" s="4"/>
      <c r="MZ658" s="4"/>
    </row>
    <row r="659" spans="1:364" x14ac:dyDescent="0.2">
      <c r="A659" s="15" t="b">
        <v>0</v>
      </c>
      <c r="B659" s="12"/>
      <c r="C659" s="12"/>
      <c r="D659" s="4">
        <v>10088</v>
      </c>
      <c r="E659" s="4" t="s">
        <v>42</v>
      </c>
      <c r="F659" s="4" t="s">
        <v>532</v>
      </c>
      <c r="G659" s="4">
        <v>0</v>
      </c>
      <c r="H659" s="15">
        <f t="shared" si="302"/>
        <v>2.8999999999999986</v>
      </c>
      <c r="I659" s="15">
        <v>0.56548644270804005</v>
      </c>
      <c r="J659" s="15">
        <v>0.70298289317986473</v>
      </c>
      <c r="K659" s="15">
        <v>0.43744868734651365</v>
      </c>
      <c r="L659" s="15">
        <f t="shared" si="303"/>
        <v>1.5861456943353431</v>
      </c>
      <c r="M659" s="15">
        <f t="shared" si="304"/>
        <v>0.39999999999999858</v>
      </c>
      <c r="N659" s="15">
        <f t="shared" si="305"/>
        <v>3.2999999999999972</v>
      </c>
      <c r="O659" s="15">
        <f t="shared" si="306"/>
        <v>1.5917016475795762</v>
      </c>
      <c r="P659" s="15">
        <f t="shared" si="331"/>
        <v>0.59999999999999787</v>
      </c>
      <c r="Q659" s="15">
        <f t="shared" si="321"/>
        <v>0.89999999999999858</v>
      </c>
      <c r="R659" s="15">
        <f t="shared" si="307"/>
        <v>1.1999999999999993</v>
      </c>
      <c r="S659" s="15">
        <f t="shared" si="308"/>
        <v>1.8999999999999986</v>
      </c>
      <c r="T659" s="15">
        <f t="shared" si="309"/>
        <v>2.1999999999999993</v>
      </c>
      <c r="U659" s="15">
        <f t="shared" si="310"/>
        <v>3</v>
      </c>
      <c r="V659" s="15">
        <f t="shared" si="322"/>
        <v>0.501467143772658</v>
      </c>
      <c r="W659" s="15">
        <f t="shared" si="311"/>
        <v>0.99414859461531102</v>
      </c>
      <c r="X659" s="15">
        <f t="shared" si="323"/>
        <v>1.8733310586722497E-2</v>
      </c>
      <c r="Y659" s="21">
        <f t="shared" si="324"/>
        <v>1.0058858458548172</v>
      </c>
      <c r="Z659" s="4">
        <v>30.186145694335345</v>
      </c>
      <c r="AA659" s="2">
        <v>29</v>
      </c>
      <c r="AB659" s="2">
        <v>31.9</v>
      </c>
      <c r="AC659" s="4">
        <v>30.191701647579578</v>
      </c>
      <c r="AD659" s="4">
        <v>29.2</v>
      </c>
      <c r="AE659" s="4">
        <v>29.5</v>
      </c>
      <c r="AF659" s="4">
        <v>29.8</v>
      </c>
      <c r="AG659" s="4">
        <v>30.5</v>
      </c>
      <c r="AH659" s="4">
        <v>30.8</v>
      </c>
      <c r="AI659" s="4">
        <v>31.6</v>
      </c>
      <c r="AJ659" s="4">
        <v>2020</v>
      </c>
      <c r="AK659" s="2">
        <v>3</v>
      </c>
      <c r="AL659" s="2">
        <v>26</v>
      </c>
      <c r="AM659" s="4">
        <v>12</v>
      </c>
      <c r="AN659" s="4">
        <v>53</v>
      </c>
      <c r="AO659" s="4">
        <v>38</v>
      </c>
      <c r="AP659" s="4">
        <v>256</v>
      </c>
      <c r="AQ659" s="5">
        <v>0.53680555555555554</v>
      </c>
      <c r="AR659" s="4">
        <v>28.6</v>
      </c>
      <c r="AS659" s="4">
        <v>29</v>
      </c>
      <c r="AT659" s="4">
        <v>854</v>
      </c>
      <c r="AU659" s="4">
        <v>1.8</v>
      </c>
      <c r="AV659" s="4">
        <v>294</v>
      </c>
      <c r="AW659" s="4">
        <f t="shared" si="312"/>
        <v>38.752274857880877</v>
      </c>
      <c r="AX659" s="4">
        <f t="shared" si="313"/>
        <v>21.569597614960728</v>
      </c>
      <c r="AY659" s="4">
        <f t="shared" si="325"/>
        <v>20.999236180608641</v>
      </c>
      <c r="AZ659" s="20">
        <f t="shared" si="314"/>
        <v>192.51602324031549</v>
      </c>
      <c r="BA659" s="21">
        <f t="shared" si="326"/>
        <v>1.1698004455516771</v>
      </c>
      <c r="BB659" s="20">
        <f t="shared" si="315"/>
        <v>23.570226039551585</v>
      </c>
      <c r="BC659" s="4">
        <f t="shared" si="327"/>
        <v>21.824283369955168</v>
      </c>
      <c r="BD659" s="4">
        <f t="shared" si="316"/>
        <v>66.729200000000006</v>
      </c>
      <c r="BE659" s="4">
        <f t="shared" si="317"/>
        <v>568.37859376020219</v>
      </c>
      <c r="BF659" s="20">
        <f t="shared" si="318"/>
        <v>364.22231141107181</v>
      </c>
      <c r="BG659" s="20">
        <f t="shared" si="328"/>
        <v>470.50371765086976</v>
      </c>
      <c r="BH659" s="20">
        <f t="shared" si="319"/>
        <v>1134.8021863505999</v>
      </c>
      <c r="BI659" s="20">
        <f t="shared" si="329"/>
        <v>3913.1109874158615</v>
      </c>
      <c r="BJ659" s="4">
        <f t="shared" si="320"/>
        <v>225.68748285264508</v>
      </c>
      <c r="BK659" s="4">
        <f t="shared" si="330"/>
        <v>2778.3088010652614</v>
      </c>
      <c r="CZ659" s="4"/>
      <c r="DA659" s="4"/>
      <c r="DB659" s="4"/>
      <c r="DC659" s="4"/>
      <c r="DD659" s="4"/>
      <c r="DE659" s="4"/>
      <c r="DF659" s="4"/>
      <c r="DG659" s="4"/>
      <c r="DH659" s="4"/>
      <c r="DI659" s="4"/>
      <c r="DJ659" s="4"/>
      <c r="DK659" s="4"/>
      <c r="DL659" s="4"/>
      <c r="DM659" s="4"/>
      <c r="DN659" s="4"/>
      <c r="DO659" s="4"/>
      <c r="DP659" s="4"/>
      <c r="DQ659" s="4"/>
      <c r="DR659" s="4"/>
      <c r="DS659" s="4"/>
      <c r="DT659" s="4"/>
      <c r="DU659" s="4"/>
      <c r="DV659" s="4"/>
      <c r="DW659" s="4"/>
      <c r="DX659" s="4"/>
      <c r="DY659" s="4"/>
      <c r="DZ659" s="4"/>
      <c r="EA659" s="4"/>
      <c r="EB659" s="4"/>
      <c r="EC659" s="4"/>
      <c r="ED659" s="4"/>
      <c r="EE659" s="4"/>
      <c r="EF659" s="4"/>
      <c r="EG659" s="4"/>
      <c r="EH659" s="4"/>
      <c r="EI659" s="4"/>
      <c r="EJ659" s="4"/>
      <c r="EK659" s="4"/>
      <c r="EL659" s="4"/>
      <c r="EM659" s="4"/>
      <c r="EN659" s="4"/>
      <c r="EO659" s="4"/>
      <c r="EP659" s="4"/>
      <c r="EQ659" s="4"/>
      <c r="ER659" s="4"/>
      <c r="ES659" s="4"/>
      <c r="ET659" s="4"/>
      <c r="EU659" s="4"/>
      <c r="EV659" s="4"/>
      <c r="EW659" s="4"/>
      <c r="EX659" s="4"/>
      <c r="EY659" s="4"/>
      <c r="EZ659" s="4"/>
      <c r="FA659" s="4"/>
      <c r="FB659" s="4"/>
      <c r="FC659" s="4"/>
      <c r="FD659" s="4"/>
      <c r="FE659" s="4"/>
      <c r="FF659" s="4"/>
      <c r="FG659" s="4"/>
      <c r="FH659" s="4"/>
      <c r="FI659" s="4"/>
      <c r="FJ659" s="4"/>
      <c r="FK659" s="4"/>
      <c r="FL659" s="4"/>
      <c r="FM659" s="4"/>
      <c r="FN659" s="4"/>
      <c r="FO659" s="4"/>
      <c r="FP659" s="4"/>
      <c r="FQ659" s="4"/>
      <c r="FR659" s="4"/>
      <c r="FS659" s="4"/>
      <c r="FT659" s="4"/>
      <c r="FU659" s="4"/>
      <c r="FV659" s="4"/>
      <c r="FW659" s="4"/>
      <c r="FX659" s="4"/>
      <c r="FY659" s="4"/>
      <c r="FZ659" s="4"/>
      <c r="GA659" s="4"/>
      <c r="GB659" s="4"/>
      <c r="GC659" s="4"/>
      <c r="GD659" s="4"/>
      <c r="GE659" s="4"/>
      <c r="GF659" s="4"/>
      <c r="GG659" s="4"/>
      <c r="GH659" s="4"/>
      <c r="GI659" s="4"/>
      <c r="GJ659" s="4"/>
      <c r="GK659" s="4"/>
      <c r="GL659" s="4"/>
      <c r="GM659" s="4"/>
      <c r="GN659" s="4"/>
      <c r="GO659" s="4"/>
      <c r="GP659" s="4"/>
      <c r="GQ659" s="4"/>
      <c r="GR659" s="4"/>
      <c r="GS659" s="4"/>
      <c r="GT659" s="4"/>
      <c r="GU659" s="4"/>
      <c r="GV659" s="4"/>
      <c r="GW659" s="4"/>
      <c r="GX659" s="4"/>
      <c r="GY659" s="4"/>
      <c r="GZ659" s="4"/>
      <c r="HA659" s="4"/>
      <c r="HB659" s="4"/>
      <c r="HC659" s="4"/>
      <c r="HD659" s="4"/>
      <c r="HE659" s="4"/>
      <c r="HF659" s="4"/>
      <c r="HG659" s="4"/>
      <c r="HH659" s="4"/>
      <c r="HI659" s="4"/>
      <c r="HJ659" s="4"/>
      <c r="HK659" s="4"/>
      <c r="HL659" s="4"/>
      <c r="HM659" s="4"/>
      <c r="HN659" s="4"/>
      <c r="HO659" s="4"/>
      <c r="HP659" s="4"/>
      <c r="HQ659" s="4"/>
      <c r="HR659" s="4"/>
      <c r="HS659" s="4"/>
      <c r="HT659" s="4"/>
      <c r="HU659" s="4"/>
      <c r="HV659" s="4"/>
      <c r="HW659" s="4"/>
      <c r="HX659" s="4"/>
      <c r="HY659" s="4"/>
      <c r="HZ659" s="4"/>
      <c r="IA659" s="4"/>
      <c r="IB659" s="4"/>
      <c r="IC659" s="4"/>
      <c r="ID659" s="4"/>
      <c r="IE659" s="4"/>
      <c r="IF659" s="4"/>
      <c r="IG659" s="4"/>
      <c r="IH659" s="4"/>
      <c r="II659" s="4"/>
      <c r="IJ659" s="4"/>
      <c r="IK659" s="4"/>
      <c r="IL659" s="4"/>
      <c r="IM659" s="4"/>
      <c r="IN659" s="4"/>
      <c r="IO659" s="4"/>
      <c r="IP659" s="4"/>
      <c r="IQ659" s="4"/>
      <c r="IR659" s="4"/>
      <c r="IS659" s="4">
        <v>2</v>
      </c>
      <c r="IT659" s="4">
        <v>4</v>
      </c>
      <c r="IU659" s="4">
        <v>20</v>
      </c>
      <c r="IV659" s="4">
        <v>24</v>
      </c>
      <c r="IW659" s="4">
        <v>33</v>
      </c>
      <c r="IX659" s="4">
        <v>65</v>
      </c>
      <c r="IY659" s="4">
        <v>48</v>
      </c>
      <c r="IZ659" s="4">
        <v>57</v>
      </c>
      <c r="JA659" s="4">
        <v>77</v>
      </c>
      <c r="JB659" s="4">
        <v>125</v>
      </c>
      <c r="JC659" s="4">
        <v>116</v>
      </c>
      <c r="JD659" s="4">
        <v>110</v>
      </c>
      <c r="JE659" s="4">
        <v>92</v>
      </c>
      <c r="JF659" s="4">
        <v>130</v>
      </c>
      <c r="JG659" s="4">
        <v>145</v>
      </c>
      <c r="JH659" s="4">
        <v>164</v>
      </c>
      <c r="JI659" s="4">
        <v>104</v>
      </c>
      <c r="JJ659" s="4">
        <v>95</v>
      </c>
      <c r="JK659" s="4">
        <v>104</v>
      </c>
      <c r="JL659" s="4">
        <v>50</v>
      </c>
      <c r="JM659" s="4">
        <v>27</v>
      </c>
      <c r="JN659" s="4">
        <v>10</v>
      </c>
      <c r="JO659" s="4">
        <v>24</v>
      </c>
      <c r="JP659" s="4">
        <v>25</v>
      </c>
      <c r="JQ659" s="4">
        <v>15</v>
      </c>
      <c r="JR659" s="4">
        <v>19</v>
      </c>
      <c r="JS659" s="4">
        <v>12</v>
      </c>
      <c r="JT659" s="4">
        <v>12</v>
      </c>
      <c r="JU659" s="4">
        <v>13</v>
      </c>
      <c r="JV659" s="4">
        <v>10</v>
      </c>
      <c r="JW659" s="4">
        <v>7</v>
      </c>
      <c r="JX659" s="4">
        <v>6</v>
      </c>
      <c r="JY659" s="4">
        <v>3</v>
      </c>
      <c r="JZ659" s="4"/>
      <c r="KA659" s="4"/>
      <c r="KB659" s="4"/>
      <c r="KC659" s="4"/>
      <c r="KD659" s="4"/>
      <c r="KE659" s="4"/>
      <c r="KF659" s="4"/>
      <c r="KG659" s="4"/>
      <c r="KH659" s="4"/>
      <c r="KI659" s="4"/>
      <c r="KJ659" s="4"/>
      <c r="KK659" s="4"/>
      <c r="KL659" s="4"/>
      <c r="KM659" s="4"/>
      <c r="KN659" s="4"/>
      <c r="KO659" s="4"/>
      <c r="KP659" s="4"/>
      <c r="KQ659" s="4"/>
      <c r="KR659" s="4"/>
      <c r="KS659" s="4"/>
      <c r="KT659" s="4"/>
      <c r="KU659" s="4"/>
      <c r="KV659" s="4"/>
      <c r="KW659" s="4"/>
      <c r="KX659" s="4"/>
      <c r="KY659" s="4"/>
      <c r="KZ659" s="4"/>
      <c r="LA659" s="4"/>
      <c r="LB659" s="4"/>
      <c r="LC659" s="4"/>
      <c r="LD659" s="4"/>
      <c r="LE659" s="4"/>
      <c r="LF659" s="4"/>
      <c r="LG659" s="4"/>
      <c r="LH659" s="4"/>
      <c r="LI659" s="4"/>
      <c r="LJ659" s="4"/>
      <c r="LK659" s="4"/>
      <c r="LL659" s="4"/>
      <c r="LM659" s="4"/>
      <c r="LN659" s="4"/>
      <c r="LO659" s="4"/>
      <c r="LP659" s="4"/>
      <c r="LQ659" s="4"/>
      <c r="LR659" s="4"/>
      <c r="LS659" s="4"/>
      <c r="LT659" s="4"/>
      <c r="LU659" s="4"/>
      <c r="LV659" s="4"/>
      <c r="LW659" s="4"/>
      <c r="LX659" s="4"/>
      <c r="LY659" s="4"/>
      <c r="LZ659" s="4"/>
      <c r="MA659" s="4"/>
      <c r="MB659" s="4"/>
      <c r="MC659" s="4"/>
      <c r="MD659" s="4"/>
      <c r="ME659" s="4"/>
      <c r="MF659" s="4"/>
      <c r="MG659" s="4"/>
      <c r="MH659" s="4"/>
      <c r="MI659" s="4"/>
      <c r="MJ659" s="4"/>
      <c r="MK659" s="4"/>
      <c r="ML659" s="4"/>
      <c r="MM659" s="4"/>
      <c r="MN659" s="4"/>
      <c r="MO659" s="4"/>
      <c r="MP659" s="4"/>
      <c r="MQ659" s="4"/>
      <c r="MR659" s="4"/>
      <c r="MS659" s="4"/>
      <c r="MT659" s="4"/>
      <c r="MU659" s="4"/>
      <c r="MV659" s="4"/>
      <c r="MW659" s="4"/>
      <c r="MX659" s="4"/>
      <c r="MY659" s="4"/>
      <c r="MZ659" s="4"/>
    </row>
    <row r="660" spans="1:364" x14ac:dyDescent="0.2">
      <c r="A660" s="15" t="b">
        <v>0</v>
      </c>
      <c r="B660" s="12"/>
      <c r="C660" s="12"/>
      <c r="D660" s="4">
        <v>10088</v>
      </c>
      <c r="E660" s="4" t="s">
        <v>42</v>
      </c>
      <c r="F660" s="4" t="s">
        <v>533</v>
      </c>
      <c r="G660" s="4">
        <v>0</v>
      </c>
      <c r="H660" s="15">
        <f t="shared" si="302"/>
        <v>2.1999999999999993</v>
      </c>
      <c r="I660" s="15">
        <v>0.41978136732272914</v>
      </c>
      <c r="J660" s="15">
        <v>0.55859747455343722</v>
      </c>
      <c r="K660" s="15">
        <v>0.33109698208914984</v>
      </c>
      <c r="L660" s="15">
        <f t="shared" si="303"/>
        <v>-1.8350260095957651</v>
      </c>
      <c r="M660" s="15">
        <f t="shared" si="304"/>
        <v>-2.6999999999999993</v>
      </c>
      <c r="N660" s="15">
        <f t="shared" si="305"/>
        <v>-0.5</v>
      </c>
      <c r="O660" s="15">
        <f t="shared" si="306"/>
        <v>-1.8645147314849382</v>
      </c>
      <c r="P660" s="15">
        <f t="shared" si="331"/>
        <v>-2.5</v>
      </c>
      <c r="Q660" s="15">
        <f t="shared" si="321"/>
        <v>-2.3999999999999986</v>
      </c>
      <c r="R660" s="15">
        <f t="shared" si="307"/>
        <v>-2.0999999999999979</v>
      </c>
      <c r="S660" s="15">
        <f t="shared" si="308"/>
        <v>-1.5999999999999979</v>
      </c>
      <c r="T660" s="15">
        <f t="shared" si="309"/>
        <v>-1.2999999999999972</v>
      </c>
      <c r="U660" s="15">
        <f t="shared" si="310"/>
        <v>-0.89999999999999858</v>
      </c>
      <c r="V660" s="15">
        <f t="shared" si="322"/>
        <v>0.23712636140937565</v>
      </c>
      <c r="W660" s="15">
        <f t="shared" si="311"/>
        <v>3.2171608169434904</v>
      </c>
      <c r="X660" s="15">
        <f t="shared" si="323"/>
        <v>1.5802062048860355E-2</v>
      </c>
      <c r="Y660" s="21">
        <f t="shared" si="324"/>
        <v>0.31083307826372952</v>
      </c>
      <c r="Z660" s="4">
        <v>26.564973990404233</v>
      </c>
      <c r="AA660" s="2">
        <v>25.7</v>
      </c>
      <c r="AB660" s="2">
        <v>27.9</v>
      </c>
      <c r="AC660" s="4">
        <v>26.53548526851506</v>
      </c>
      <c r="AD660" s="4">
        <v>25.9</v>
      </c>
      <c r="AE660" s="4">
        <v>26</v>
      </c>
      <c r="AF660" s="4">
        <v>26.3</v>
      </c>
      <c r="AG660" s="4">
        <v>26.8</v>
      </c>
      <c r="AH660" s="4">
        <v>27.1</v>
      </c>
      <c r="AI660" s="4">
        <v>27.5</v>
      </c>
      <c r="AJ660" s="4">
        <v>2020</v>
      </c>
      <c r="AK660" s="2">
        <v>3</v>
      </c>
      <c r="AL660" s="2">
        <v>26</v>
      </c>
      <c r="AM660" s="4">
        <v>12</v>
      </c>
      <c r="AN660" s="4">
        <v>54</v>
      </c>
      <c r="AO660" s="4">
        <v>2</v>
      </c>
      <c r="AP660" s="4">
        <v>222</v>
      </c>
      <c r="AQ660" s="5">
        <v>0.53749999999999998</v>
      </c>
      <c r="AR660" s="4">
        <v>28.4</v>
      </c>
      <c r="AS660" s="4">
        <v>29</v>
      </c>
      <c r="AT660" s="4">
        <v>852</v>
      </c>
      <c r="AU660" s="4">
        <v>1.2</v>
      </c>
      <c r="AV660" s="4">
        <v>299</v>
      </c>
      <c r="AW660" s="4">
        <f t="shared" si="312"/>
        <v>40.937194987933218</v>
      </c>
      <c r="AX660" s="4">
        <f t="shared" si="313"/>
        <v>22.09761229625569</v>
      </c>
      <c r="AY660" s="4">
        <f t="shared" si="325"/>
        <v>25.111979756815419</v>
      </c>
      <c r="AZ660" s="20">
        <f t="shared" si="314"/>
        <v>193.02726882986167</v>
      </c>
      <c r="BA660" s="21">
        <f t="shared" si="326"/>
        <v>1.1705763039138406</v>
      </c>
      <c r="BB660" s="20">
        <f t="shared" si="315"/>
        <v>28.867513459481291</v>
      </c>
      <c r="BC660" s="4">
        <f t="shared" si="327"/>
        <v>26.72917912914934</v>
      </c>
      <c r="BD660" s="4">
        <f t="shared" si="316"/>
        <v>66.714799999999997</v>
      </c>
      <c r="BE660" s="4">
        <f t="shared" si="317"/>
        <v>587.33410229319657</v>
      </c>
      <c r="BF660" s="20">
        <f t="shared" si="318"/>
        <v>362.69050422527266</v>
      </c>
      <c r="BG660" s="20">
        <f t="shared" si="328"/>
        <v>448.43640193207625</v>
      </c>
      <c r="BH660" s="20">
        <f t="shared" si="319"/>
        <v>1121.7134333559545</v>
      </c>
      <c r="BI660" s="20">
        <f t="shared" si="329"/>
        <v>3867.9773563998438</v>
      </c>
      <c r="BJ660" s="4">
        <f t="shared" si="320"/>
        <v>223.47760843451809</v>
      </c>
      <c r="BK660" s="4">
        <f t="shared" si="330"/>
        <v>2746.263923043889</v>
      </c>
      <c r="CZ660" s="4"/>
      <c r="DA660" s="4"/>
      <c r="DB660" s="4"/>
      <c r="DC660" s="4"/>
      <c r="DD660" s="4"/>
      <c r="DE660" s="4"/>
      <c r="DF660" s="4"/>
      <c r="DG660" s="4"/>
      <c r="DH660" s="4"/>
      <c r="DI660" s="4"/>
      <c r="DJ660" s="4"/>
      <c r="DK660" s="4"/>
      <c r="DL660" s="4"/>
      <c r="DM660" s="4"/>
      <c r="DN660" s="4"/>
      <c r="DO660" s="4"/>
      <c r="DP660" s="4"/>
      <c r="DQ660" s="4"/>
      <c r="DR660" s="4"/>
      <c r="DS660" s="4"/>
      <c r="DT660" s="4"/>
      <c r="DU660" s="4"/>
      <c r="DV660" s="4"/>
      <c r="DW660" s="4"/>
      <c r="DX660" s="4"/>
      <c r="DY660" s="4"/>
      <c r="DZ660" s="4"/>
      <c r="EA660" s="4"/>
      <c r="EB660" s="4"/>
      <c r="EC660" s="4"/>
      <c r="ED660" s="4"/>
      <c r="EE660" s="4"/>
      <c r="EF660" s="4"/>
      <c r="EG660" s="4"/>
      <c r="EH660" s="4"/>
      <c r="EI660" s="4"/>
      <c r="EJ660" s="4"/>
      <c r="EK660" s="4"/>
      <c r="EL660" s="4"/>
      <c r="EM660" s="4"/>
      <c r="EN660" s="4"/>
      <c r="EO660" s="4"/>
      <c r="EP660" s="4"/>
      <c r="EQ660" s="4"/>
      <c r="ER660" s="4"/>
      <c r="ES660" s="4"/>
      <c r="ET660" s="4"/>
      <c r="EU660" s="4"/>
      <c r="EV660" s="4"/>
      <c r="EW660" s="4"/>
      <c r="EX660" s="4"/>
      <c r="EY660" s="4"/>
      <c r="EZ660" s="4"/>
      <c r="FA660" s="4"/>
      <c r="FB660" s="4"/>
      <c r="FC660" s="4"/>
      <c r="FD660" s="4"/>
      <c r="FE660" s="4"/>
      <c r="FF660" s="4"/>
      <c r="FG660" s="4"/>
      <c r="FH660" s="4"/>
      <c r="FI660" s="4"/>
      <c r="FJ660" s="4"/>
      <c r="FK660" s="4"/>
      <c r="FL660" s="4"/>
      <c r="FM660" s="4"/>
      <c r="FN660" s="4"/>
      <c r="FO660" s="4"/>
      <c r="FP660" s="4"/>
      <c r="FQ660" s="4"/>
      <c r="FR660" s="4"/>
      <c r="FS660" s="4"/>
      <c r="FT660" s="4"/>
      <c r="FU660" s="4"/>
      <c r="FV660" s="4"/>
      <c r="FW660" s="4"/>
      <c r="FX660" s="4"/>
      <c r="FY660" s="4"/>
      <c r="FZ660" s="4"/>
      <c r="GA660" s="4"/>
      <c r="GB660" s="4"/>
      <c r="GC660" s="4"/>
      <c r="GD660" s="4"/>
      <c r="GE660" s="4"/>
      <c r="GF660" s="4"/>
      <c r="GG660" s="4"/>
      <c r="GH660" s="4"/>
      <c r="GI660" s="4"/>
      <c r="GJ660" s="4"/>
      <c r="GK660" s="4"/>
      <c r="GL660" s="4"/>
      <c r="GM660" s="4"/>
      <c r="GN660" s="4"/>
      <c r="GO660" s="4"/>
      <c r="GP660" s="4"/>
      <c r="GQ660" s="4"/>
      <c r="GR660" s="4"/>
      <c r="GS660" s="4"/>
      <c r="GT660" s="4"/>
      <c r="GU660" s="4"/>
      <c r="GV660" s="4"/>
      <c r="GW660" s="4"/>
      <c r="GX660" s="4"/>
      <c r="GY660" s="4"/>
      <c r="GZ660" s="4"/>
      <c r="HA660" s="4"/>
      <c r="HB660" s="4"/>
      <c r="HC660" s="4"/>
      <c r="HD660" s="4"/>
      <c r="HE660" s="4"/>
      <c r="HF660" s="4"/>
      <c r="HG660" s="4"/>
      <c r="HH660" s="4"/>
      <c r="HI660" s="4"/>
      <c r="HJ660" s="4"/>
      <c r="HK660" s="4"/>
      <c r="HL660" s="4"/>
      <c r="HM660" s="4">
        <v>4</v>
      </c>
      <c r="HN660" s="4">
        <v>25</v>
      </c>
      <c r="HO660" s="4">
        <v>84</v>
      </c>
      <c r="HP660" s="4">
        <v>138</v>
      </c>
      <c r="HQ660" s="4">
        <v>194</v>
      </c>
      <c r="HR660" s="4">
        <v>196</v>
      </c>
      <c r="HS660" s="4">
        <v>223</v>
      </c>
      <c r="HT660" s="4">
        <v>340</v>
      </c>
      <c r="HU660" s="4">
        <v>250</v>
      </c>
      <c r="HV660" s="4">
        <v>309</v>
      </c>
      <c r="HW660" s="4">
        <v>262</v>
      </c>
      <c r="HX660" s="4">
        <v>193</v>
      </c>
      <c r="HY660" s="4">
        <v>189</v>
      </c>
      <c r="HZ660" s="4">
        <v>168</v>
      </c>
      <c r="IA660" s="4">
        <v>130</v>
      </c>
      <c r="IB660" s="4">
        <v>96</v>
      </c>
      <c r="IC660" s="4">
        <v>62</v>
      </c>
      <c r="ID660" s="4">
        <v>40</v>
      </c>
      <c r="IE660" s="4">
        <v>30</v>
      </c>
      <c r="IF660" s="4">
        <v>10</v>
      </c>
      <c r="IG660" s="4">
        <v>12</v>
      </c>
      <c r="IH660" s="4">
        <v>2</v>
      </c>
      <c r="II660" s="4">
        <v>11</v>
      </c>
      <c r="IJ660" s="4">
        <v>5</v>
      </c>
      <c r="IK660" s="4">
        <v>4</v>
      </c>
      <c r="IL660" s="4">
        <v>2</v>
      </c>
      <c r="IM660" s="4">
        <v>2</v>
      </c>
      <c r="IN660" s="4">
        <v>1</v>
      </c>
      <c r="IO660" s="4">
        <v>3</v>
      </c>
      <c r="IP660" s="4">
        <v>0</v>
      </c>
      <c r="IQ660" s="4">
        <v>0</v>
      </c>
      <c r="IR660" s="4"/>
      <c r="IS660" s="4"/>
      <c r="IT660" s="4"/>
      <c r="IU660" s="4"/>
      <c r="IV660" s="4"/>
      <c r="IW660" s="4"/>
      <c r="IX660" s="4"/>
      <c r="IY660" s="4"/>
      <c r="IZ660" s="4"/>
      <c r="JA660" s="4"/>
      <c r="JB660" s="4"/>
      <c r="JC660" s="4"/>
      <c r="JD660" s="4"/>
      <c r="JE660" s="4"/>
      <c r="JF660" s="4"/>
      <c r="JG660" s="4"/>
      <c r="JH660" s="4"/>
      <c r="JI660" s="4"/>
      <c r="JJ660" s="4"/>
      <c r="JK660" s="4"/>
      <c r="JL660" s="4"/>
      <c r="JM660" s="4"/>
      <c r="JN660" s="4"/>
      <c r="JO660" s="4"/>
      <c r="JP660" s="4"/>
      <c r="JQ660" s="4"/>
      <c r="JR660" s="4"/>
      <c r="JS660" s="4"/>
      <c r="JT660" s="4"/>
      <c r="JU660" s="4"/>
      <c r="JV660" s="4"/>
      <c r="JW660" s="4"/>
      <c r="JX660" s="4"/>
      <c r="JY660" s="4"/>
      <c r="JZ660" s="4"/>
      <c r="KA660" s="4"/>
      <c r="KB660" s="4"/>
      <c r="KC660" s="4"/>
      <c r="KD660" s="4"/>
      <c r="KE660" s="4"/>
      <c r="KF660" s="4"/>
      <c r="KG660" s="4"/>
      <c r="KH660" s="4"/>
      <c r="KI660" s="4"/>
      <c r="KJ660" s="4"/>
      <c r="KK660" s="4"/>
      <c r="KL660" s="4"/>
      <c r="KM660" s="4"/>
      <c r="KN660" s="4"/>
      <c r="KO660" s="4"/>
      <c r="KP660" s="4"/>
      <c r="KQ660" s="4"/>
      <c r="KR660" s="4"/>
      <c r="KS660" s="4"/>
      <c r="KT660" s="4"/>
      <c r="KU660" s="4"/>
      <c r="KV660" s="4"/>
      <c r="KW660" s="4"/>
      <c r="KX660" s="4"/>
      <c r="KY660" s="4"/>
      <c r="KZ660" s="4"/>
      <c r="LA660" s="4"/>
      <c r="LB660" s="4"/>
      <c r="LC660" s="4"/>
      <c r="LD660" s="4"/>
      <c r="LE660" s="4"/>
      <c r="LF660" s="4"/>
      <c r="LG660" s="4"/>
      <c r="LH660" s="4"/>
      <c r="LI660" s="4"/>
      <c r="LJ660" s="4"/>
      <c r="LK660" s="4"/>
      <c r="LL660" s="4"/>
      <c r="LM660" s="4"/>
      <c r="LN660" s="4"/>
      <c r="LO660" s="4"/>
      <c r="LP660" s="4"/>
      <c r="LQ660" s="4"/>
      <c r="LR660" s="4"/>
      <c r="LS660" s="4"/>
      <c r="LT660" s="4"/>
      <c r="LU660" s="4"/>
      <c r="LV660" s="4"/>
      <c r="LW660" s="4"/>
      <c r="LX660" s="4"/>
      <c r="LY660" s="4"/>
      <c r="LZ660" s="4"/>
      <c r="MA660" s="4"/>
      <c r="MB660" s="4"/>
      <c r="MC660" s="4"/>
      <c r="MD660" s="4"/>
      <c r="ME660" s="4"/>
      <c r="MF660" s="4"/>
      <c r="MG660" s="4"/>
      <c r="MH660" s="4"/>
      <c r="MI660" s="4"/>
      <c r="MJ660" s="4"/>
      <c r="MK660" s="4"/>
      <c r="ML660" s="4"/>
      <c r="MM660" s="4"/>
      <c r="MN660" s="4"/>
      <c r="MO660" s="4"/>
      <c r="MP660" s="4"/>
      <c r="MQ660" s="4"/>
      <c r="MR660" s="4"/>
      <c r="MS660" s="4"/>
      <c r="MT660" s="4"/>
      <c r="MU660" s="4"/>
      <c r="MV660" s="4"/>
      <c r="MW660" s="4"/>
      <c r="MX660" s="4"/>
      <c r="MY660" s="4"/>
      <c r="MZ660" s="4"/>
    </row>
    <row r="661" spans="1:364" x14ac:dyDescent="0.2">
      <c r="A661" s="15" t="b">
        <v>0</v>
      </c>
      <c r="B661" s="12"/>
      <c r="C661" s="12"/>
      <c r="D661" s="4">
        <v>10088</v>
      </c>
      <c r="E661" s="4" t="s">
        <v>93</v>
      </c>
      <c r="F661" s="4" t="s">
        <v>534</v>
      </c>
      <c r="G661" s="4">
        <v>0</v>
      </c>
      <c r="H661" s="15">
        <f t="shared" si="302"/>
        <v>3.6999999999999993</v>
      </c>
      <c r="I661" s="15">
        <v>0.92964570910415978</v>
      </c>
      <c r="J661" s="15">
        <v>1.4222023429442174</v>
      </c>
      <c r="K661" s="15">
        <v>0.78378000471909881</v>
      </c>
      <c r="L661" s="15">
        <f t="shared" si="303"/>
        <v>1.0926238856091253</v>
      </c>
      <c r="M661" s="15">
        <f t="shared" si="304"/>
        <v>-1</v>
      </c>
      <c r="N661" s="15">
        <f t="shared" si="305"/>
        <v>2.6999999999999993</v>
      </c>
      <c r="O661" s="15">
        <f t="shared" si="306"/>
        <v>1.1196780422644217</v>
      </c>
      <c r="P661" s="15">
        <f t="shared" si="331"/>
        <v>-0.69999999999999929</v>
      </c>
      <c r="Q661" s="15">
        <f t="shared" si="321"/>
        <v>-0.30000000000000071</v>
      </c>
      <c r="R661" s="15">
        <f t="shared" si="307"/>
        <v>0.5</v>
      </c>
      <c r="S661" s="15">
        <f t="shared" si="308"/>
        <v>1.8999999999999986</v>
      </c>
      <c r="T661" s="15">
        <f t="shared" si="309"/>
        <v>2.3000000000000007</v>
      </c>
      <c r="U661" s="15">
        <f t="shared" si="310"/>
        <v>2.5999999999999979</v>
      </c>
      <c r="V661" s="15">
        <f t="shared" si="322"/>
        <v>0.4631086129940199</v>
      </c>
      <c r="W661" s="15">
        <f t="shared" si="311"/>
        <v>1.1593206689354167</v>
      </c>
      <c r="X661" s="15">
        <f t="shared" si="323"/>
        <v>3.1628537578753627E-2</v>
      </c>
      <c r="Y661" s="21">
        <f t="shared" si="324"/>
        <v>0.86257411499294845</v>
      </c>
      <c r="Z661" s="4">
        <v>29.392623885609126</v>
      </c>
      <c r="AA661" s="2">
        <v>27.3</v>
      </c>
      <c r="AB661" s="2">
        <v>31</v>
      </c>
      <c r="AC661" s="4">
        <v>29.419678042264422</v>
      </c>
      <c r="AD661" s="4">
        <v>27.6</v>
      </c>
      <c r="AE661" s="4">
        <v>28</v>
      </c>
      <c r="AF661" s="4">
        <v>28.8</v>
      </c>
      <c r="AG661" s="4">
        <v>30.2</v>
      </c>
      <c r="AH661" s="4">
        <v>30.6</v>
      </c>
      <c r="AI661" s="4">
        <v>30.9</v>
      </c>
      <c r="AJ661" s="4">
        <v>2020</v>
      </c>
      <c r="AK661" s="2">
        <v>3</v>
      </c>
      <c r="AL661" s="2">
        <v>26</v>
      </c>
      <c r="AM661" s="4">
        <v>12</v>
      </c>
      <c r="AN661" s="4">
        <v>57</v>
      </c>
      <c r="AO661" s="4">
        <v>53</v>
      </c>
      <c r="AP661" s="4">
        <v>654</v>
      </c>
      <c r="AQ661" s="5">
        <v>0.5395833333333333</v>
      </c>
      <c r="AR661" s="4">
        <v>28.3</v>
      </c>
      <c r="AS661" s="4">
        <v>30</v>
      </c>
      <c r="AT661" s="4">
        <v>855</v>
      </c>
      <c r="AU661" s="4">
        <v>1.8</v>
      </c>
      <c r="AV661" s="4">
        <v>297</v>
      </c>
      <c r="AW661" s="4">
        <f t="shared" si="312"/>
        <v>38.538604025310221</v>
      </c>
      <c r="AX661" s="4">
        <f t="shared" si="313"/>
        <v>21.503538160863371</v>
      </c>
      <c r="AY661" s="4">
        <f t="shared" si="325"/>
        <v>21.008335617409426</v>
      </c>
      <c r="AZ661" s="20">
        <f t="shared" si="314"/>
        <v>193.28352802968766</v>
      </c>
      <c r="BA661" s="21">
        <f t="shared" si="326"/>
        <v>1.1709646191581311</v>
      </c>
      <c r="BB661" s="20">
        <f t="shared" si="315"/>
        <v>23.570226039551585</v>
      </c>
      <c r="BC661" s="4">
        <f t="shared" si="327"/>
        <v>21.824283369955168</v>
      </c>
      <c r="BD661" s="4">
        <f t="shared" si="316"/>
        <v>66.707599999999999</v>
      </c>
      <c r="BE661" s="4">
        <f t="shared" si="317"/>
        <v>573.53369148098704</v>
      </c>
      <c r="BF661" s="20">
        <f t="shared" si="318"/>
        <v>363.68353897353109</v>
      </c>
      <c r="BG661" s="20">
        <f t="shared" si="328"/>
        <v>465.59984749254414</v>
      </c>
      <c r="BH661" s="20">
        <f t="shared" si="319"/>
        <v>1153.6742807378812</v>
      </c>
      <c r="BI661" s="20">
        <f t="shared" si="329"/>
        <v>3845.5809357929375</v>
      </c>
      <c r="BJ661" s="4">
        <f t="shared" si="320"/>
        <v>222.38079896479897</v>
      </c>
      <c r="BK661" s="4">
        <f t="shared" si="330"/>
        <v>2691.906655055056</v>
      </c>
      <c r="CZ661" s="4"/>
      <c r="DA661" s="4"/>
      <c r="DB661" s="4"/>
      <c r="DC661" s="4"/>
      <c r="DD661" s="4"/>
      <c r="DE661" s="4"/>
      <c r="DF661" s="4"/>
      <c r="DG661" s="4"/>
      <c r="DH661" s="4"/>
      <c r="DI661" s="4"/>
      <c r="DJ661" s="4"/>
      <c r="DK661" s="4"/>
      <c r="DL661" s="4"/>
      <c r="DM661" s="4"/>
      <c r="DN661" s="4"/>
      <c r="DO661" s="4"/>
      <c r="DP661" s="4"/>
      <c r="DQ661" s="4"/>
      <c r="DR661" s="4"/>
      <c r="DS661" s="4"/>
      <c r="DT661" s="4"/>
      <c r="DU661" s="4"/>
      <c r="DV661" s="4"/>
      <c r="DW661" s="4"/>
      <c r="DX661" s="4"/>
      <c r="DY661" s="4"/>
      <c r="DZ661" s="4"/>
      <c r="EA661" s="4"/>
      <c r="EB661" s="4"/>
      <c r="EC661" s="4"/>
      <c r="ED661" s="4"/>
      <c r="EE661" s="4"/>
      <c r="EF661" s="4"/>
      <c r="EG661" s="4"/>
      <c r="EH661" s="4"/>
      <c r="EI661" s="4"/>
      <c r="EJ661" s="4"/>
      <c r="EK661" s="4"/>
      <c r="EL661" s="4"/>
      <c r="EM661" s="4"/>
      <c r="EN661" s="4"/>
      <c r="EO661" s="4"/>
      <c r="EP661" s="4"/>
      <c r="EQ661" s="4"/>
      <c r="ER661" s="4"/>
      <c r="ES661" s="4"/>
      <c r="ET661" s="4"/>
      <c r="EU661" s="4"/>
      <c r="EV661" s="4"/>
      <c r="EW661" s="4"/>
      <c r="EX661" s="4"/>
      <c r="EY661" s="4"/>
      <c r="EZ661" s="4"/>
      <c r="FA661" s="4"/>
      <c r="FB661" s="4"/>
      <c r="FC661" s="4"/>
      <c r="FD661" s="4"/>
      <c r="FE661" s="4"/>
      <c r="FF661" s="4"/>
      <c r="FG661" s="4"/>
      <c r="FH661" s="4"/>
      <c r="FI661" s="4"/>
      <c r="FJ661" s="4"/>
      <c r="FK661" s="4"/>
      <c r="FL661" s="4"/>
      <c r="FM661" s="4"/>
      <c r="FN661" s="4"/>
      <c r="FO661" s="4"/>
      <c r="FP661" s="4"/>
      <c r="FQ661" s="4"/>
      <c r="FR661" s="4"/>
      <c r="FS661" s="4"/>
      <c r="FT661" s="4"/>
      <c r="FU661" s="4"/>
      <c r="FV661" s="4"/>
      <c r="FW661" s="4"/>
      <c r="FX661" s="4"/>
      <c r="FY661" s="4"/>
      <c r="FZ661" s="4"/>
      <c r="GA661" s="4"/>
      <c r="GB661" s="4"/>
      <c r="GC661" s="4"/>
      <c r="GD661" s="4"/>
      <c r="GE661" s="4"/>
      <c r="GF661" s="4"/>
      <c r="GG661" s="4"/>
      <c r="GH661" s="4"/>
      <c r="GI661" s="4"/>
      <c r="GJ661" s="4"/>
      <c r="GK661" s="4"/>
      <c r="GL661" s="4"/>
      <c r="GM661" s="4"/>
      <c r="GN661" s="4"/>
      <c r="GO661" s="4"/>
      <c r="GP661" s="4"/>
      <c r="GQ661" s="4"/>
      <c r="GR661" s="4"/>
      <c r="GS661" s="4"/>
      <c r="GT661" s="4"/>
      <c r="GU661" s="4"/>
      <c r="GV661" s="4"/>
      <c r="GW661" s="4"/>
      <c r="GX661" s="4"/>
      <c r="GY661" s="4"/>
      <c r="GZ661" s="4"/>
      <c r="HA661" s="4"/>
      <c r="HB661" s="4"/>
      <c r="HC661" s="4"/>
      <c r="HD661" s="4"/>
      <c r="HE661" s="4"/>
      <c r="HF661" s="4"/>
      <c r="HG661" s="4"/>
      <c r="HH661" s="4"/>
      <c r="HI661" s="4"/>
      <c r="HJ661" s="4"/>
      <c r="HK661" s="4"/>
      <c r="HL661" s="4"/>
      <c r="HM661" s="4"/>
      <c r="HN661" s="4"/>
      <c r="HO661" s="4"/>
      <c r="HP661" s="4"/>
      <c r="HQ661" s="4"/>
      <c r="HR661" s="4"/>
      <c r="HS661" s="4"/>
      <c r="HT661" s="4"/>
      <c r="HU661" s="4"/>
      <c r="HV661" s="4"/>
      <c r="HW661" s="4"/>
      <c r="HX661" s="4"/>
      <c r="HY661" s="4"/>
      <c r="HZ661" s="4"/>
      <c r="IA661" s="4"/>
      <c r="IB661" s="4"/>
      <c r="IC661" s="4"/>
      <c r="ID661" s="4">
        <v>9</v>
      </c>
      <c r="IE661" s="4">
        <v>11</v>
      </c>
      <c r="IF661" s="4">
        <v>20</v>
      </c>
      <c r="IG661" s="4">
        <v>42</v>
      </c>
      <c r="IH661" s="4">
        <v>47</v>
      </c>
      <c r="II661" s="4">
        <v>25</v>
      </c>
      <c r="IJ661" s="4">
        <v>21</v>
      </c>
      <c r="IK661" s="4">
        <v>40</v>
      </c>
      <c r="IL661" s="4">
        <v>22</v>
      </c>
      <c r="IM661" s="4">
        <v>41</v>
      </c>
      <c r="IN661" s="4">
        <v>55</v>
      </c>
      <c r="IO661" s="4">
        <v>28</v>
      </c>
      <c r="IP661" s="4">
        <v>30</v>
      </c>
      <c r="IQ661" s="4">
        <v>39</v>
      </c>
      <c r="IR661" s="4">
        <v>61</v>
      </c>
      <c r="IS661" s="4">
        <v>108</v>
      </c>
      <c r="IT661" s="4">
        <v>79</v>
      </c>
      <c r="IU661" s="4">
        <v>40</v>
      </c>
      <c r="IV661" s="4">
        <v>72</v>
      </c>
      <c r="IW661" s="4">
        <v>81</v>
      </c>
      <c r="IX661" s="4">
        <v>85</v>
      </c>
      <c r="IY661" s="4">
        <v>66</v>
      </c>
      <c r="IZ661" s="4">
        <v>78</v>
      </c>
      <c r="JA661" s="4">
        <v>35</v>
      </c>
      <c r="JB661" s="4">
        <v>57</v>
      </c>
      <c r="JC661" s="4">
        <v>51</v>
      </c>
      <c r="JD661" s="4">
        <v>85</v>
      </c>
      <c r="JE661" s="4">
        <v>72</v>
      </c>
      <c r="JF661" s="4">
        <v>82</v>
      </c>
      <c r="JG661" s="4">
        <v>66</v>
      </c>
      <c r="JH661" s="4">
        <v>72</v>
      </c>
      <c r="JI661" s="4">
        <v>88</v>
      </c>
      <c r="JJ661" s="4">
        <v>90</v>
      </c>
      <c r="JK661" s="4">
        <v>76</v>
      </c>
      <c r="JL661" s="4">
        <v>66</v>
      </c>
      <c r="JM661" s="4">
        <v>20</v>
      </c>
      <c r="JN661" s="4">
        <v>23</v>
      </c>
      <c r="JO661" s="4">
        <v>18</v>
      </c>
      <c r="JP661" s="4">
        <v>3</v>
      </c>
      <c r="JQ661" s="4"/>
      <c r="JR661" s="4"/>
      <c r="JS661" s="4"/>
      <c r="JT661" s="4"/>
      <c r="JU661" s="4"/>
      <c r="JV661" s="4"/>
      <c r="JW661" s="4"/>
      <c r="JX661" s="4"/>
      <c r="JY661" s="4"/>
      <c r="JZ661" s="4"/>
      <c r="KA661" s="4"/>
      <c r="KB661" s="4"/>
      <c r="KC661" s="4"/>
      <c r="KD661" s="4"/>
      <c r="KE661" s="4"/>
      <c r="KF661" s="4"/>
      <c r="KG661" s="4"/>
      <c r="KH661" s="4"/>
      <c r="KI661" s="4"/>
      <c r="KJ661" s="4"/>
      <c r="KK661" s="4"/>
      <c r="KL661" s="4"/>
      <c r="KM661" s="4"/>
      <c r="KN661" s="4"/>
      <c r="KO661" s="4"/>
      <c r="KP661" s="4"/>
      <c r="KQ661" s="4"/>
      <c r="KR661" s="4"/>
      <c r="KS661" s="4"/>
      <c r="KT661" s="4"/>
      <c r="KU661" s="4"/>
      <c r="KV661" s="4"/>
      <c r="KW661" s="4"/>
      <c r="KX661" s="4"/>
      <c r="KY661" s="4"/>
      <c r="KZ661" s="4"/>
      <c r="LA661" s="4"/>
      <c r="LB661" s="4"/>
      <c r="LC661" s="4"/>
      <c r="LD661" s="4"/>
      <c r="LE661" s="4"/>
      <c r="LF661" s="4"/>
      <c r="LG661" s="4"/>
      <c r="LH661" s="4"/>
      <c r="LI661" s="4"/>
      <c r="LJ661" s="4"/>
      <c r="LK661" s="4"/>
      <c r="LL661" s="4"/>
      <c r="LM661" s="4"/>
      <c r="LN661" s="4"/>
      <c r="LO661" s="4"/>
      <c r="LP661" s="4"/>
      <c r="LQ661" s="4"/>
      <c r="LR661" s="4"/>
      <c r="LS661" s="4"/>
      <c r="LT661" s="4"/>
      <c r="LU661" s="4"/>
      <c r="LV661" s="4"/>
      <c r="LW661" s="4"/>
      <c r="LX661" s="4"/>
      <c r="LY661" s="4"/>
      <c r="LZ661" s="4"/>
      <c r="MA661" s="4"/>
      <c r="MB661" s="4"/>
      <c r="MC661" s="4"/>
      <c r="MD661" s="4"/>
      <c r="ME661" s="4"/>
      <c r="MF661" s="4"/>
      <c r="MG661" s="4"/>
      <c r="MH661" s="4"/>
      <c r="MI661" s="4"/>
      <c r="MJ661" s="4"/>
      <c r="MK661" s="4"/>
      <c r="ML661" s="4"/>
      <c r="MM661" s="4"/>
      <c r="MN661" s="4"/>
      <c r="MO661" s="4"/>
      <c r="MP661" s="4"/>
      <c r="MQ661" s="4"/>
      <c r="MR661" s="4"/>
      <c r="MS661" s="4"/>
      <c r="MT661" s="4"/>
      <c r="MU661" s="4"/>
      <c r="MV661" s="4"/>
      <c r="MW661" s="4"/>
      <c r="MX661" s="4"/>
      <c r="MY661" s="4"/>
      <c r="MZ661" s="4"/>
    </row>
    <row r="662" spans="1:364" x14ac:dyDescent="0.2">
      <c r="A662" s="15" t="b">
        <v>0</v>
      </c>
      <c r="B662" s="12"/>
      <c r="C662" s="12"/>
      <c r="D662" s="4">
        <v>10088</v>
      </c>
      <c r="E662" s="4" t="s">
        <v>93</v>
      </c>
      <c r="F662" s="4" t="s">
        <v>535</v>
      </c>
      <c r="G662" s="4">
        <v>0</v>
      </c>
      <c r="H662" s="15">
        <f t="shared" si="302"/>
        <v>2.8000000000000007</v>
      </c>
      <c r="I662" s="15">
        <v>0.67552611569253318</v>
      </c>
      <c r="J662" s="15">
        <v>1.1580988840649269</v>
      </c>
      <c r="K662" s="15">
        <v>0.57597744657659178</v>
      </c>
      <c r="L662" s="15">
        <f t="shared" si="303"/>
        <v>1.4315915891594493</v>
      </c>
      <c r="M662" s="15">
        <f t="shared" si="304"/>
        <v>-0.19999999999999929</v>
      </c>
      <c r="N662" s="15">
        <f t="shared" si="305"/>
        <v>2.6000000000000014</v>
      </c>
      <c r="O662" s="15">
        <f t="shared" si="306"/>
        <v>1.4503751719006921</v>
      </c>
      <c r="P662" s="15">
        <f t="shared" si="331"/>
        <v>0.19999999999999929</v>
      </c>
      <c r="Q662" s="15">
        <f t="shared" si="321"/>
        <v>0.60000000000000142</v>
      </c>
      <c r="R662" s="15">
        <f t="shared" si="307"/>
        <v>0.80000000000000071</v>
      </c>
      <c r="S662" s="15">
        <f t="shared" si="308"/>
        <v>2</v>
      </c>
      <c r="T662" s="15">
        <f t="shared" si="309"/>
        <v>2.4000000000000021</v>
      </c>
      <c r="U662" s="15">
        <f t="shared" si="310"/>
        <v>2.6000000000000014</v>
      </c>
      <c r="V662" s="15">
        <f t="shared" si="322"/>
        <v>0.50089679513119389</v>
      </c>
      <c r="W662" s="15">
        <f t="shared" si="311"/>
        <v>0.99641924188810604</v>
      </c>
      <c r="X662" s="15">
        <f t="shared" si="323"/>
        <v>2.2797496842514212E-2</v>
      </c>
      <c r="Y662" s="21">
        <f t="shared" si="324"/>
        <v>1.0035936260174068</v>
      </c>
      <c r="Z662" s="4">
        <v>29.631591589159449</v>
      </c>
      <c r="AA662" s="2">
        <v>28</v>
      </c>
      <c r="AB662" s="2">
        <v>30.8</v>
      </c>
      <c r="AC662" s="4">
        <v>29.650375171900691</v>
      </c>
      <c r="AD662" s="4">
        <v>28.4</v>
      </c>
      <c r="AE662" s="4">
        <v>28.8</v>
      </c>
      <c r="AF662" s="4">
        <v>29</v>
      </c>
      <c r="AG662" s="4">
        <v>30.2</v>
      </c>
      <c r="AH662" s="4">
        <v>30.6</v>
      </c>
      <c r="AI662" s="4">
        <v>30.8</v>
      </c>
      <c r="AJ662" s="4">
        <v>2020</v>
      </c>
      <c r="AK662" s="2">
        <v>3</v>
      </c>
      <c r="AL662" s="2">
        <v>26</v>
      </c>
      <c r="AM662" s="4">
        <v>12</v>
      </c>
      <c r="AN662" s="4">
        <v>58</v>
      </c>
      <c r="AO662" s="4">
        <v>4</v>
      </c>
      <c r="AP662" s="4">
        <v>727</v>
      </c>
      <c r="AQ662" s="5">
        <v>0.54027777777777775</v>
      </c>
      <c r="AR662" s="4">
        <v>28.2</v>
      </c>
      <c r="AS662" s="4">
        <v>29</v>
      </c>
      <c r="AT662" s="4">
        <v>849</v>
      </c>
      <c r="AU662" s="4">
        <v>1.9</v>
      </c>
      <c r="AV662" s="4">
        <v>282</v>
      </c>
      <c r="AW662" s="4">
        <f t="shared" si="312"/>
        <v>38.04044211130865</v>
      </c>
      <c r="AX662" s="4">
        <f t="shared" si="313"/>
        <v>21.192522802997367</v>
      </c>
      <c r="AY662" s="4">
        <f t="shared" si="325"/>
        <v>20.510349037120921</v>
      </c>
      <c r="AZ662" s="20">
        <f t="shared" si="314"/>
        <v>193.54021262652162</v>
      </c>
      <c r="BA662" s="21">
        <f t="shared" si="326"/>
        <v>1.1713531921195244</v>
      </c>
      <c r="BB662" s="20">
        <f t="shared" si="315"/>
        <v>22.941573387056177</v>
      </c>
      <c r="BC662" s="4">
        <f t="shared" si="327"/>
        <v>21.24219758060757</v>
      </c>
      <c r="BD662" s="4">
        <f t="shared" si="316"/>
        <v>66.700400000000002</v>
      </c>
      <c r="BE662" s="4">
        <f t="shared" si="317"/>
        <v>564.80103894758622</v>
      </c>
      <c r="BF662" s="20">
        <f t="shared" si="318"/>
        <v>361.16362482735127</v>
      </c>
      <c r="BG662" s="20">
        <f t="shared" si="328"/>
        <v>467.07258587976503</v>
      </c>
      <c r="BH662" s="20">
        <f t="shared" si="319"/>
        <v>1108.7562664535408</v>
      </c>
      <c r="BI662" s="20">
        <f t="shared" si="329"/>
        <v>3823.2974705294514</v>
      </c>
      <c r="BJ662" s="4">
        <f t="shared" si="320"/>
        <v>221.28937254451054</v>
      </c>
      <c r="BK662" s="4">
        <f t="shared" si="330"/>
        <v>2714.5412040759102</v>
      </c>
      <c r="CZ662" s="4"/>
      <c r="DA662" s="4"/>
      <c r="DB662" s="4"/>
      <c r="DC662" s="4"/>
      <c r="DD662" s="4"/>
      <c r="DE662" s="4"/>
      <c r="DF662" s="4"/>
      <c r="DG662" s="4"/>
      <c r="DH662" s="4"/>
      <c r="DI662" s="4"/>
      <c r="DJ662" s="4"/>
      <c r="DK662" s="4"/>
      <c r="DL662" s="4"/>
      <c r="DM662" s="4"/>
      <c r="DN662" s="4"/>
      <c r="DO662" s="4"/>
      <c r="DP662" s="4"/>
      <c r="DQ662" s="4"/>
      <c r="DR662" s="4"/>
      <c r="DS662" s="4"/>
      <c r="DT662" s="4"/>
      <c r="DU662" s="4"/>
      <c r="DV662" s="4"/>
      <c r="DW662" s="4"/>
      <c r="DX662" s="4"/>
      <c r="DY662" s="4"/>
      <c r="DZ662" s="4"/>
      <c r="EA662" s="4"/>
      <c r="EB662" s="4"/>
      <c r="EC662" s="4"/>
      <c r="ED662" s="4"/>
      <c r="EE662" s="4"/>
      <c r="EF662" s="4"/>
      <c r="EG662" s="4"/>
      <c r="EH662" s="4"/>
      <c r="EI662" s="4"/>
      <c r="EJ662" s="4"/>
      <c r="EK662" s="4"/>
      <c r="EL662" s="4"/>
      <c r="EM662" s="4"/>
      <c r="EN662" s="4"/>
      <c r="EO662" s="4"/>
      <c r="EP662" s="4"/>
      <c r="EQ662" s="4"/>
      <c r="ER662" s="4"/>
      <c r="ES662" s="4"/>
      <c r="ET662" s="4"/>
      <c r="EU662" s="4"/>
      <c r="EV662" s="4"/>
      <c r="EW662" s="4"/>
      <c r="EX662" s="4"/>
      <c r="EY662" s="4"/>
      <c r="EZ662" s="4"/>
      <c r="FA662" s="4"/>
      <c r="FB662" s="4"/>
      <c r="FC662" s="4"/>
      <c r="FD662" s="4"/>
      <c r="FE662" s="4"/>
      <c r="FF662" s="4"/>
      <c r="FG662" s="4"/>
      <c r="FH662" s="4"/>
      <c r="FI662" s="4"/>
      <c r="FJ662" s="4"/>
      <c r="FK662" s="4"/>
      <c r="FL662" s="4"/>
      <c r="FM662" s="4"/>
      <c r="FN662" s="4"/>
      <c r="FO662" s="4"/>
      <c r="FP662" s="4"/>
      <c r="FQ662" s="4"/>
      <c r="FR662" s="4"/>
      <c r="FS662" s="4"/>
      <c r="FT662" s="4"/>
      <c r="FU662" s="4"/>
      <c r="FV662" s="4"/>
      <c r="FW662" s="4"/>
      <c r="FX662" s="4"/>
      <c r="FY662" s="4"/>
      <c r="FZ662" s="4"/>
      <c r="GA662" s="4"/>
      <c r="GB662" s="4"/>
      <c r="GC662" s="4"/>
      <c r="GD662" s="4"/>
      <c r="GE662" s="4"/>
      <c r="GF662" s="4"/>
      <c r="GG662" s="4"/>
      <c r="GH662" s="4"/>
      <c r="GI662" s="4"/>
      <c r="GJ662" s="4"/>
      <c r="GK662" s="4"/>
      <c r="GL662" s="4"/>
      <c r="GM662" s="4"/>
      <c r="GN662" s="4"/>
      <c r="GO662" s="4"/>
      <c r="GP662" s="4"/>
      <c r="GQ662" s="4"/>
      <c r="GR662" s="4"/>
      <c r="GS662" s="4"/>
      <c r="GT662" s="4"/>
      <c r="GU662" s="4"/>
      <c r="GV662" s="4"/>
      <c r="GW662" s="4"/>
      <c r="GX662" s="4"/>
      <c r="GY662" s="4"/>
      <c r="GZ662" s="4"/>
      <c r="HA662" s="4"/>
      <c r="HB662" s="4"/>
      <c r="HC662" s="4"/>
      <c r="HD662" s="4"/>
      <c r="HE662" s="4"/>
      <c r="HF662" s="4"/>
      <c r="HG662" s="4"/>
      <c r="HH662" s="4"/>
      <c r="HI662" s="4"/>
      <c r="HJ662" s="4"/>
      <c r="HK662" s="4"/>
      <c r="HL662" s="4"/>
      <c r="HM662" s="4"/>
      <c r="HN662" s="4"/>
      <c r="HO662" s="4"/>
      <c r="HP662" s="4"/>
      <c r="HQ662" s="4"/>
      <c r="HR662" s="4"/>
      <c r="HS662" s="4"/>
      <c r="HT662" s="4"/>
      <c r="HU662" s="4"/>
      <c r="HV662" s="4"/>
      <c r="HW662" s="4"/>
      <c r="HX662" s="4"/>
      <c r="HY662" s="4"/>
      <c r="HZ662" s="4"/>
      <c r="IA662" s="4"/>
      <c r="IB662" s="4"/>
      <c r="IC662" s="4"/>
      <c r="ID662" s="4"/>
      <c r="IE662" s="4"/>
      <c r="IF662" s="4"/>
      <c r="IG662" s="4"/>
      <c r="IH662" s="4"/>
      <c r="II662" s="4">
        <v>1</v>
      </c>
      <c r="IJ662" s="4">
        <v>4</v>
      </c>
      <c r="IK662" s="4">
        <v>5</v>
      </c>
      <c r="IL662" s="4">
        <v>5</v>
      </c>
      <c r="IM662" s="4">
        <v>10</v>
      </c>
      <c r="IN662" s="4">
        <v>13</v>
      </c>
      <c r="IO662" s="4">
        <v>16</v>
      </c>
      <c r="IP662" s="4">
        <v>33</v>
      </c>
      <c r="IQ662" s="4">
        <v>38</v>
      </c>
      <c r="IR662" s="4">
        <v>59</v>
      </c>
      <c r="IS662" s="4">
        <v>73</v>
      </c>
      <c r="IT662" s="4">
        <v>159</v>
      </c>
      <c r="IU662" s="4">
        <v>147</v>
      </c>
      <c r="IV662" s="4">
        <v>144</v>
      </c>
      <c r="IW662" s="4">
        <v>105</v>
      </c>
      <c r="IX662" s="4">
        <v>76</v>
      </c>
      <c r="IY662" s="4">
        <v>49</v>
      </c>
      <c r="IZ662" s="4">
        <v>63</v>
      </c>
      <c r="JA662" s="4">
        <v>120</v>
      </c>
      <c r="JB662" s="4">
        <v>129</v>
      </c>
      <c r="JC662" s="4">
        <v>131</v>
      </c>
      <c r="JD662" s="4">
        <v>98</v>
      </c>
      <c r="JE662" s="4">
        <v>85</v>
      </c>
      <c r="JF662" s="4">
        <v>55</v>
      </c>
      <c r="JG662" s="4">
        <v>77</v>
      </c>
      <c r="JH662" s="4">
        <v>79</v>
      </c>
      <c r="JI662" s="4">
        <v>89</v>
      </c>
      <c r="JJ662" s="4">
        <v>102</v>
      </c>
      <c r="JK662" s="4">
        <v>95</v>
      </c>
      <c r="JL662" s="4">
        <v>78</v>
      </c>
      <c r="JM662" s="4">
        <v>55</v>
      </c>
      <c r="JN662" s="4">
        <v>13</v>
      </c>
      <c r="JO662" s="4"/>
      <c r="JP662" s="4"/>
      <c r="JQ662" s="4"/>
      <c r="JR662" s="4"/>
      <c r="JS662" s="4"/>
      <c r="JT662" s="4"/>
      <c r="JU662" s="4"/>
      <c r="JV662" s="4"/>
      <c r="JW662" s="4"/>
      <c r="JX662" s="4"/>
      <c r="JY662" s="4"/>
      <c r="JZ662" s="4"/>
      <c r="KA662" s="4"/>
      <c r="KB662" s="4"/>
      <c r="KC662" s="4"/>
      <c r="KD662" s="4"/>
      <c r="KE662" s="4"/>
      <c r="KF662" s="4"/>
      <c r="KG662" s="4"/>
      <c r="KH662" s="4"/>
      <c r="KI662" s="4"/>
      <c r="KJ662" s="4"/>
      <c r="KK662" s="4"/>
      <c r="KL662" s="4"/>
      <c r="KM662" s="4"/>
      <c r="KN662" s="4"/>
      <c r="KO662" s="4"/>
      <c r="KP662" s="4"/>
      <c r="KQ662" s="4"/>
      <c r="KR662" s="4"/>
      <c r="KS662" s="4"/>
      <c r="KT662" s="4"/>
      <c r="KU662" s="4"/>
      <c r="KV662" s="4"/>
      <c r="KW662" s="4"/>
      <c r="KX662" s="4"/>
      <c r="KY662" s="4"/>
      <c r="KZ662" s="4"/>
      <c r="LA662" s="4"/>
      <c r="LB662" s="4"/>
      <c r="LC662" s="4"/>
      <c r="LD662" s="4"/>
      <c r="LE662" s="4"/>
      <c r="LF662" s="4"/>
      <c r="LG662" s="4"/>
      <c r="LH662" s="4"/>
      <c r="LI662" s="4"/>
      <c r="LJ662" s="4"/>
      <c r="LK662" s="4"/>
      <c r="LL662" s="4"/>
      <c r="LM662" s="4"/>
      <c r="LN662" s="4"/>
      <c r="LO662" s="4"/>
      <c r="LP662" s="4"/>
      <c r="LQ662" s="4"/>
      <c r="LR662" s="4"/>
      <c r="LS662" s="4"/>
      <c r="LT662" s="4"/>
      <c r="LU662" s="4"/>
      <c r="LV662" s="4"/>
      <c r="LW662" s="4"/>
      <c r="LX662" s="4"/>
      <c r="LY662" s="4"/>
      <c r="LZ662" s="4"/>
      <c r="MA662" s="4"/>
      <c r="MB662" s="4"/>
      <c r="MC662" s="4"/>
      <c r="MD662" s="4"/>
      <c r="ME662" s="4"/>
      <c r="MF662" s="4"/>
      <c r="MG662" s="4"/>
      <c r="MH662" s="4"/>
      <c r="MI662" s="4"/>
      <c r="MJ662" s="4"/>
      <c r="MK662" s="4"/>
      <c r="ML662" s="4"/>
      <c r="MM662" s="4"/>
      <c r="MN662" s="4"/>
      <c r="MO662" s="4"/>
      <c r="MP662" s="4"/>
      <c r="MQ662" s="4"/>
      <c r="MR662" s="4"/>
      <c r="MS662" s="4"/>
      <c r="MT662" s="4"/>
      <c r="MU662" s="4"/>
      <c r="MV662" s="4"/>
      <c r="MW662" s="4"/>
      <c r="MX662" s="4"/>
      <c r="MY662" s="4"/>
      <c r="MZ662" s="4"/>
    </row>
    <row r="663" spans="1:364" x14ac:dyDescent="0.2">
      <c r="A663" s="15" t="b">
        <v>0</v>
      </c>
      <c r="B663" s="12"/>
      <c r="C663" s="12"/>
      <c r="D663" s="4">
        <v>10088</v>
      </c>
      <c r="E663" s="4" t="s">
        <v>93</v>
      </c>
      <c r="F663" s="4" t="s">
        <v>536</v>
      </c>
      <c r="G663" s="4">
        <v>0</v>
      </c>
      <c r="H663" s="15">
        <f t="shared" si="302"/>
        <v>1.8000000000000007</v>
      </c>
      <c r="I663" s="15">
        <v>0.45251381616490272</v>
      </c>
      <c r="J663" s="15">
        <v>0.72823000240612146</v>
      </c>
      <c r="K663" s="15">
        <v>0.39336841635971764</v>
      </c>
      <c r="L663" s="15">
        <f t="shared" si="303"/>
        <v>1.4965897399014629</v>
      </c>
      <c r="M663" s="15">
        <f t="shared" si="304"/>
        <v>0.5</v>
      </c>
      <c r="N663" s="15">
        <f t="shared" si="305"/>
        <v>2.3000000000000007</v>
      </c>
      <c r="O663" s="15">
        <f t="shared" si="306"/>
        <v>1.6212210917253636</v>
      </c>
      <c r="P663" s="15">
        <f t="shared" si="331"/>
        <v>0.60000000000000142</v>
      </c>
      <c r="Q663" s="15">
        <f t="shared" si="321"/>
        <v>0.80000000000000071</v>
      </c>
      <c r="R663" s="15">
        <f t="shared" si="307"/>
        <v>1.1000000000000014</v>
      </c>
      <c r="S663" s="15">
        <f t="shared" si="308"/>
        <v>1.9000000000000021</v>
      </c>
      <c r="T663" s="15">
        <f t="shared" si="309"/>
        <v>2</v>
      </c>
      <c r="U663" s="15">
        <f t="shared" si="310"/>
        <v>2.1999999999999993</v>
      </c>
      <c r="V663" s="15">
        <f t="shared" si="322"/>
        <v>0.50501309965805263</v>
      </c>
      <c r="W663" s="15">
        <f t="shared" si="311"/>
        <v>0.98014665496222964</v>
      </c>
      <c r="X663" s="15">
        <f t="shared" si="323"/>
        <v>1.5237905097125951E-2</v>
      </c>
      <c r="Y663" s="21">
        <f t="shared" si="324"/>
        <v>1.0202554841535785</v>
      </c>
      <c r="Z663" s="4">
        <v>29.696589739901462</v>
      </c>
      <c r="AA663" s="2">
        <v>28.7</v>
      </c>
      <c r="AB663" s="2">
        <v>30.5</v>
      </c>
      <c r="AC663" s="4">
        <v>29.821221091725363</v>
      </c>
      <c r="AD663" s="4">
        <v>28.8</v>
      </c>
      <c r="AE663" s="4">
        <v>29</v>
      </c>
      <c r="AF663" s="4">
        <v>29.3</v>
      </c>
      <c r="AG663" s="4">
        <v>30.1</v>
      </c>
      <c r="AH663" s="4">
        <v>30.2</v>
      </c>
      <c r="AI663" s="4">
        <v>30.4</v>
      </c>
      <c r="AJ663" s="4">
        <v>2020</v>
      </c>
      <c r="AK663" s="2">
        <v>3</v>
      </c>
      <c r="AL663" s="2">
        <v>26</v>
      </c>
      <c r="AM663" s="4">
        <v>12</v>
      </c>
      <c r="AN663" s="4">
        <v>58</v>
      </c>
      <c r="AO663" s="4">
        <v>17</v>
      </c>
      <c r="AP663" s="4">
        <v>571.00000000000011</v>
      </c>
      <c r="AQ663" s="5">
        <v>0.54027777777777775</v>
      </c>
      <c r="AR663" s="4">
        <v>28.2</v>
      </c>
      <c r="AS663" s="4">
        <v>29</v>
      </c>
      <c r="AT663" s="4">
        <v>849</v>
      </c>
      <c r="AU663" s="4">
        <v>1.9</v>
      </c>
      <c r="AV663" s="4">
        <v>282</v>
      </c>
      <c r="AW663" s="4">
        <f t="shared" si="312"/>
        <v>38.033452379364469</v>
      </c>
      <c r="AX663" s="4">
        <f t="shared" si="313"/>
        <v>21.190859911354252</v>
      </c>
      <c r="AY663" s="4">
        <f t="shared" si="325"/>
        <v>20.510349037120921</v>
      </c>
      <c r="AZ663" s="20">
        <f t="shared" si="314"/>
        <v>193.54021262652162</v>
      </c>
      <c r="BA663" s="21">
        <f t="shared" si="326"/>
        <v>1.1713531921195244</v>
      </c>
      <c r="BB663" s="20">
        <f t="shared" si="315"/>
        <v>22.941573387056177</v>
      </c>
      <c r="BC663" s="4">
        <f t="shared" si="327"/>
        <v>21.24219758060757</v>
      </c>
      <c r="BD663" s="4">
        <f t="shared" si="316"/>
        <v>66.700400000000002</v>
      </c>
      <c r="BE663" s="4">
        <f t="shared" si="317"/>
        <v>564.39985698651344</v>
      </c>
      <c r="BF663" s="20">
        <f t="shared" si="318"/>
        <v>361.16362482735127</v>
      </c>
      <c r="BG663" s="20">
        <f t="shared" si="328"/>
        <v>467.47376784083787</v>
      </c>
      <c r="BH663" s="20">
        <f t="shared" si="319"/>
        <v>1108.7562664535408</v>
      </c>
      <c r="BI663" s="20">
        <f t="shared" si="329"/>
        <v>3823.2974705294514</v>
      </c>
      <c r="BJ663" s="4">
        <f t="shared" si="320"/>
        <v>221.28937254451054</v>
      </c>
      <c r="BK663" s="4">
        <f t="shared" si="330"/>
        <v>2714.5412040759102</v>
      </c>
      <c r="CZ663" s="4"/>
      <c r="DA663" s="4"/>
      <c r="DB663" s="4"/>
      <c r="DC663" s="4"/>
      <c r="DD663" s="4"/>
      <c r="DE663" s="4"/>
      <c r="DF663" s="4"/>
      <c r="DG663" s="4"/>
      <c r="DH663" s="4"/>
      <c r="DI663" s="4"/>
      <c r="DJ663" s="4"/>
      <c r="DK663" s="4"/>
      <c r="DL663" s="4"/>
      <c r="DM663" s="4"/>
      <c r="DN663" s="4"/>
      <c r="DO663" s="4"/>
      <c r="DP663" s="4"/>
      <c r="DQ663" s="4"/>
      <c r="DR663" s="4"/>
      <c r="DS663" s="4"/>
      <c r="DT663" s="4"/>
      <c r="DU663" s="4"/>
      <c r="DV663" s="4"/>
      <c r="DW663" s="4"/>
      <c r="DX663" s="4"/>
      <c r="DY663" s="4"/>
      <c r="DZ663" s="4"/>
      <c r="EA663" s="4"/>
      <c r="EB663" s="4"/>
      <c r="EC663" s="4"/>
      <c r="ED663" s="4"/>
      <c r="EE663" s="4"/>
      <c r="EF663" s="4"/>
      <c r="EG663" s="4"/>
      <c r="EH663" s="4"/>
      <c r="EI663" s="4"/>
      <c r="EJ663" s="4"/>
      <c r="EK663" s="4"/>
      <c r="EL663" s="4"/>
      <c r="EM663" s="4"/>
      <c r="EN663" s="4"/>
      <c r="EO663" s="4"/>
      <c r="EP663" s="4"/>
      <c r="EQ663" s="4"/>
      <c r="ER663" s="4"/>
      <c r="ES663" s="4"/>
      <c r="ET663" s="4"/>
      <c r="EU663" s="4"/>
      <c r="EV663" s="4"/>
      <c r="EW663" s="4"/>
      <c r="EX663" s="4"/>
      <c r="EY663" s="4"/>
      <c r="EZ663" s="4"/>
      <c r="FA663" s="4"/>
      <c r="FB663" s="4"/>
      <c r="FC663" s="4"/>
      <c r="FD663" s="4"/>
      <c r="FE663" s="4"/>
      <c r="FF663" s="4"/>
      <c r="FG663" s="4"/>
      <c r="FH663" s="4"/>
      <c r="FI663" s="4"/>
      <c r="FJ663" s="4"/>
      <c r="FK663" s="4"/>
      <c r="FL663" s="4"/>
      <c r="FM663" s="4"/>
      <c r="FN663" s="4"/>
      <c r="FO663" s="4"/>
      <c r="FP663" s="4"/>
      <c r="FQ663" s="4"/>
      <c r="FR663" s="4"/>
      <c r="FS663" s="4"/>
      <c r="FT663" s="4"/>
      <c r="FU663" s="4"/>
      <c r="FV663" s="4"/>
      <c r="FW663" s="4"/>
      <c r="FX663" s="4"/>
      <c r="FY663" s="4"/>
      <c r="FZ663" s="4"/>
      <c r="GA663" s="4"/>
      <c r="GB663" s="4"/>
      <c r="GC663" s="4"/>
      <c r="GD663" s="4"/>
      <c r="GE663" s="4"/>
      <c r="GF663" s="4"/>
      <c r="GG663" s="4"/>
      <c r="GH663" s="4"/>
      <c r="GI663" s="4"/>
      <c r="GJ663" s="4"/>
      <c r="GK663" s="4"/>
      <c r="GL663" s="4"/>
      <c r="GM663" s="4"/>
      <c r="GN663" s="4"/>
      <c r="GO663" s="4"/>
      <c r="GP663" s="4"/>
      <c r="GQ663" s="4"/>
      <c r="GR663" s="4"/>
      <c r="GS663" s="4"/>
      <c r="GT663" s="4"/>
      <c r="GU663" s="4"/>
      <c r="GV663" s="4"/>
      <c r="GW663" s="4"/>
      <c r="GX663" s="4"/>
      <c r="GY663" s="4"/>
      <c r="GZ663" s="4"/>
      <c r="HA663" s="4"/>
      <c r="HB663" s="4"/>
      <c r="HC663" s="4"/>
      <c r="HD663" s="4"/>
      <c r="HE663" s="4"/>
      <c r="HF663" s="4"/>
      <c r="HG663" s="4"/>
      <c r="HH663" s="4"/>
      <c r="HI663" s="4"/>
      <c r="HJ663" s="4"/>
      <c r="HK663" s="4"/>
      <c r="HL663" s="4"/>
      <c r="HM663" s="4"/>
      <c r="HN663" s="4"/>
      <c r="HO663" s="4"/>
      <c r="HP663" s="4"/>
      <c r="HQ663" s="4"/>
      <c r="HR663" s="4"/>
      <c r="HS663" s="4"/>
      <c r="HT663" s="4"/>
      <c r="HU663" s="4"/>
      <c r="HV663" s="4"/>
      <c r="HW663" s="4"/>
      <c r="HX663" s="4"/>
      <c r="HY663" s="4"/>
      <c r="HZ663" s="4"/>
      <c r="IA663" s="4"/>
      <c r="IB663" s="4"/>
      <c r="IC663" s="4"/>
      <c r="ID663" s="4"/>
      <c r="IE663" s="4"/>
      <c r="IF663" s="4"/>
      <c r="IG663" s="4"/>
      <c r="IH663" s="4"/>
      <c r="II663" s="4"/>
      <c r="IJ663" s="4"/>
      <c r="IK663" s="4"/>
      <c r="IL663" s="4"/>
      <c r="IM663" s="4"/>
      <c r="IN663" s="4">
        <v>1</v>
      </c>
      <c r="IO663" s="4">
        <v>0</v>
      </c>
      <c r="IP663" s="4">
        <v>4</v>
      </c>
      <c r="IQ663" s="4">
        <v>25</v>
      </c>
      <c r="IR663" s="4">
        <v>43</v>
      </c>
      <c r="IS663" s="4">
        <v>48</v>
      </c>
      <c r="IT663" s="4">
        <v>68</v>
      </c>
      <c r="IU663" s="4">
        <v>58</v>
      </c>
      <c r="IV663" s="4">
        <v>85</v>
      </c>
      <c r="IW663" s="4">
        <v>94</v>
      </c>
      <c r="IX663" s="4">
        <v>84</v>
      </c>
      <c r="IY663" s="4">
        <v>66</v>
      </c>
      <c r="IZ663" s="4">
        <v>63</v>
      </c>
      <c r="JA663" s="4">
        <v>60</v>
      </c>
      <c r="JB663" s="4">
        <v>95</v>
      </c>
      <c r="JC663" s="4">
        <v>161</v>
      </c>
      <c r="JD663" s="4">
        <v>193</v>
      </c>
      <c r="JE663" s="4">
        <v>148</v>
      </c>
      <c r="JF663" s="4">
        <v>73</v>
      </c>
      <c r="JG663" s="4">
        <v>34</v>
      </c>
      <c r="JH663" s="4">
        <v>25</v>
      </c>
      <c r="JI663" s="4">
        <v>14</v>
      </c>
      <c r="JJ663" s="4"/>
      <c r="JK663" s="4"/>
      <c r="JL663" s="4"/>
      <c r="JM663" s="4"/>
      <c r="JN663" s="4"/>
      <c r="JO663" s="4"/>
      <c r="JP663" s="4"/>
      <c r="JQ663" s="4"/>
      <c r="JR663" s="4"/>
      <c r="JS663" s="4"/>
      <c r="JT663" s="4"/>
      <c r="JU663" s="4"/>
      <c r="JV663" s="4"/>
      <c r="JW663" s="4"/>
      <c r="JX663" s="4"/>
      <c r="JY663" s="4"/>
      <c r="JZ663" s="4"/>
      <c r="KA663" s="4"/>
      <c r="KB663" s="4"/>
      <c r="KC663" s="4"/>
      <c r="KD663" s="4"/>
      <c r="KE663" s="4"/>
      <c r="KF663" s="4"/>
      <c r="KG663" s="4"/>
      <c r="KH663" s="4"/>
      <c r="KI663" s="4"/>
      <c r="KJ663" s="4"/>
      <c r="KK663" s="4"/>
      <c r="KL663" s="4"/>
      <c r="KM663" s="4"/>
      <c r="KN663" s="4"/>
      <c r="KO663" s="4"/>
      <c r="KP663" s="4"/>
      <c r="KQ663" s="4"/>
      <c r="KR663" s="4"/>
      <c r="KS663" s="4"/>
      <c r="KT663" s="4"/>
      <c r="KU663" s="4"/>
      <c r="KV663" s="4"/>
      <c r="KW663" s="4"/>
      <c r="KX663" s="4"/>
      <c r="KY663" s="4"/>
      <c r="KZ663" s="4"/>
      <c r="LA663" s="4"/>
      <c r="LB663" s="4"/>
      <c r="LC663" s="4"/>
      <c r="LD663" s="4"/>
      <c r="LE663" s="4"/>
      <c r="LF663" s="4"/>
      <c r="LG663" s="4"/>
      <c r="LH663" s="4"/>
      <c r="LI663" s="4"/>
      <c r="LJ663" s="4"/>
      <c r="LK663" s="4"/>
      <c r="LL663" s="4"/>
      <c r="LM663" s="4"/>
      <c r="LN663" s="4"/>
      <c r="LO663" s="4"/>
      <c r="LP663" s="4"/>
      <c r="LQ663" s="4"/>
      <c r="LR663" s="4"/>
      <c r="LS663" s="4"/>
      <c r="LT663" s="4"/>
      <c r="LU663" s="4"/>
      <c r="LV663" s="4"/>
      <c r="LW663" s="4"/>
      <c r="LX663" s="4"/>
      <c r="LY663" s="4"/>
      <c r="LZ663" s="4"/>
      <c r="MA663" s="4"/>
      <c r="MB663" s="4"/>
      <c r="MC663" s="4"/>
      <c r="MD663" s="4"/>
      <c r="ME663" s="4"/>
      <c r="MF663" s="4"/>
      <c r="MG663" s="4"/>
      <c r="MH663" s="4"/>
      <c r="MI663" s="4"/>
      <c r="MJ663" s="4"/>
      <c r="MK663" s="4"/>
      <c r="ML663" s="4"/>
      <c r="MM663" s="4"/>
      <c r="MN663" s="4"/>
      <c r="MO663" s="4"/>
      <c r="MP663" s="4"/>
      <c r="MQ663" s="4"/>
      <c r="MR663" s="4"/>
      <c r="MS663" s="4"/>
      <c r="MT663" s="4"/>
      <c r="MU663" s="4"/>
      <c r="MV663" s="4"/>
      <c r="MW663" s="4"/>
      <c r="MX663" s="4"/>
      <c r="MY663" s="4"/>
      <c r="MZ663" s="4"/>
    </row>
    <row r="664" spans="1:364" x14ac:dyDescent="0.2">
      <c r="A664" s="15" t="b">
        <v>0</v>
      </c>
      <c r="B664" s="12"/>
      <c r="C664" s="12"/>
      <c r="D664" s="4">
        <v>10088</v>
      </c>
      <c r="E664" s="4" t="s">
        <v>93</v>
      </c>
      <c r="F664" s="4" t="s">
        <v>537</v>
      </c>
      <c r="G664" s="4">
        <v>0</v>
      </c>
      <c r="H664" s="15">
        <f t="shared" si="302"/>
        <v>2.0999999999999979</v>
      </c>
      <c r="I664" s="15">
        <v>0.39306840051286096</v>
      </c>
      <c r="J664" s="15">
        <v>0.30604147095010603</v>
      </c>
      <c r="K664" s="15">
        <v>0.26974596688936603</v>
      </c>
      <c r="L664" s="15">
        <f t="shared" si="303"/>
        <v>0.95498700474695752</v>
      </c>
      <c r="M664" s="15">
        <f t="shared" si="304"/>
        <v>-0.39999999999999858</v>
      </c>
      <c r="N664" s="15">
        <f t="shared" si="305"/>
        <v>1.6999999999999993</v>
      </c>
      <c r="O664" s="15">
        <f t="shared" si="306"/>
        <v>0.98102242189644429</v>
      </c>
      <c r="P664" s="15">
        <f t="shared" si="331"/>
        <v>-0.19999999999999929</v>
      </c>
      <c r="Q664" s="15">
        <f t="shared" si="321"/>
        <v>0.5</v>
      </c>
      <c r="R664" s="15">
        <f t="shared" si="307"/>
        <v>0.90000000000000213</v>
      </c>
      <c r="S664" s="15">
        <f t="shared" si="308"/>
        <v>1.1999999999999993</v>
      </c>
      <c r="T664" s="15">
        <f t="shared" si="309"/>
        <v>1.4000000000000021</v>
      </c>
      <c r="U664" s="15">
        <f t="shared" si="310"/>
        <v>1.6000000000000014</v>
      </c>
      <c r="V664" s="15">
        <f t="shared" si="322"/>
        <v>0.4707978223362933</v>
      </c>
      <c r="W664" s="15">
        <f t="shared" si="311"/>
        <v>1.1240540048328747</v>
      </c>
      <c r="X664" s="15">
        <f t="shared" si="323"/>
        <v>1.3482029693543075E-2</v>
      </c>
      <c r="Y664" s="21">
        <f t="shared" si="324"/>
        <v>0.88963697091109151</v>
      </c>
      <c r="Z664" s="4">
        <v>29.154987004746957</v>
      </c>
      <c r="AA664" s="2">
        <v>27.8</v>
      </c>
      <c r="AB664" s="2">
        <v>29.9</v>
      </c>
      <c r="AC664" s="4">
        <v>29.181022421896444</v>
      </c>
      <c r="AD664" s="4">
        <v>28</v>
      </c>
      <c r="AE664" s="4">
        <v>28.7</v>
      </c>
      <c r="AF664" s="4">
        <v>29.1</v>
      </c>
      <c r="AG664" s="4">
        <v>29.4</v>
      </c>
      <c r="AH664" s="4">
        <v>29.6</v>
      </c>
      <c r="AI664" s="4">
        <v>29.8</v>
      </c>
      <c r="AJ664" s="4">
        <v>2020</v>
      </c>
      <c r="AK664" s="2">
        <v>3</v>
      </c>
      <c r="AL664" s="2">
        <v>26</v>
      </c>
      <c r="AM664" s="4">
        <v>12</v>
      </c>
      <c r="AN664" s="4">
        <v>58</v>
      </c>
      <c r="AO664" s="4">
        <v>36</v>
      </c>
      <c r="AP664" s="4">
        <v>266</v>
      </c>
      <c r="AQ664" s="5">
        <v>0.54027777777777775</v>
      </c>
      <c r="AR664" s="4">
        <v>28.2</v>
      </c>
      <c r="AS664" s="4">
        <v>29</v>
      </c>
      <c r="AT664" s="4">
        <v>849</v>
      </c>
      <c r="AU664" s="4">
        <v>1.9</v>
      </c>
      <c r="AV664" s="4">
        <v>282</v>
      </c>
      <c r="AW664" s="4">
        <f t="shared" si="312"/>
        <v>38.091557582822219</v>
      </c>
      <c r="AX664" s="4">
        <f t="shared" si="313"/>
        <v>21.204683425334899</v>
      </c>
      <c r="AY664" s="4">
        <f t="shared" si="325"/>
        <v>20.510349037120921</v>
      </c>
      <c r="AZ664" s="20">
        <f t="shared" si="314"/>
        <v>193.54021262652162</v>
      </c>
      <c r="BA664" s="21">
        <f t="shared" si="326"/>
        <v>1.1713531921195244</v>
      </c>
      <c r="BB664" s="20">
        <f t="shared" si="315"/>
        <v>22.941573387056177</v>
      </c>
      <c r="BC664" s="4">
        <f t="shared" si="327"/>
        <v>21.24219758060757</v>
      </c>
      <c r="BD664" s="4">
        <f t="shared" si="316"/>
        <v>66.700400000000002</v>
      </c>
      <c r="BE664" s="4">
        <f t="shared" si="317"/>
        <v>567.73485747835957</v>
      </c>
      <c r="BF664" s="20">
        <f t="shared" si="318"/>
        <v>361.16362482735127</v>
      </c>
      <c r="BG664" s="20">
        <f t="shared" si="328"/>
        <v>464.13876734899173</v>
      </c>
      <c r="BH664" s="20">
        <f t="shared" si="319"/>
        <v>1108.7562664535408</v>
      </c>
      <c r="BI664" s="20">
        <f t="shared" si="329"/>
        <v>3823.2974705294514</v>
      </c>
      <c r="BJ664" s="4">
        <f t="shared" si="320"/>
        <v>221.28937254451054</v>
      </c>
      <c r="BK664" s="4">
        <f t="shared" si="330"/>
        <v>2714.5412040759102</v>
      </c>
      <c r="CZ664" s="4"/>
      <c r="DA664" s="4"/>
      <c r="DB664" s="4"/>
      <c r="DC664" s="4"/>
      <c r="DD664" s="4"/>
      <c r="DE664" s="4"/>
      <c r="DF664" s="4"/>
      <c r="DG664" s="4"/>
      <c r="DH664" s="4"/>
      <c r="DI664" s="4"/>
      <c r="DJ664" s="4"/>
      <c r="DK664" s="4"/>
      <c r="DL664" s="4"/>
      <c r="DM664" s="4"/>
      <c r="DN664" s="4"/>
      <c r="DO664" s="4"/>
      <c r="DP664" s="4"/>
      <c r="DQ664" s="4"/>
      <c r="DR664" s="4"/>
      <c r="DS664" s="4"/>
      <c r="DT664" s="4"/>
      <c r="DU664" s="4"/>
      <c r="DV664" s="4"/>
      <c r="DW664" s="4"/>
      <c r="DX664" s="4"/>
      <c r="DY664" s="4"/>
      <c r="DZ664" s="4"/>
      <c r="EA664" s="4"/>
      <c r="EB664" s="4"/>
      <c r="EC664" s="4"/>
      <c r="ED664" s="4"/>
      <c r="EE664" s="4"/>
      <c r="EF664" s="4"/>
      <c r="EG664" s="4"/>
      <c r="EH664" s="4"/>
      <c r="EI664" s="4"/>
      <c r="EJ664" s="4"/>
      <c r="EK664" s="4"/>
      <c r="EL664" s="4"/>
      <c r="EM664" s="4"/>
      <c r="EN664" s="4"/>
      <c r="EO664" s="4"/>
      <c r="EP664" s="4"/>
      <c r="EQ664" s="4"/>
      <c r="ER664" s="4"/>
      <c r="ES664" s="4"/>
      <c r="ET664" s="4"/>
      <c r="EU664" s="4"/>
      <c r="EV664" s="4"/>
      <c r="EW664" s="4"/>
      <c r="EX664" s="4"/>
      <c r="EY664" s="4"/>
      <c r="EZ664" s="4"/>
      <c r="FA664" s="4"/>
      <c r="FB664" s="4"/>
      <c r="FC664" s="4"/>
      <c r="FD664" s="4"/>
      <c r="FE664" s="4"/>
      <c r="FF664" s="4"/>
      <c r="FG664" s="4"/>
      <c r="FH664" s="4"/>
      <c r="FI664" s="4"/>
      <c r="FJ664" s="4"/>
      <c r="FK664" s="4"/>
      <c r="FL664" s="4"/>
      <c r="FM664" s="4"/>
      <c r="FN664" s="4"/>
      <c r="FO664" s="4"/>
      <c r="FP664" s="4"/>
      <c r="FQ664" s="4"/>
      <c r="FR664" s="4"/>
      <c r="FS664" s="4"/>
      <c r="FT664" s="4"/>
      <c r="FU664" s="4"/>
      <c r="FV664" s="4"/>
      <c r="FW664" s="4"/>
      <c r="FX664" s="4"/>
      <c r="FY664" s="4"/>
      <c r="FZ664" s="4"/>
      <c r="GA664" s="4"/>
      <c r="GB664" s="4"/>
      <c r="GC664" s="4"/>
      <c r="GD664" s="4"/>
      <c r="GE664" s="4"/>
      <c r="GF664" s="4"/>
      <c r="GG664" s="4"/>
      <c r="GH664" s="4"/>
      <c r="GI664" s="4"/>
      <c r="GJ664" s="4"/>
      <c r="GK664" s="4"/>
      <c r="GL664" s="4"/>
      <c r="GM664" s="4"/>
      <c r="GN664" s="4"/>
      <c r="GO664" s="4"/>
      <c r="GP664" s="4"/>
      <c r="GQ664" s="4"/>
      <c r="GR664" s="4"/>
      <c r="GS664" s="4"/>
      <c r="GT664" s="4"/>
      <c r="GU664" s="4"/>
      <c r="GV664" s="4"/>
      <c r="GW664" s="4"/>
      <c r="GX664" s="4"/>
      <c r="GY664" s="4"/>
      <c r="GZ664" s="4"/>
      <c r="HA664" s="4"/>
      <c r="HB664" s="4"/>
      <c r="HC664" s="4"/>
      <c r="HD664" s="4"/>
      <c r="HE664" s="4"/>
      <c r="HF664" s="4"/>
      <c r="HG664" s="4"/>
      <c r="HH664" s="4"/>
      <c r="HI664" s="4"/>
      <c r="HJ664" s="4"/>
      <c r="HK664" s="4"/>
      <c r="HL664" s="4"/>
      <c r="HM664" s="4"/>
      <c r="HN664" s="4"/>
      <c r="HO664" s="4"/>
      <c r="HP664" s="4"/>
      <c r="HQ664" s="4"/>
      <c r="HR664" s="4"/>
      <c r="HS664" s="4"/>
      <c r="HT664" s="4"/>
      <c r="HU664" s="4"/>
      <c r="HV664" s="4"/>
      <c r="HW664" s="4"/>
      <c r="HX664" s="4"/>
      <c r="HY664" s="4"/>
      <c r="HZ664" s="4"/>
      <c r="IA664" s="4"/>
      <c r="IB664" s="4"/>
      <c r="IC664" s="4"/>
      <c r="ID664" s="4"/>
      <c r="IE664" s="4"/>
      <c r="IF664" s="4"/>
      <c r="IG664" s="4"/>
      <c r="IH664" s="4"/>
      <c r="II664" s="4">
        <v>7</v>
      </c>
      <c r="IJ664" s="4">
        <v>10</v>
      </c>
      <c r="IK664" s="4">
        <v>22</v>
      </c>
      <c r="IL664" s="4">
        <v>32</v>
      </c>
      <c r="IM664" s="4">
        <v>14</v>
      </c>
      <c r="IN664" s="4">
        <v>14</v>
      </c>
      <c r="IO664" s="4">
        <v>17</v>
      </c>
      <c r="IP664" s="4">
        <v>15</v>
      </c>
      <c r="IQ664" s="4">
        <v>19</v>
      </c>
      <c r="IR664" s="4">
        <v>23</v>
      </c>
      <c r="IS664" s="4">
        <v>43</v>
      </c>
      <c r="IT664" s="4">
        <v>70</v>
      </c>
      <c r="IU664" s="4">
        <v>136</v>
      </c>
      <c r="IV664" s="4">
        <v>320</v>
      </c>
      <c r="IW664" s="4">
        <v>222</v>
      </c>
      <c r="IX664" s="4">
        <v>165</v>
      </c>
      <c r="IY664" s="4">
        <v>101</v>
      </c>
      <c r="IZ664" s="4">
        <v>71</v>
      </c>
      <c r="JA664" s="4">
        <v>56</v>
      </c>
      <c r="JB664" s="4">
        <v>53</v>
      </c>
      <c r="JC664" s="4">
        <v>41</v>
      </c>
      <c r="JD664" s="4">
        <v>13</v>
      </c>
      <c r="JE664" s="4"/>
      <c r="JF664" s="4"/>
      <c r="JG664" s="4"/>
      <c r="JH664" s="4"/>
      <c r="JI664" s="4"/>
      <c r="JJ664" s="4"/>
      <c r="JK664" s="4"/>
      <c r="JL664" s="4"/>
      <c r="JM664" s="4"/>
      <c r="JN664" s="4"/>
      <c r="JO664" s="4"/>
      <c r="JP664" s="4"/>
      <c r="JQ664" s="4"/>
      <c r="JR664" s="4"/>
      <c r="JS664" s="4"/>
      <c r="JT664" s="4"/>
      <c r="JU664" s="4"/>
      <c r="JV664" s="4"/>
      <c r="JW664" s="4"/>
      <c r="JX664" s="4"/>
      <c r="JY664" s="4"/>
      <c r="JZ664" s="4"/>
      <c r="KA664" s="4"/>
      <c r="KB664" s="4"/>
      <c r="KC664" s="4"/>
      <c r="KD664" s="4"/>
      <c r="KE664" s="4"/>
      <c r="KF664" s="4"/>
      <c r="KG664" s="4"/>
      <c r="KH664" s="4"/>
      <c r="KI664" s="4"/>
      <c r="KJ664" s="4"/>
      <c r="KK664" s="4"/>
      <c r="KL664" s="4"/>
      <c r="KM664" s="4"/>
      <c r="KN664" s="4"/>
      <c r="KO664" s="4"/>
      <c r="KP664" s="4"/>
      <c r="KQ664" s="4"/>
      <c r="KR664" s="4"/>
      <c r="KS664" s="4"/>
      <c r="KT664" s="4"/>
      <c r="KU664" s="4"/>
      <c r="KV664" s="4"/>
      <c r="KW664" s="4"/>
      <c r="KX664" s="4"/>
      <c r="KY664" s="4"/>
      <c r="KZ664" s="4"/>
      <c r="LA664" s="4"/>
      <c r="LB664" s="4"/>
      <c r="LC664" s="4"/>
      <c r="LD664" s="4"/>
      <c r="LE664" s="4"/>
      <c r="LF664" s="4"/>
      <c r="LG664" s="4"/>
      <c r="LH664" s="4"/>
      <c r="LI664" s="4"/>
      <c r="LJ664" s="4"/>
      <c r="LK664" s="4"/>
      <c r="LL664" s="4"/>
      <c r="LM664" s="4"/>
      <c r="LN664" s="4"/>
      <c r="LO664" s="4"/>
      <c r="LP664" s="4"/>
      <c r="LQ664" s="4"/>
      <c r="LR664" s="4"/>
      <c r="LS664" s="4"/>
      <c r="LT664" s="4"/>
      <c r="LU664" s="4"/>
      <c r="LV664" s="4"/>
      <c r="LW664" s="4"/>
      <c r="LX664" s="4"/>
      <c r="LY664" s="4"/>
      <c r="LZ664" s="4"/>
      <c r="MA664" s="4"/>
      <c r="MB664" s="4"/>
      <c r="MC664" s="4"/>
      <c r="MD664" s="4"/>
      <c r="ME664" s="4"/>
      <c r="MF664" s="4"/>
      <c r="MG664" s="4"/>
      <c r="MH664" s="4"/>
      <c r="MI664" s="4"/>
      <c r="MJ664" s="4"/>
      <c r="MK664" s="4"/>
      <c r="ML664" s="4"/>
      <c r="MM664" s="4"/>
      <c r="MN664" s="4"/>
      <c r="MO664" s="4"/>
      <c r="MP664" s="4"/>
      <c r="MQ664" s="4"/>
      <c r="MR664" s="4"/>
      <c r="MS664" s="4"/>
      <c r="MT664" s="4"/>
      <c r="MU664" s="4"/>
      <c r="MV664" s="4"/>
      <c r="MW664" s="4"/>
      <c r="MX664" s="4"/>
      <c r="MY664" s="4"/>
      <c r="MZ664" s="4"/>
    </row>
    <row r="665" spans="1:364" x14ac:dyDescent="0.2">
      <c r="A665" s="15" t="b">
        <v>0</v>
      </c>
      <c r="B665" s="12"/>
      <c r="C665" s="12"/>
      <c r="D665" s="4">
        <v>10088</v>
      </c>
      <c r="E665" s="4" t="s">
        <v>93</v>
      </c>
      <c r="F665" s="4" t="s">
        <v>538</v>
      </c>
      <c r="G665" s="4">
        <v>0</v>
      </c>
      <c r="H665" s="15">
        <f t="shared" si="302"/>
        <v>2.4999999999999964</v>
      </c>
      <c r="I665" s="15">
        <v>0.52915137721826166</v>
      </c>
      <c r="J665" s="15">
        <v>0.58063140163685034</v>
      </c>
      <c r="K665" s="15">
        <v>0.40017700920268723</v>
      </c>
      <c r="L665" s="15">
        <f t="shared" si="303"/>
        <v>4.4579205959815269</v>
      </c>
      <c r="M665" s="15">
        <f t="shared" si="304"/>
        <v>2.6999999999999993</v>
      </c>
      <c r="N665" s="15">
        <f t="shared" si="305"/>
        <v>5.1999999999999957</v>
      </c>
      <c r="O665" s="15">
        <f t="shared" si="306"/>
        <v>4.621692803550296</v>
      </c>
      <c r="P665" s="15">
        <f t="shared" si="331"/>
        <v>2.7999999999999972</v>
      </c>
      <c r="Q665" s="15">
        <f t="shared" si="321"/>
        <v>3.7999999999999972</v>
      </c>
      <c r="R665" s="15">
        <f t="shared" si="307"/>
        <v>4.1999999999999957</v>
      </c>
      <c r="S665" s="15">
        <f t="shared" si="308"/>
        <v>4.7999999999999972</v>
      </c>
      <c r="T665" s="15">
        <f t="shared" si="309"/>
        <v>4.8999999999999986</v>
      </c>
      <c r="U665" s="15">
        <f t="shared" si="310"/>
        <v>5.1000000000000014</v>
      </c>
      <c r="V665" s="15">
        <f t="shared" si="322"/>
        <v>0.68696655392500816</v>
      </c>
      <c r="W665" s="15">
        <f t="shared" si="311"/>
        <v>0.45567494412422838</v>
      </c>
      <c r="X665" s="15">
        <f t="shared" si="323"/>
        <v>1.6252615877550003E-2</v>
      </c>
      <c r="Y665" s="21">
        <f t="shared" si="324"/>
        <v>2.1945468209184114</v>
      </c>
      <c r="Z665" s="4">
        <v>32.557920595981528</v>
      </c>
      <c r="AA665" s="2">
        <v>30.8</v>
      </c>
      <c r="AB665" s="2">
        <v>33.299999999999997</v>
      </c>
      <c r="AC665" s="4">
        <v>32.721692803550297</v>
      </c>
      <c r="AD665" s="4">
        <v>30.9</v>
      </c>
      <c r="AE665" s="4">
        <v>31.9</v>
      </c>
      <c r="AF665" s="4">
        <v>32.299999999999997</v>
      </c>
      <c r="AG665" s="4">
        <v>32.9</v>
      </c>
      <c r="AH665" s="4">
        <v>33</v>
      </c>
      <c r="AI665" s="4">
        <v>33.200000000000003</v>
      </c>
      <c r="AJ665" s="4">
        <v>2020</v>
      </c>
      <c r="AK665" s="2">
        <v>3</v>
      </c>
      <c r="AL665" s="2">
        <v>26</v>
      </c>
      <c r="AM665" s="4">
        <v>12</v>
      </c>
      <c r="AN665" s="4">
        <v>59</v>
      </c>
      <c r="AO665" s="4">
        <v>22</v>
      </c>
      <c r="AP665" s="4">
        <v>689</v>
      </c>
      <c r="AQ665" s="5">
        <v>0.54097222222222219</v>
      </c>
      <c r="AR665" s="4">
        <v>28.1</v>
      </c>
      <c r="AS665" s="4">
        <v>29</v>
      </c>
      <c r="AT665" s="4">
        <v>845</v>
      </c>
      <c r="AU665" s="4">
        <v>1.8</v>
      </c>
      <c r="AV665" s="4">
        <v>283</v>
      </c>
      <c r="AW665" s="4">
        <f t="shared" si="312"/>
        <v>37.782030462300284</v>
      </c>
      <c r="AX665" s="4">
        <f t="shared" si="313"/>
        <v>21.093366896723197</v>
      </c>
      <c r="AY665" s="4">
        <f t="shared" si="325"/>
        <v>21.014391202134281</v>
      </c>
      <c r="AZ665" s="20">
        <f t="shared" si="314"/>
        <v>193.79732346804883</v>
      </c>
      <c r="BA665" s="21">
        <f t="shared" si="326"/>
        <v>1.1717420230546676</v>
      </c>
      <c r="BB665" s="20">
        <f t="shared" si="315"/>
        <v>23.570226039551585</v>
      </c>
      <c r="BC665" s="4">
        <f t="shared" si="327"/>
        <v>21.824283369955168</v>
      </c>
      <c r="BD665" s="4">
        <f t="shared" si="316"/>
        <v>66.693200000000004</v>
      </c>
      <c r="BE665" s="4">
        <f t="shared" si="317"/>
        <v>542.55990865062677</v>
      </c>
      <c r="BF665" s="20">
        <f t="shared" si="318"/>
        <v>360.40202967101624</v>
      </c>
      <c r="BG665" s="20">
        <f t="shared" si="328"/>
        <v>485.3921210203896</v>
      </c>
      <c r="BH665" s="20">
        <f t="shared" si="319"/>
        <v>1102.3266796860887</v>
      </c>
      <c r="BI665" s="20">
        <f t="shared" si="329"/>
        <v>3801.1264816761677</v>
      </c>
      <c r="BJ665" s="4">
        <f t="shared" si="320"/>
        <v>220.20330275409512</v>
      </c>
      <c r="BK665" s="4">
        <f t="shared" si="330"/>
        <v>2698.7998019900788</v>
      </c>
      <c r="CZ665" s="4"/>
      <c r="DA665" s="4"/>
      <c r="DB665" s="4"/>
      <c r="DC665" s="4"/>
      <c r="DD665" s="4"/>
      <c r="DE665" s="4"/>
      <c r="DF665" s="4"/>
      <c r="DG665" s="4"/>
      <c r="DH665" s="4"/>
      <c r="DI665" s="4"/>
      <c r="DJ665" s="4"/>
      <c r="DK665" s="4"/>
      <c r="DL665" s="4"/>
      <c r="DM665" s="4"/>
      <c r="DN665" s="4"/>
      <c r="DO665" s="4"/>
      <c r="DP665" s="4"/>
      <c r="DQ665" s="4"/>
      <c r="DR665" s="4"/>
      <c r="DS665" s="4"/>
      <c r="DT665" s="4"/>
      <c r="DU665" s="4"/>
      <c r="DV665" s="4"/>
      <c r="DW665" s="4"/>
      <c r="DX665" s="4"/>
      <c r="DY665" s="4"/>
      <c r="DZ665" s="4"/>
      <c r="EA665" s="4"/>
      <c r="EB665" s="4"/>
      <c r="EC665" s="4"/>
      <c r="ED665" s="4"/>
      <c r="EE665" s="4"/>
      <c r="EF665" s="4"/>
      <c r="EG665" s="4"/>
      <c r="EH665" s="4"/>
      <c r="EI665" s="4"/>
      <c r="EJ665" s="4"/>
      <c r="EK665" s="4"/>
      <c r="EL665" s="4"/>
      <c r="EM665" s="4"/>
      <c r="EN665" s="4"/>
      <c r="EO665" s="4"/>
      <c r="EP665" s="4"/>
      <c r="EQ665" s="4"/>
      <c r="ER665" s="4"/>
      <c r="ES665" s="4"/>
      <c r="ET665" s="4"/>
      <c r="EU665" s="4"/>
      <c r="EV665" s="4"/>
      <c r="EW665" s="4"/>
      <c r="EX665" s="4"/>
      <c r="EY665" s="4"/>
      <c r="EZ665" s="4"/>
      <c r="FA665" s="4"/>
      <c r="FB665" s="4"/>
      <c r="FC665" s="4"/>
      <c r="FD665" s="4"/>
      <c r="FE665" s="4"/>
      <c r="FF665" s="4"/>
      <c r="FG665" s="4"/>
      <c r="FH665" s="4"/>
      <c r="FI665" s="4"/>
      <c r="FJ665" s="4"/>
      <c r="FK665" s="4"/>
      <c r="FL665" s="4"/>
      <c r="FM665" s="4"/>
      <c r="FN665" s="4"/>
      <c r="FO665" s="4"/>
      <c r="FP665" s="4"/>
      <c r="FQ665" s="4"/>
      <c r="FR665" s="4"/>
      <c r="FS665" s="4"/>
      <c r="FT665" s="4"/>
      <c r="FU665" s="4"/>
      <c r="FV665" s="4"/>
      <c r="FW665" s="4"/>
      <c r="FX665" s="4"/>
      <c r="FY665" s="4"/>
      <c r="FZ665" s="4"/>
      <c r="GA665" s="4"/>
      <c r="GB665" s="4"/>
      <c r="GC665" s="4"/>
      <c r="GD665" s="4"/>
      <c r="GE665" s="4"/>
      <c r="GF665" s="4"/>
      <c r="GG665" s="4"/>
      <c r="GH665" s="4"/>
      <c r="GI665" s="4"/>
      <c r="GJ665" s="4"/>
      <c r="GK665" s="4"/>
      <c r="GL665" s="4"/>
      <c r="GM665" s="4"/>
      <c r="GN665" s="4"/>
      <c r="GO665" s="4"/>
      <c r="GP665" s="4"/>
      <c r="GQ665" s="4"/>
      <c r="GR665" s="4"/>
      <c r="GS665" s="4"/>
      <c r="GT665" s="4"/>
      <c r="GU665" s="4"/>
      <c r="GV665" s="4"/>
      <c r="GW665" s="4"/>
      <c r="GX665" s="4"/>
      <c r="GY665" s="4"/>
      <c r="GZ665" s="4"/>
      <c r="HA665" s="4"/>
      <c r="HB665" s="4"/>
      <c r="HC665" s="4"/>
      <c r="HD665" s="4"/>
      <c r="HE665" s="4"/>
      <c r="HF665" s="4"/>
      <c r="HG665" s="4"/>
      <c r="HH665" s="4"/>
      <c r="HI665" s="4"/>
      <c r="HJ665" s="4"/>
      <c r="HK665" s="4"/>
      <c r="HL665" s="4"/>
      <c r="HM665" s="4"/>
      <c r="HN665" s="4"/>
      <c r="HO665" s="4"/>
      <c r="HP665" s="4"/>
      <c r="HQ665" s="4"/>
      <c r="HR665" s="4"/>
      <c r="HS665" s="4"/>
      <c r="HT665" s="4"/>
      <c r="HU665" s="4"/>
      <c r="HV665" s="4"/>
      <c r="HW665" s="4"/>
      <c r="HX665" s="4"/>
      <c r="HY665" s="4"/>
      <c r="HZ665" s="4"/>
      <c r="IA665" s="4"/>
      <c r="IB665" s="4"/>
      <c r="IC665" s="4"/>
      <c r="ID665" s="4"/>
      <c r="IE665" s="4"/>
      <c r="IF665" s="4"/>
      <c r="IG665" s="4"/>
      <c r="IH665" s="4"/>
      <c r="II665" s="4"/>
      <c r="IJ665" s="4"/>
      <c r="IK665" s="4"/>
      <c r="IL665" s="4"/>
      <c r="IM665" s="4"/>
      <c r="IN665" s="4"/>
      <c r="IO665" s="4"/>
      <c r="IP665" s="4"/>
      <c r="IQ665" s="4"/>
      <c r="IR665" s="4"/>
      <c r="IS665" s="4"/>
      <c r="IT665" s="4"/>
      <c r="IU665" s="4"/>
      <c r="IV665" s="4"/>
      <c r="IW665" s="4"/>
      <c r="IX665" s="4"/>
      <c r="IY665" s="4"/>
      <c r="IZ665" s="4"/>
      <c r="JA665" s="4"/>
      <c r="JB665" s="4"/>
      <c r="JC665" s="4"/>
      <c r="JD665" s="4"/>
      <c r="JE665" s="4"/>
      <c r="JF665" s="4"/>
      <c r="JG665" s="4"/>
      <c r="JH665" s="4">
        <v>2</v>
      </c>
      <c r="JI665" s="4">
        <v>2</v>
      </c>
      <c r="JJ665" s="4">
        <v>0</v>
      </c>
      <c r="JK665" s="4">
        <v>5</v>
      </c>
      <c r="JL665" s="4">
        <v>11</v>
      </c>
      <c r="JM665" s="4">
        <v>3</v>
      </c>
      <c r="JN665" s="4">
        <v>8</v>
      </c>
      <c r="JO665" s="4">
        <v>8</v>
      </c>
      <c r="JP665" s="4">
        <v>6</v>
      </c>
      <c r="JQ665" s="4">
        <v>9</v>
      </c>
      <c r="JR665" s="4">
        <v>9</v>
      </c>
      <c r="JS665" s="4">
        <v>10</v>
      </c>
      <c r="JT665" s="4">
        <v>8</v>
      </c>
      <c r="JU665" s="4">
        <v>9</v>
      </c>
      <c r="JV665" s="4">
        <v>19</v>
      </c>
      <c r="JW665" s="4">
        <v>19</v>
      </c>
      <c r="JX665" s="4">
        <v>28</v>
      </c>
      <c r="JY665" s="4">
        <v>35</v>
      </c>
      <c r="JZ665" s="4">
        <v>49</v>
      </c>
      <c r="KA665" s="4">
        <v>64</v>
      </c>
      <c r="KB665" s="4">
        <v>54</v>
      </c>
      <c r="KC665" s="4">
        <v>58</v>
      </c>
      <c r="KD665" s="4">
        <v>79</v>
      </c>
      <c r="KE665" s="4">
        <v>125</v>
      </c>
      <c r="KF665" s="4">
        <v>137</v>
      </c>
      <c r="KG665" s="4">
        <v>119</v>
      </c>
      <c r="KH665" s="4">
        <v>83</v>
      </c>
      <c r="KI665" s="4">
        <v>31</v>
      </c>
      <c r="KJ665" s="4">
        <v>22</v>
      </c>
      <c r="KK665" s="4">
        <v>5</v>
      </c>
      <c r="KL665" s="4">
        <v>3</v>
      </c>
      <c r="KM665" s="4"/>
      <c r="KN665" s="4"/>
      <c r="KO665" s="4"/>
      <c r="KP665" s="4"/>
      <c r="KQ665" s="4"/>
      <c r="KR665" s="4"/>
      <c r="KS665" s="4"/>
      <c r="KT665" s="4"/>
      <c r="KU665" s="4"/>
      <c r="KV665" s="4"/>
      <c r="KW665" s="4"/>
      <c r="KX665" s="4"/>
      <c r="KY665" s="4"/>
      <c r="KZ665" s="4"/>
      <c r="LA665" s="4"/>
      <c r="LB665" s="4"/>
      <c r="LC665" s="4"/>
      <c r="LD665" s="4"/>
      <c r="LE665" s="4"/>
      <c r="LF665" s="4"/>
      <c r="LG665" s="4"/>
      <c r="LH665" s="4"/>
      <c r="LI665" s="4"/>
      <c r="LJ665" s="4"/>
      <c r="LK665" s="4"/>
      <c r="LL665" s="4"/>
      <c r="LM665" s="4"/>
      <c r="LN665" s="4"/>
      <c r="LO665" s="4"/>
      <c r="LP665" s="4"/>
      <c r="LQ665" s="4"/>
      <c r="LR665" s="4"/>
      <c r="LS665" s="4"/>
      <c r="LT665" s="4"/>
      <c r="LU665" s="4"/>
      <c r="LV665" s="4"/>
      <c r="LW665" s="4"/>
      <c r="LX665" s="4"/>
      <c r="LY665" s="4"/>
      <c r="LZ665" s="4"/>
      <c r="MA665" s="4"/>
      <c r="MB665" s="4"/>
      <c r="MC665" s="4"/>
      <c r="MD665" s="4"/>
      <c r="ME665" s="4"/>
      <c r="MF665" s="4"/>
      <c r="MG665" s="4"/>
      <c r="MH665" s="4"/>
      <c r="MI665" s="4"/>
      <c r="MJ665" s="4"/>
      <c r="MK665" s="4"/>
      <c r="ML665" s="4"/>
      <c r="MM665" s="4"/>
      <c r="MN665" s="4"/>
      <c r="MO665" s="4"/>
      <c r="MP665" s="4"/>
      <c r="MQ665" s="4"/>
      <c r="MR665" s="4"/>
      <c r="MS665" s="4"/>
      <c r="MT665" s="4"/>
      <c r="MU665" s="4"/>
      <c r="MV665" s="4"/>
      <c r="MW665" s="4"/>
      <c r="MX665" s="4"/>
      <c r="MY665" s="4"/>
      <c r="MZ665" s="4"/>
    </row>
    <row r="666" spans="1:364" x14ac:dyDescent="0.2">
      <c r="A666" s="15" t="b">
        <v>0</v>
      </c>
      <c r="B666" s="12"/>
      <c r="C666" s="12"/>
      <c r="D666" s="4">
        <v>10088</v>
      </c>
      <c r="E666" s="4" t="s">
        <v>93</v>
      </c>
      <c r="F666" s="4" t="s">
        <v>539</v>
      </c>
      <c r="G666" s="4">
        <v>0</v>
      </c>
      <c r="H666" s="15">
        <f t="shared" si="302"/>
        <v>3.2999999999999972</v>
      </c>
      <c r="I666" s="15">
        <v>0.40221908455016619</v>
      </c>
      <c r="J666" s="15">
        <v>0.33027550267627248</v>
      </c>
      <c r="K666" s="15">
        <v>0.26221381676794875</v>
      </c>
      <c r="L666" s="15">
        <f t="shared" si="303"/>
        <v>0.51632836319065589</v>
      </c>
      <c r="M666" s="15">
        <f t="shared" si="304"/>
        <v>-1</v>
      </c>
      <c r="N666" s="15">
        <f t="shared" si="305"/>
        <v>2.2999999999999972</v>
      </c>
      <c r="O666" s="15">
        <f t="shared" si="306"/>
        <v>0.48957253332334716</v>
      </c>
      <c r="P666" s="15">
        <f t="shared" si="331"/>
        <v>-0.40000000000000213</v>
      </c>
      <c r="Q666" s="15">
        <f t="shared" si="321"/>
        <v>9.9999999999997868E-2</v>
      </c>
      <c r="R666" s="15">
        <f t="shared" si="307"/>
        <v>0.29999999999999716</v>
      </c>
      <c r="S666" s="15">
        <f t="shared" si="308"/>
        <v>0.69999999999999929</v>
      </c>
      <c r="T666" s="15">
        <f t="shared" si="309"/>
        <v>0.89999999999999858</v>
      </c>
      <c r="U666" s="15">
        <f t="shared" si="310"/>
        <v>1.5999999999999979</v>
      </c>
      <c r="V666" s="15">
        <f t="shared" si="322"/>
        <v>0.43579706360667458</v>
      </c>
      <c r="W666" s="15">
        <f t="shared" si="311"/>
        <v>1.2946460256614822</v>
      </c>
      <c r="X666" s="15">
        <f t="shared" si="323"/>
        <v>1.4055579718170372E-2</v>
      </c>
      <c r="Y666" s="21">
        <f t="shared" si="324"/>
        <v>0.7724119026967724</v>
      </c>
      <c r="Z666" s="4">
        <v>28.616328363190657</v>
      </c>
      <c r="AA666" s="2">
        <v>27.1</v>
      </c>
      <c r="AB666" s="2">
        <v>30.4</v>
      </c>
      <c r="AC666" s="4">
        <v>28.589572533323349</v>
      </c>
      <c r="AD666" s="4">
        <v>27.7</v>
      </c>
      <c r="AE666" s="4">
        <v>28.2</v>
      </c>
      <c r="AF666" s="4">
        <v>28.4</v>
      </c>
      <c r="AG666" s="4">
        <v>28.8</v>
      </c>
      <c r="AH666" s="4">
        <v>29</v>
      </c>
      <c r="AI666" s="4">
        <v>29.7</v>
      </c>
      <c r="AJ666" s="4">
        <v>2020</v>
      </c>
      <c r="AK666" s="2">
        <v>3</v>
      </c>
      <c r="AL666" s="2">
        <v>26</v>
      </c>
      <c r="AM666" s="4">
        <v>12</v>
      </c>
      <c r="AN666" s="4">
        <v>59</v>
      </c>
      <c r="AO666" s="4">
        <v>43</v>
      </c>
      <c r="AP666" s="4">
        <v>209</v>
      </c>
      <c r="AQ666" s="5">
        <v>0.54097222222222219</v>
      </c>
      <c r="AR666" s="4">
        <v>28.1</v>
      </c>
      <c r="AS666" s="4">
        <v>29</v>
      </c>
      <c r="AT666" s="4">
        <v>845</v>
      </c>
      <c r="AU666" s="4">
        <v>1.8</v>
      </c>
      <c r="AV666" s="4">
        <v>283</v>
      </c>
      <c r="AW666" s="4">
        <f t="shared" si="312"/>
        <v>38.220171944324271</v>
      </c>
      <c r="AX666" s="4">
        <f t="shared" si="313"/>
        <v>21.198205269485058</v>
      </c>
      <c r="AY666" s="4">
        <f t="shared" si="325"/>
        <v>21.014391202134281</v>
      </c>
      <c r="AZ666" s="20">
        <f t="shared" si="314"/>
        <v>193.79732346804883</v>
      </c>
      <c r="BA666" s="21">
        <f t="shared" si="326"/>
        <v>1.1717420230546676</v>
      </c>
      <c r="BB666" s="20">
        <f t="shared" si="315"/>
        <v>23.570226039551585</v>
      </c>
      <c r="BC666" s="4">
        <f t="shared" si="327"/>
        <v>21.824283369955168</v>
      </c>
      <c r="BD666" s="4">
        <f t="shared" si="316"/>
        <v>66.693200000000004</v>
      </c>
      <c r="BE666" s="4">
        <f t="shared" si="317"/>
        <v>567.11240343863744</v>
      </c>
      <c r="BF666" s="20">
        <f t="shared" si="318"/>
        <v>360.40202967101624</v>
      </c>
      <c r="BG666" s="20">
        <f t="shared" si="328"/>
        <v>460.83962623237892</v>
      </c>
      <c r="BH666" s="20">
        <f t="shared" si="319"/>
        <v>1102.3266796860887</v>
      </c>
      <c r="BI666" s="20">
        <f t="shared" si="329"/>
        <v>3801.1264816761677</v>
      </c>
      <c r="BJ666" s="4">
        <f t="shared" si="320"/>
        <v>220.20330275409512</v>
      </c>
      <c r="BK666" s="4">
        <f t="shared" si="330"/>
        <v>2698.7998019900788</v>
      </c>
      <c r="CZ666" s="4"/>
      <c r="DA666" s="4"/>
      <c r="DB666" s="4"/>
      <c r="DC666" s="4"/>
      <c r="DD666" s="4"/>
      <c r="DE666" s="4"/>
      <c r="DF666" s="4"/>
      <c r="DG666" s="4"/>
      <c r="DH666" s="4"/>
      <c r="DI666" s="4"/>
      <c r="DJ666" s="4"/>
      <c r="DK666" s="4"/>
      <c r="DL666" s="4"/>
      <c r="DM666" s="4"/>
      <c r="DN666" s="4"/>
      <c r="DO666" s="4"/>
      <c r="DP666" s="4"/>
      <c r="DQ666" s="4"/>
      <c r="DR666" s="4"/>
      <c r="DS666" s="4"/>
      <c r="DT666" s="4"/>
      <c r="DU666" s="4"/>
      <c r="DV666" s="4"/>
      <c r="DW666" s="4"/>
      <c r="DX666" s="4"/>
      <c r="DY666" s="4"/>
      <c r="DZ666" s="4"/>
      <c r="EA666" s="4"/>
      <c r="EB666" s="4"/>
      <c r="EC666" s="4"/>
      <c r="ED666" s="4"/>
      <c r="EE666" s="4"/>
      <c r="EF666" s="4"/>
      <c r="EG666" s="4"/>
      <c r="EH666" s="4"/>
      <c r="EI666" s="4"/>
      <c r="EJ666" s="4"/>
      <c r="EK666" s="4"/>
      <c r="EL666" s="4"/>
      <c r="EM666" s="4"/>
      <c r="EN666" s="4"/>
      <c r="EO666" s="4"/>
      <c r="EP666" s="4"/>
      <c r="EQ666" s="4"/>
      <c r="ER666" s="4"/>
      <c r="ES666" s="4"/>
      <c r="ET666" s="4"/>
      <c r="EU666" s="4"/>
      <c r="EV666" s="4"/>
      <c r="EW666" s="4"/>
      <c r="EX666" s="4"/>
      <c r="EY666" s="4"/>
      <c r="EZ666" s="4"/>
      <c r="FA666" s="4"/>
      <c r="FB666" s="4"/>
      <c r="FC666" s="4"/>
      <c r="FD666" s="4"/>
      <c r="FE666" s="4"/>
      <c r="FF666" s="4"/>
      <c r="FG666" s="4"/>
      <c r="FH666" s="4"/>
      <c r="FI666" s="4"/>
      <c r="FJ666" s="4"/>
      <c r="FK666" s="4"/>
      <c r="FL666" s="4"/>
      <c r="FM666" s="4"/>
      <c r="FN666" s="4"/>
      <c r="FO666" s="4"/>
      <c r="FP666" s="4"/>
      <c r="FQ666" s="4"/>
      <c r="FR666" s="4"/>
      <c r="FS666" s="4"/>
      <c r="FT666" s="4"/>
      <c r="FU666" s="4"/>
      <c r="FV666" s="4"/>
      <c r="FW666" s="4"/>
      <c r="FX666" s="4"/>
      <c r="FY666" s="4"/>
      <c r="FZ666" s="4"/>
      <c r="GA666" s="4"/>
      <c r="GB666" s="4"/>
      <c r="GC666" s="4"/>
      <c r="GD666" s="4"/>
      <c r="GE666" s="4"/>
      <c r="GF666" s="4"/>
      <c r="GG666" s="4"/>
      <c r="GH666" s="4"/>
      <c r="GI666" s="4"/>
      <c r="GJ666" s="4"/>
      <c r="GK666" s="4"/>
      <c r="GL666" s="4"/>
      <c r="GM666" s="4"/>
      <c r="GN666" s="4"/>
      <c r="GO666" s="4"/>
      <c r="GP666" s="4"/>
      <c r="GQ666" s="4"/>
      <c r="GR666" s="4"/>
      <c r="GS666" s="4"/>
      <c r="GT666" s="4"/>
      <c r="GU666" s="4"/>
      <c r="GV666" s="4"/>
      <c r="GW666" s="4"/>
      <c r="GX666" s="4"/>
      <c r="GY666" s="4"/>
      <c r="GZ666" s="4"/>
      <c r="HA666" s="4"/>
      <c r="HB666" s="4"/>
      <c r="HC666" s="4"/>
      <c r="HD666" s="4"/>
      <c r="HE666" s="4"/>
      <c r="HF666" s="4"/>
      <c r="HG666" s="4"/>
      <c r="HH666" s="4"/>
      <c r="HI666" s="4"/>
      <c r="HJ666" s="4"/>
      <c r="HK666" s="4"/>
      <c r="HL666" s="4"/>
      <c r="HM666" s="4"/>
      <c r="HN666" s="4"/>
      <c r="HO666" s="4"/>
      <c r="HP666" s="4"/>
      <c r="HQ666" s="4"/>
      <c r="HR666" s="4"/>
      <c r="HS666" s="4"/>
      <c r="HT666" s="4"/>
      <c r="HU666" s="4"/>
      <c r="HV666" s="4"/>
      <c r="HW666" s="4"/>
      <c r="HX666" s="4"/>
      <c r="HY666" s="4"/>
      <c r="HZ666" s="4"/>
      <c r="IA666" s="4"/>
      <c r="IB666" s="4">
        <v>10</v>
      </c>
      <c r="IC666" s="4">
        <v>7</v>
      </c>
      <c r="ID666" s="4">
        <v>6</v>
      </c>
      <c r="IE666" s="4">
        <v>3</v>
      </c>
      <c r="IF666" s="4">
        <v>0</v>
      </c>
      <c r="IG666" s="4">
        <v>5</v>
      </c>
      <c r="IH666" s="4">
        <v>9</v>
      </c>
      <c r="II666" s="4">
        <v>6</v>
      </c>
      <c r="IJ666" s="4">
        <v>9</v>
      </c>
      <c r="IK666" s="4">
        <v>22</v>
      </c>
      <c r="IL666" s="4">
        <v>49</v>
      </c>
      <c r="IM666" s="4">
        <v>71</v>
      </c>
      <c r="IN666" s="4">
        <v>99</v>
      </c>
      <c r="IO666" s="4">
        <v>197</v>
      </c>
      <c r="IP666" s="4">
        <v>292</v>
      </c>
      <c r="IQ666" s="4">
        <v>300</v>
      </c>
      <c r="IR666" s="4">
        <v>224</v>
      </c>
      <c r="IS666" s="4">
        <v>132</v>
      </c>
      <c r="IT666" s="4">
        <v>100</v>
      </c>
      <c r="IU666" s="4">
        <v>54</v>
      </c>
      <c r="IV666" s="4">
        <v>48</v>
      </c>
      <c r="IW666" s="4">
        <v>37</v>
      </c>
      <c r="IX666" s="4">
        <v>14</v>
      </c>
      <c r="IY666" s="4">
        <v>10</v>
      </c>
      <c r="IZ666" s="4">
        <v>9</v>
      </c>
      <c r="JA666" s="4">
        <v>3</v>
      </c>
      <c r="JB666" s="4">
        <v>4</v>
      </c>
      <c r="JC666" s="4">
        <v>4</v>
      </c>
      <c r="JD666" s="4">
        <v>6</v>
      </c>
      <c r="JE666" s="4">
        <v>5</v>
      </c>
      <c r="JF666" s="4">
        <v>0</v>
      </c>
      <c r="JG666" s="4">
        <v>3</v>
      </c>
      <c r="JH666" s="4">
        <v>6</v>
      </c>
      <c r="JI666" s="4">
        <v>4</v>
      </c>
      <c r="JJ666" s="4">
        <v>3</v>
      </c>
      <c r="JK666" s="4"/>
      <c r="JL666" s="4"/>
      <c r="JM666" s="4"/>
      <c r="JN666" s="4"/>
      <c r="JO666" s="4"/>
      <c r="JP666" s="4"/>
      <c r="JQ666" s="4"/>
      <c r="JR666" s="4"/>
      <c r="JS666" s="4"/>
      <c r="JT666" s="4"/>
      <c r="JU666" s="4"/>
      <c r="JV666" s="4"/>
      <c r="JW666" s="4"/>
      <c r="JX666" s="4"/>
      <c r="JY666" s="4"/>
      <c r="JZ666" s="4"/>
      <c r="KA666" s="4"/>
      <c r="KB666" s="4"/>
      <c r="KC666" s="4"/>
      <c r="KD666" s="4"/>
      <c r="KE666" s="4"/>
      <c r="KF666" s="4"/>
      <c r="KG666" s="4"/>
      <c r="KH666" s="4"/>
      <c r="KI666" s="4"/>
      <c r="KJ666" s="4"/>
      <c r="KK666" s="4"/>
      <c r="KL666" s="4"/>
      <c r="KM666" s="4"/>
      <c r="KN666" s="4"/>
      <c r="KO666" s="4"/>
      <c r="KP666" s="4"/>
      <c r="KQ666" s="4"/>
      <c r="KR666" s="4"/>
      <c r="KS666" s="4"/>
      <c r="KT666" s="4"/>
      <c r="KU666" s="4"/>
      <c r="KV666" s="4"/>
      <c r="KW666" s="4"/>
      <c r="KX666" s="4"/>
      <c r="KY666" s="4"/>
      <c r="KZ666" s="4"/>
      <c r="LA666" s="4"/>
      <c r="LB666" s="4"/>
      <c r="LC666" s="4"/>
      <c r="LD666" s="4"/>
      <c r="LE666" s="4"/>
      <c r="LF666" s="4"/>
      <c r="LG666" s="4"/>
      <c r="LH666" s="4"/>
      <c r="LI666" s="4"/>
      <c r="LJ666" s="4"/>
      <c r="LK666" s="4"/>
      <c r="LL666" s="4"/>
      <c r="LM666" s="4"/>
      <c r="LN666" s="4"/>
      <c r="LO666" s="4"/>
      <c r="LP666" s="4"/>
      <c r="LQ666" s="4"/>
      <c r="LR666" s="4"/>
      <c r="LS666" s="4"/>
      <c r="LT666" s="4"/>
      <c r="LU666" s="4"/>
      <c r="LV666" s="4"/>
      <c r="LW666" s="4"/>
      <c r="LX666" s="4"/>
      <c r="LY666" s="4"/>
      <c r="LZ666" s="4"/>
      <c r="MA666" s="4"/>
      <c r="MB666" s="4"/>
      <c r="MC666" s="4"/>
      <c r="MD666" s="4"/>
      <c r="ME666" s="4"/>
      <c r="MF666" s="4"/>
      <c r="MG666" s="4"/>
      <c r="MH666" s="4"/>
      <c r="MI666" s="4"/>
      <c r="MJ666" s="4"/>
      <c r="MK666" s="4"/>
      <c r="ML666" s="4"/>
      <c r="MM666" s="4"/>
      <c r="MN666" s="4"/>
      <c r="MO666" s="4"/>
      <c r="MP666" s="4"/>
      <c r="MQ666" s="4"/>
      <c r="MR666" s="4"/>
      <c r="MS666" s="4"/>
      <c r="MT666" s="4"/>
      <c r="MU666" s="4"/>
      <c r="MV666" s="4"/>
      <c r="MW666" s="4"/>
      <c r="MX666" s="4"/>
      <c r="MY666" s="4"/>
      <c r="MZ666" s="4"/>
    </row>
    <row r="667" spans="1:364" x14ac:dyDescent="0.2">
      <c r="A667" s="15" t="b">
        <v>0</v>
      </c>
      <c r="B667" s="12"/>
      <c r="C667" s="12"/>
      <c r="D667" s="4">
        <v>10088</v>
      </c>
      <c r="E667" s="4" t="s">
        <v>127</v>
      </c>
      <c r="F667" s="4" t="s">
        <v>540</v>
      </c>
      <c r="G667" s="4">
        <v>0</v>
      </c>
      <c r="H667" s="15">
        <f t="shared" si="302"/>
        <v>4.8000000000000007</v>
      </c>
      <c r="I667" s="15">
        <v>0.90306614042023114</v>
      </c>
      <c r="J667" s="15">
        <v>1.1712917850318831</v>
      </c>
      <c r="K667" s="15">
        <v>0.71788843698296767</v>
      </c>
      <c r="L667" s="15">
        <f t="shared" si="303"/>
        <v>2.5771398416040441</v>
      </c>
      <c r="M667" s="15">
        <f t="shared" si="304"/>
        <v>0.40000000000000213</v>
      </c>
      <c r="N667" s="15">
        <f t="shared" si="305"/>
        <v>5.2000000000000028</v>
      </c>
      <c r="O667" s="15">
        <f t="shared" si="306"/>
        <v>2.5769765798542394</v>
      </c>
      <c r="P667" s="15">
        <f t="shared" si="331"/>
        <v>0.80000000000000071</v>
      </c>
      <c r="Q667" s="15">
        <f t="shared" si="321"/>
        <v>1.4000000000000021</v>
      </c>
      <c r="R667" s="15">
        <f t="shared" si="307"/>
        <v>2</v>
      </c>
      <c r="S667" s="15">
        <f t="shared" si="308"/>
        <v>3.1000000000000014</v>
      </c>
      <c r="T667" s="15">
        <f t="shared" si="309"/>
        <v>3.8000000000000007</v>
      </c>
      <c r="U667" s="15">
        <f t="shared" si="310"/>
        <v>4.5</v>
      </c>
      <c r="V667" s="15">
        <f t="shared" si="322"/>
        <v>0.58493061279961545</v>
      </c>
      <c r="W667" s="15">
        <f t="shared" si="311"/>
        <v>0.70960448661383091</v>
      </c>
      <c r="X667" s="15">
        <f t="shared" si="323"/>
        <v>3.0125160211812559E-2</v>
      </c>
      <c r="Y667" s="21">
        <f t="shared" si="324"/>
        <v>1.409235734644112</v>
      </c>
      <c r="Z667" s="4">
        <v>29.977139841604043</v>
      </c>
      <c r="AA667" s="2">
        <v>27.8</v>
      </c>
      <c r="AB667" s="2">
        <v>32.6</v>
      </c>
      <c r="AC667" s="4">
        <v>29.976976579854238</v>
      </c>
      <c r="AD667" s="4">
        <v>28.2</v>
      </c>
      <c r="AE667" s="4">
        <v>28.8</v>
      </c>
      <c r="AF667" s="4">
        <v>29.4</v>
      </c>
      <c r="AG667" s="4">
        <v>30.5</v>
      </c>
      <c r="AH667" s="4">
        <v>31.2</v>
      </c>
      <c r="AI667" s="4">
        <v>31.9</v>
      </c>
      <c r="AJ667" s="4">
        <v>2020</v>
      </c>
      <c r="AK667" s="2">
        <v>3</v>
      </c>
      <c r="AL667" s="2">
        <v>26</v>
      </c>
      <c r="AM667" s="4">
        <v>13</v>
      </c>
      <c r="AN667" s="4">
        <v>6</v>
      </c>
      <c r="AO667" s="4">
        <v>26</v>
      </c>
      <c r="AP667" s="4">
        <v>823.00000000000011</v>
      </c>
      <c r="AQ667" s="5">
        <v>0.54583333333333328</v>
      </c>
      <c r="AR667" s="4">
        <v>27.4</v>
      </c>
      <c r="AS667" s="4">
        <v>32</v>
      </c>
      <c r="AT667" s="4">
        <v>830</v>
      </c>
      <c r="AU667" s="4">
        <v>2.1</v>
      </c>
      <c r="AV667" s="4">
        <v>287</v>
      </c>
      <c r="AW667" s="4">
        <f t="shared" si="312"/>
        <v>36.491592893027686</v>
      </c>
      <c r="AX667" s="4">
        <f t="shared" si="313"/>
        <v>20.796739809876467</v>
      </c>
      <c r="AY667" s="4">
        <f t="shared" si="325"/>
        <v>19.631711681974089</v>
      </c>
      <c r="AZ667" s="20">
        <f t="shared" si="314"/>
        <v>195.60910583106346</v>
      </c>
      <c r="BA667" s="21">
        <f t="shared" si="326"/>
        <v>1.1744710844958199</v>
      </c>
      <c r="BB667" s="20">
        <f t="shared" si="315"/>
        <v>21.821789023599237</v>
      </c>
      <c r="BC667" s="4">
        <f t="shared" si="327"/>
        <v>20.205360207036328</v>
      </c>
      <c r="BD667" s="4">
        <f t="shared" si="316"/>
        <v>66.642800000000008</v>
      </c>
      <c r="BE667" s="4">
        <f t="shared" si="317"/>
        <v>546.62589811496127</v>
      </c>
      <c r="BF667" s="20">
        <f t="shared" si="318"/>
        <v>360.13424483382505</v>
      </c>
      <c r="BG667" s="20">
        <f t="shared" si="328"/>
        <v>469.20834671886382</v>
      </c>
      <c r="BH667" s="20">
        <f t="shared" si="319"/>
        <v>1167.6924814683175</v>
      </c>
      <c r="BI667" s="20">
        <f t="shared" si="329"/>
        <v>3649.0390045884924</v>
      </c>
      <c r="BJ667" s="4">
        <f t="shared" si="320"/>
        <v>212.74860768470677</v>
      </c>
      <c r="BK667" s="4">
        <f t="shared" si="330"/>
        <v>2481.3465231201744</v>
      </c>
      <c r="CZ667" s="4"/>
      <c r="DA667" s="4"/>
      <c r="DB667" s="4"/>
      <c r="DC667" s="4"/>
      <c r="DD667" s="4"/>
      <c r="DE667" s="4"/>
      <c r="DF667" s="4"/>
      <c r="DG667" s="4"/>
      <c r="DH667" s="4"/>
      <c r="DI667" s="4"/>
      <c r="DJ667" s="4"/>
      <c r="DK667" s="4"/>
      <c r="DL667" s="4"/>
      <c r="DM667" s="4"/>
      <c r="DN667" s="4"/>
      <c r="DO667" s="4"/>
      <c r="DP667" s="4"/>
      <c r="DQ667" s="4"/>
      <c r="DR667" s="4"/>
      <c r="DS667" s="4"/>
      <c r="DT667" s="4"/>
      <c r="DU667" s="4"/>
      <c r="DV667" s="4"/>
      <c r="DW667" s="4"/>
      <c r="DX667" s="4"/>
      <c r="DY667" s="4"/>
      <c r="DZ667" s="4"/>
      <c r="EA667" s="4"/>
      <c r="EB667" s="4"/>
      <c r="EC667" s="4"/>
      <c r="ED667" s="4"/>
      <c r="EE667" s="4"/>
      <c r="EF667" s="4"/>
      <c r="EG667" s="4"/>
      <c r="EH667" s="4"/>
      <c r="EI667" s="4"/>
      <c r="EJ667" s="4"/>
      <c r="EK667" s="4"/>
      <c r="EL667" s="4"/>
      <c r="EM667" s="4"/>
      <c r="EN667" s="4"/>
      <c r="EO667" s="4"/>
      <c r="EP667" s="4"/>
      <c r="EQ667" s="4"/>
      <c r="ER667" s="4"/>
      <c r="ES667" s="4"/>
      <c r="ET667" s="4"/>
      <c r="EU667" s="4"/>
      <c r="EV667" s="4"/>
      <c r="EW667" s="4"/>
      <c r="EX667" s="4"/>
      <c r="EY667" s="4"/>
      <c r="EZ667" s="4"/>
      <c r="FA667" s="4"/>
      <c r="FB667" s="4"/>
      <c r="FC667" s="4"/>
      <c r="FD667" s="4"/>
      <c r="FE667" s="4"/>
      <c r="FF667" s="4"/>
      <c r="FG667" s="4"/>
      <c r="FH667" s="4"/>
      <c r="FI667" s="4"/>
      <c r="FJ667" s="4"/>
      <c r="FK667" s="4"/>
      <c r="FL667" s="4"/>
      <c r="FM667" s="4"/>
      <c r="FN667" s="4"/>
      <c r="FO667" s="4"/>
      <c r="FP667" s="4"/>
      <c r="FQ667" s="4"/>
      <c r="FR667" s="4"/>
      <c r="FS667" s="4"/>
      <c r="FT667" s="4"/>
      <c r="FU667" s="4"/>
      <c r="FV667" s="4"/>
      <c r="FW667" s="4"/>
      <c r="FX667" s="4"/>
      <c r="FY667" s="4"/>
      <c r="FZ667" s="4"/>
      <c r="GA667" s="4"/>
      <c r="GB667" s="4"/>
      <c r="GC667" s="4"/>
      <c r="GD667" s="4"/>
      <c r="GE667" s="4"/>
      <c r="GF667" s="4"/>
      <c r="GG667" s="4"/>
      <c r="GH667" s="4"/>
      <c r="GI667" s="4"/>
      <c r="GJ667" s="4"/>
      <c r="GK667" s="4"/>
      <c r="GL667" s="4"/>
      <c r="GM667" s="4"/>
      <c r="GN667" s="4"/>
      <c r="GO667" s="4"/>
      <c r="GP667" s="4"/>
      <c r="GQ667" s="4"/>
      <c r="GR667" s="4"/>
      <c r="GS667" s="4"/>
      <c r="GT667" s="4"/>
      <c r="GU667" s="4"/>
      <c r="GV667" s="4"/>
      <c r="GW667" s="4"/>
      <c r="GX667" s="4"/>
      <c r="GY667" s="4"/>
      <c r="GZ667" s="4"/>
      <c r="HA667" s="4"/>
      <c r="HB667" s="4"/>
      <c r="HC667" s="4"/>
      <c r="HD667" s="4"/>
      <c r="HE667" s="4"/>
      <c r="HF667" s="4"/>
      <c r="HG667" s="4"/>
      <c r="HH667" s="4"/>
      <c r="HI667" s="4"/>
      <c r="HJ667" s="4"/>
      <c r="HK667" s="4"/>
      <c r="HL667" s="4"/>
      <c r="HM667" s="4"/>
      <c r="HN667" s="4"/>
      <c r="HO667" s="4"/>
      <c r="HP667" s="4"/>
      <c r="HQ667" s="4"/>
      <c r="HR667" s="4"/>
      <c r="HS667" s="4"/>
      <c r="HT667" s="4"/>
      <c r="HU667" s="4"/>
      <c r="HV667" s="4"/>
      <c r="HW667" s="4"/>
      <c r="HX667" s="4"/>
      <c r="HY667" s="4"/>
      <c r="HZ667" s="4"/>
      <c r="IA667" s="4"/>
      <c r="IB667" s="4"/>
      <c r="IC667" s="4"/>
      <c r="ID667" s="4">
        <v>1</v>
      </c>
      <c r="IE667" s="4">
        <v>0</v>
      </c>
      <c r="IF667" s="4">
        <v>1</v>
      </c>
      <c r="IG667" s="4">
        <v>3</v>
      </c>
      <c r="IH667" s="4">
        <v>10</v>
      </c>
      <c r="II667" s="4">
        <v>4</v>
      </c>
      <c r="IJ667" s="4">
        <v>7</v>
      </c>
      <c r="IK667" s="4">
        <v>14</v>
      </c>
      <c r="IL667" s="4">
        <v>12</v>
      </c>
      <c r="IM667" s="4">
        <v>20</v>
      </c>
      <c r="IN667" s="4">
        <v>34</v>
      </c>
      <c r="IO667" s="4">
        <v>34</v>
      </c>
      <c r="IP667" s="4">
        <v>25</v>
      </c>
      <c r="IQ667" s="4">
        <v>36</v>
      </c>
      <c r="IR667" s="4">
        <v>29</v>
      </c>
      <c r="IS667" s="4">
        <v>41</v>
      </c>
      <c r="IT667" s="4">
        <v>36</v>
      </c>
      <c r="IU667" s="4">
        <v>53</v>
      </c>
      <c r="IV667" s="4">
        <v>60</v>
      </c>
      <c r="IW667" s="4">
        <v>84</v>
      </c>
      <c r="IX667" s="4">
        <v>84</v>
      </c>
      <c r="IY667" s="4">
        <v>79</v>
      </c>
      <c r="IZ667" s="4">
        <v>75</v>
      </c>
      <c r="JA667" s="4">
        <v>76</v>
      </c>
      <c r="JB667" s="4">
        <v>74</v>
      </c>
      <c r="JC667" s="4">
        <v>85</v>
      </c>
      <c r="JD667" s="4">
        <v>95</v>
      </c>
      <c r="JE667" s="4">
        <v>99</v>
      </c>
      <c r="JF667" s="4">
        <v>87</v>
      </c>
      <c r="JG667" s="4">
        <v>85</v>
      </c>
      <c r="JH667" s="4">
        <v>83</v>
      </c>
      <c r="JI667" s="4">
        <v>51</v>
      </c>
      <c r="JJ667" s="4">
        <v>61</v>
      </c>
      <c r="JK667" s="4">
        <v>50</v>
      </c>
      <c r="JL667" s="4">
        <v>37</v>
      </c>
      <c r="JM667" s="4">
        <v>36</v>
      </c>
      <c r="JN667" s="4">
        <v>38</v>
      </c>
      <c r="JO667" s="4">
        <v>44</v>
      </c>
      <c r="JP667" s="4">
        <v>54</v>
      </c>
      <c r="JQ667" s="4">
        <v>13</v>
      </c>
      <c r="JR667" s="4">
        <v>22</v>
      </c>
      <c r="JS667" s="4">
        <v>22</v>
      </c>
      <c r="JT667" s="4">
        <v>12</v>
      </c>
      <c r="JU667" s="4">
        <v>18</v>
      </c>
      <c r="JV667" s="4">
        <v>10</v>
      </c>
      <c r="JW667" s="4">
        <v>4</v>
      </c>
      <c r="JX667" s="4">
        <v>9</v>
      </c>
      <c r="JY667" s="4">
        <v>1</v>
      </c>
      <c r="JZ667" s="4">
        <v>15</v>
      </c>
      <c r="KA667" s="4">
        <v>1</v>
      </c>
      <c r="KB667" s="4">
        <v>0</v>
      </c>
      <c r="KC667" s="4">
        <v>3</v>
      </c>
      <c r="KD667" s="4"/>
      <c r="KE667" s="4"/>
      <c r="KF667" s="4"/>
      <c r="KG667" s="4"/>
      <c r="KH667" s="4"/>
      <c r="KI667" s="4"/>
      <c r="KJ667" s="4"/>
      <c r="KK667" s="4"/>
      <c r="KL667" s="4"/>
      <c r="KM667" s="4"/>
      <c r="KN667" s="4"/>
      <c r="KO667" s="4"/>
      <c r="KP667" s="4"/>
      <c r="KQ667" s="4"/>
      <c r="KR667" s="4"/>
      <c r="KS667" s="4"/>
      <c r="KT667" s="4"/>
      <c r="KU667" s="4"/>
      <c r="KV667" s="4"/>
      <c r="KW667" s="4"/>
      <c r="KX667" s="4"/>
      <c r="KY667" s="4"/>
      <c r="KZ667" s="4"/>
      <c r="LA667" s="4"/>
      <c r="LB667" s="4"/>
      <c r="LC667" s="4"/>
      <c r="LD667" s="4"/>
      <c r="LE667" s="4"/>
      <c r="LF667" s="4"/>
      <c r="LG667" s="4"/>
      <c r="LH667" s="4"/>
      <c r="LI667" s="4"/>
      <c r="LJ667" s="4"/>
      <c r="LK667" s="4"/>
      <c r="LL667" s="4"/>
      <c r="LM667" s="4"/>
      <c r="LN667" s="4"/>
      <c r="LO667" s="4"/>
      <c r="LP667" s="4"/>
      <c r="LQ667" s="4"/>
      <c r="LR667" s="4"/>
      <c r="LS667" s="4"/>
      <c r="LT667" s="4"/>
      <c r="LU667" s="4"/>
      <c r="LV667" s="4"/>
      <c r="LW667" s="4"/>
      <c r="LX667" s="4"/>
      <c r="LY667" s="4"/>
      <c r="LZ667" s="4"/>
      <c r="MA667" s="4"/>
      <c r="MB667" s="4"/>
      <c r="MC667" s="4"/>
      <c r="MD667" s="4"/>
      <c r="ME667" s="4"/>
      <c r="MF667" s="4"/>
      <c r="MG667" s="4"/>
      <c r="MH667" s="4"/>
      <c r="MI667" s="4"/>
      <c r="MJ667" s="4"/>
      <c r="MK667" s="4"/>
      <c r="ML667" s="4"/>
      <c r="MM667" s="4"/>
      <c r="MN667" s="4"/>
      <c r="MO667" s="4"/>
      <c r="MP667" s="4"/>
      <c r="MQ667" s="4"/>
      <c r="MR667" s="4"/>
      <c r="MS667" s="4"/>
      <c r="MT667" s="4"/>
      <c r="MU667" s="4"/>
      <c r="MV667" s="4"/>
      <c r="MW667" s="4"/>
      <c r="MX667" s="4"/>
      <c r="MY667" s="4"/>
      <c r="MZ667" s="4"/>
    </row>
    <row r="668" spans="1:364" x14ac:dyDescent="0.2">
      <c r="A668" s="15" t="b">
        <v>0</v>
      </c>
      <c r="B668" s="12"/>
      <c r="C668" s="12"/>
      <c r="D668" s="4">
        <v>10088</v>
      </c>
      <c r="E668" s="4" t="s">
        <v>127</v>
      </c>
      <c r="F668" s="4" t="s">
        <v>541</v>
      </c>
      <c r="G668" s="4">
        <v>0</v>
      </c>
      <c r="H668" s="15">
        <f t="shared" si="302"/>
        <v>3.3000000000000007</v>
      </c>
      <c r="I668" s="15">
        <v>0.61619032720182532</v>
      </c>
      <c r="J668" s="15">
        <v>0.80390371638753777</v>
      </c>
      <c r="K668" s="15">
        <v>0.48584820359740966</v>
      </c>
      <c r="L668" s="15">
        <f t="shared" si="303"/>
        <v>3.5698906701537112</v>
      </c>
      <c r="M668" s="15">
        <f t="shared" si="304"/>
        <v>1.4000000000000021</v>
      </c>
      <c r="N668" s="15">
        <f t="shared" si="305"/>
        <v>4.7000000000000028</v>
      </c>
      <c r="O668" s="15">
        <f t="shared" si="306"/>
        <v>3.477466968640762</v>
      </c>
      <c r="P668" s="15">
        <f t="shared" si="331"/>
        <v>2</v>
      </c>
      <c r="Q668" s="15">
        <f t="shared" si="321"/>
        <v>2.9000000000000021</v>
      </c>
      <c r="R668" s="15">
        <f t="shared" si="307"/>
        <v>3.2000000000000028</v>
      </c>
      <c r="S668" s="15">
        <f t="shared" si="308"/>
        <v>4</v>
      </c>
      <c r="T668" s="15">
        <f t="shared" si="309"/>
        <v>4.4000000000000021</v>
      </c>
      <c r="U668" s="15">
        <f t="shared" si="310"/>
        <v>4.7000000000000028</v>
      </c>
      <c r="V668" s="15">
        <f t="shared" si="322"/>
        <v>0.65301199900606655</v>
      </c>
      <c r="W668" s="15">
        <f t="shared" si="311"/>
        <v>0.53136542899988881</v>
      </c>
      <c r="X668" s="15">
        <f t="shared" si="323"/>
        <v>1.9896432110936058E-2</v>
      </c>
      <c r="Y668" s="21">
        <f t="shared" si="324"/>
        <v>1.881944035919223</v>
      </c>
      <c r="Z668" s="4">
        <v>30.96989067015371</v>
      </c>
      <c r="AA668" s="2">
        <v>28.8</v>
      </c>
      <c r="AB668" s="2">
        <v>32.1</v>
      </c>
      <c r="AC668" s="4">
        <v>30.877466968640761</v>
      </c>
      <c r="AD668" s="4">
        <v>29.4</v>
      </c>
      <c r="AE668" s="4">
        <v>30.3</v>
      </c>
      <c r="AF668" s="4">
        <v>30.6</v>
      </c>
      <c r="AG668" s="4">
        <v>31.4</v>
      </c>
      <c r="AH668" s="4">
        <v>31.8</v>
      </c>
      <c r="AI668" s="4">
        <v>32.1</v>
      </c>
      <c r="AJ668" s="4">
        <v>2020</v>
      </c>
      <c r="AK668" s="2">
        <v>3</v>
      </c>
      <c r="AL668" s="2">
        <v>26</v>
      </c>
      <c r="AM668" s="4">
        <v>13</v>
      </c>
      <c r="AN668" s="4">
        <v>6</v>
      </c>
      <c r="AO668" s="4">
        <v>43</v>
      </c>
      <c r="AP668" s="4">
        <v>584</v>
      </c>
      <c r="AQ668" s="5">
        <v>0.54583333333333328</v>
      </c>
      <c r="AR668" s="4">
        <v>27.4</v>
      </c>
      <c r="AS668" s="4">
        <v>32</v>
      </c>
      <c r="AT668" s="4">
        <v>830</v>
      </c>
      <c r="AU668" s="4">
        <v>2.1</v>
      </c>
      <c r="AV668" s="4">
        <v>287</v>
      </c>
      <c r="AW668" s="4">
        <f t="shared" si="312"/>
        <v>36.388860017570856</v>
      </c>
      <c r="AX668" s="4">
        <f t="shared" si="313"/>
        <v>20.771693625952928</v>
      </c>
      <c r="AY668" s="4">
        <f t="shared" si="325"/>
        <v>19.631711681974089</v>
      </c>
      <c r="AZ668" s="20">
        <f t="shared" si="314"/>
        <v>195.60910583106346</v>
      </c>
      <c r="BA668" s="21">
        <f t="shared" si="326"/>
        <v>1.1744710844958199</v>
      </c>
      <c r="BB668" s="20">
        <f t="shared" si="315"/>
        <v>21.821789023599237</v>
      </c>
      <c r="BC668" s="4">
        <f t="shared" si="327"/>
        <v>20.205360207036328</v>
      </c>
      <c r="BD668" s="4">
        <f t="shared" si="316"/>
        <v>66.642800000000008</v>
      </c>
      <c r="BE668" s="4">
        <f t="shared" si="317"/>
        <v>540.44915318442327</v>
      </c>
      <c r="BF668" s="20">
        <f t="shared" si="318"/>
        <v>360.13424483382505</v>
      </c>
      <c r="BG668" s="20">
        <f t="shared" si="328"/>
        <v>475.38509164940189</v>
      </c>
      <c r="BH668" s="20">
        <f t="shared" si="319"/>
        <v>1167.6924814683175</v>
      </c>
      <c r="BI668" s="20">
        <f t="shared" si="329"/>
        <v>3649.0390045884924</v>
      </c>
      <c r="BJ668" s="4">
        <f t="shared" si="320"/>
        <v>212.74860768470677</v>
      </c>
      <c r="BK668" s="4">
        <f t="shared" si="330"/>
        <v>2481.3465231201744</v>
      </c>
      <c r="CZ668" s="4"/>
      <c r="DA668" s="4"/>
      <c r="DB668" s="4"/>
      <c r="DC668" s="4"/>
      <c r="DD668" s="4"/>
      <c r="DE668" s="4"/>
      <c r="DF668" s="4"/>
      <c r="DG668" s="4"/>
      <c r="DH668" s="4"/>
      <c r="DI668" s="4"/>
      <c r="DJ668" s="4"/>
      <c r="DK668" s="4"/>
      <c r="DL668" s="4"/>
      <c r="DM668" s="4"/>
      <c r="DN668" s="4"/>
      <c r="DO668" s="4"/>
      <c r="DP668" s="4"/>
      <c r="DQ668" s="4"/>
      <c r="DR668" s="4"/>
      <c r="DS668" s="4"/>
      <c r="DT668" s="4"/>
      <c r="DU668" s="4"/>
      <c r="DV668" s="4"/>
      <c r="DW668" s="4"/>
      <c r="DX668" s="4"/>
      <c r="DY668" s="4"/>
      <c r="DZ668" s="4"/>
      <c r="EA668" s="4"/>
      <c r="EB668" s="4"/>
      <c r="EC668" s="4"/>
      <c r="ED668" s="4"/>
      <c r="EE668" s="4"/>
      <c r="EF668" s="4"/>
      <c r="EG668" s="4"/>
      <c r="EH668" s="4"/>
      <c r="EI668" s="4"/>
      <c r="EJ668" s="4"/>
      <c r="EK668" s="4"/>
      <c r="EL668" s="4"/>
      <c r="EM668" s="4"/>
      <c r="EN668" s="4"/>
      <c r="EO668" s="4"/>
      <c r="EP668" s="4"/>
      <c r="EQ668" s="4"/>
      <c r="ER668" s="4"/>
      <c r="ES668" s="4"/>
      <c r="ET668" s="4"/>
      <c r="EU668" s="4"/>
      <c r="EV668" s="4"/>
      <c r="EW668" s="4"/>
      <c r="EX668" s="4"/>
      <c r="EY668" s="4"/>
      <c r="EZ668" s="4"/>
      <c r="FA668" s="4"/>
      <c r="FB668" s="4"/>
      <c r="FC668" s="4"/>
      <c r="FD668" s="4"/>
      <c r="FE668" s="4"/>
      <c r="FF668" s="4"/>
      <c r="FG668" s="4"/>
      <c r="FH668" s="4"/>
      <c r="FI668" s="4"/>
      <c r="FJ668" s="4"/>
      <c r="FK668" s="4"/>
      <c r="FL668" s="4"/>
      <c r="FM668" s="4"/>
      <c r="FN668" s="4"/>
      <c r="FO668" s="4"/>
      <c r="FP668" s="4"/>
      <c r="FQ668" s="4"/>
      <c r="FR668" s="4"/>
      <c r="FS668" s="4"/>
      <c r="FT668" s="4"/>
      <c r="FU668" s="4"/>
      <c r="FV668" s="4"/>
      <c r="FW668" s="4"/>
      <c r="FX668" s="4"/>
      <c r="FY668" s="4"/>
      <c r="FZ668" s="4"/>
      <c r="GA668" s="4"/>
      <c r="GB668" s="4"/>
      <c r="GC668" s="4"/>
      <c r="GD668" s="4"/>
      <c r="GE668" s="4"/>
      <c r="GF668" s="4"/>
      <c r="GG668" s="4"/>
      <c r="GH668" s="4"/>
      <c r="GI668" s="4"/>
      <c r="GJ668" s="4"/>
      <c r="GK668" s="4"/>
      <c r="GL668" s="4"/>
      <c r="GM668" s="4"/>
      <c r="GN668" s="4"/>
      <c r="GO668" s="4"/>
      <c r="GP668" s="4"/>
      <c r="GQ668" s="4"/>
      <c r="GR668" s="4"/>
      <c r="GS668" s="4"/>
      <c r="GT668" s="4"/>
      <c r="GU668" s="4"/>
      <c r="GV668" s="4"/>
      <c r="GW668" s="4"/>
      <c r="GX668" s="4"/>
      <c r="GY668" s="4"/>
      <c r="GZ668" s="4"/>
      <c r="HA668" s="4"/>
      <c r="HB668" s="4"/>
      <c r="HC668" s="4"/>
      <c r="HD668" s="4"/>
      <c r="HE668" s="4"/>
      <c r="HF668" s="4"/>
      <c r="HG668" s="4"/>
      <c r="HH668" s="4"/>
      <c r="HI668" s="4"/>
      <c r="HJ668" s="4"/>
      <c r="HK668" s="4"/>
      <c r="HL668" s="4"/>
      <c r="HM668" s="4"/>
      <c r="HN668" s="4"/>
      <c r="HO668" s="4"/>
      <c r="HP668" s="4"/>
      <c r="HQ668" s="4"/>
      <c r="HR668" s="4"/>
      <c r="HS668" s="4"/>
      <c r="HT668" s="4"/>
      <c r="HU668" s="4"/>
      <c r="HV668" s="4"/>
      <c r="HW668" s="4"/>
      <c r="HX668" s="4"/>
      <c r="HY668" s="4"/>
      <c r="HZ668" s="4"/>
      <c r="IA668" s="4"/>
      <c r="IB668" s="4"/>
      <c r="IC668" s="4"/>
      <c r="ID668" s="4"/>
      <c r="IE668" s="4"/>
      <c r="IF668" s="4"/>
      <c r="IG668" s="4"/>
      <c r="IH668" s="4"/>
      <c r="II668" s="4"/>
      <c r="IJ668" s="4"/>
      <c r="IK668" s="4"/>
      <c r="IL668" s="4"/>
      <c r="IM668" s="4"/>
      <c r="IN668" s="4"/>
      <c r="IO668" s="4"/>
      <c r="IP668" s="4"/>
      <c r="IQ668" s="4">
        <v>1</v>
      </c>
      <c r="IR668" s="4">
        <v>0</v>
      </c>
      <c r="IS668" s="4">
        <v>6</v>
      </c>
      <c r="IT668" s="4">
        <v>4</v>
      </c>
      <c r="IU668" s="4">
        <v>0</v>
      </c>
      <c r="IV668" s="4">
        <v>4</v>
      </c>
      <c r="IW668" s="4">
        <v>7</v>
      </c>
      <c r="IX668" s="4">
        <v>4</v>
      </c>
      <c r="IY668" s="4">
        <v>8</v>
      </c>
      <c r="IZ668" s="4">
        <v>5</v>
      </c>
      <c r="JA668" s="4">
        <v>4</v>
      </c>
      <c r="JB668" s="4">
        <v>6</v>
      </c>
      <c r="JC668" s="4">
        <v>7</v>
      </c>
      <c r="JD668" s="4">
        <v>11</v>
      </c>
      <c r="JE668" s="4">
        <v>13</v>
      </c>
      <c r="JF668" s="4">
        <v>11</v>
      </c>
      <c r="JG668" s="4">
        <v>39</v>
      </c>
      <c r="JH668" s="4">
        <v>63</v>
      </c>
      <c r="JI668" s="4">
        <v>53</v>
      </c>
      <c r="JJ668" s="4">
        <v>68</v>
      </c>
      <c r="JK668" s="4">
        <v>150</v>
      </c>
      <c r="JL668" s="4">
        <v>139</v>
      </c>
      <c r="JM668" s="4">
        <v>161</v>
      </c>
      <c r="JN668" s="4">
        <v>123</v>
      </c>
      <c r="JO668" s="4">
        <v>71</v>
      </c>
      <c r="JP668" s="4">
        <v>56</v>
      </c>
      <c r="JQ668" s="4">
        <v>73</v>
      </c>
      <c r="JR668" s="4">
        <v>61</v>
      </c>
      <c r="JS668" s="4">
        <v>70</v>
      </c>
      <c r="JT668" s="4">
        <v>42</v>
      </c>
      <c r="JU668" s="4">
        <v>56</v>
      </c>
      <c r="JV668" s="4">
        <v>73</v>
      </c>
      <c r="JW668" s="4">
        <v>75</v>
      </c>
      <c r="JX668" s="4">
        <v>44</v>
      </c>
      <c r="JY668" s="4">
        <v>34</v>
      </c>
      <c r="JZ668" s="4">
        <v>30</v>
      </c>
      <c r="KA668" s="4">
        <v>12</v>
      </c>
      <c r="KB668" s="4">
        <v>1</v>
      </c>
      <c r="KC668" s="4">
        <v>5</v>
      </c>
      <c r="KD668" s="4">
        <v>1</v>
      </c>
      <c r="KE668" s="4"/>
      <c r="KF668" s="4"/>
      <c r="KG668" s="4"/>
      <c r="KH668" s="4"/>
      <c r="KI668" s="4"/>
      <c r="KJ668" s="4"/>
      <c r="KK668" s="4"/>
      <c r="KL668" s="4"/>
      <c r="KM668" s="4"/>
      <c r="KN668" s="4"/>
      <c r="KO668" s="4"/>
      <c r="KP668" s="4"/>
      <c r="KQ668" s="4"/>
      <c r="KR668" s="4"/>
      <c r="KS668" s="4"/>
      <c r="KT668" s="4"/>
      <c r="KU668" s="4"/>
      <c r="KV668" s="4"/>
      <c r="KW668" s="4"/>
      <c r="KX668" s="4"/>
      <c r="KY668" s="4"/>
      <c r="KZ668" s="4"/>
      <c r="LA668" s="4"/>
      <c r="LB668" s="4"/>
      <c r="LC668" s="4"/>
      <c r="LD668" s="4"/>
      <c r="LE668" s="4"/>
      <c r="LF668" s="4"/>
      <c r="LG668" s="4"/>
      <c r="LH668" s="4"/>
      <c r="LI668" s="4"/>
      <c r="LJ668" s="4"/>
      <c r="LK668" s="4"/>
      <c r="LL668" s="4"/>
      <c r="LM668" s="4"/>
      <c r="LN668" s="4"/>
      <c r="LO668" s="4"/>
      <c r="LP668" s="4"/>
      <c r="LQ668" s="4"/>
      <c r="LR668" s="4"/>
      <c r="LS668" s="4"/>
      <c r="LT668" s="4"/>
      <c r="LU668" s="4"/>
      <c r="LV668" s="4"/>
      <c r="LW668" s="4"/>
      <c r="LX668" s="4"/>
      <c r="LY668" s="4"/>
      <c r="LZ668" s="4"/>
      <c r="MA668" s="4"/>
      <c r="MB668" s="4"/>
      <c r="MC668" s="4"/>
      <c r="MD668" s="4"/>
      <c r="ME668" s="4"/>
      <c r="MF668" s="4"/>
      <c r="MG668" s="4"/>
      <c r="MH668" s="4"/>
      <c r="MI668" s="4"/>
      <c r="MJ668" s="4"/>
      <c r="MK668" s="4"/>
      <c r="ML668" s="4"/>
      <c r="MM668" s="4"/>
      <c r="MN668" s="4"/>
      <c r="MO668" s="4"/>
      <c r="MP668" s="4"/>
      <c r="MQ668" s="4"/>
      <c r="MR668" s="4"/>
      <c r="MS668" s="4"/>
      <c r="MT668" s="4"/>
      <c r="MU668" s="4"/>
      <c r="MV668" s="4"/>
      <c r="MW668" s="4"/>
      <c r="MX668" s="4"/>
      <c r="MY668" s="4"/>
      <c r="MZ668" s="4"/>
    </row>
    <row r="669" spans="1:364" x14ac:dyDescent="0.2">
      <c r="A669" s="15" t="b">
        <v>0</v>
      </c>
      <c r="B669" s="12"/>
      <c r="C669" s="12"/>
      <c r="D669" s="4">
        <v>10088</v>
      </c>
      <c r="E669" s="4" t="s">
        <v>127</v>
      </c>
      <c r="F669" s="4" t="s">
        <v>542</v>
      </c>
      <c r="G669" s="4">
        <v>0</v>
      </c>
      <c r="H669" s="15">
        <f t="shared" si="302"/>
        <v>1.2000000000000028</v>
      </c>
      <c r="I669" s="15">
        <v>0.25190167336930896</v>
      </c>
      <c r="J669" s="15">
        <v>0.30230508761701458</v>
      </c>
      <c r="K669" s="15">
        <v>0.18292824959061446</v>
      </c>
      <c r="L669" s="15">
        <f t="shared" si="303"/>
        <v>3.0268730971710909</v>
      </c>
      <c r="M669" s="15">
        <f t="shared" si="304"/>
        <v>2.3999999999999986</v>
      </c>
      <c r="N669" s="15">
        <f t="shared" si="305"/>
        <v>3.6000000000000014</v>
      </c>
      <c r="O669" s="15">
        <f t="shared" si="306"/>
        <v>3.03880887243713</v>
      </c>
      <c r="P669" s="15">
        <f t="shared" si="331"/>
        <v>2.5</v>
      </c>
      <c r="Q669" s="15">
        <f t="shared" si="321"/>
        <v>2.8000000000000007</v>
      </c>
      <c r="R669" s="15">
        <f t="shared" si="307"/>
        <v>2.8999999999999986</v>
      </c>
      <c r="S669" s="15">
        <f t="shared" si="308"/>
        <v>3.1999999999999993</v>
      </c>
      <c r="T669" s="15">
        <f t="shared" si="309"/>
        <v>3.3000000000000007</v>
      </c>
      <c r="U669" s="15">
        <f t="shared" si="310"/>
        <v>3.3999999999999986</v>
      </c>
      <c r="V669" s="15">
        <f t="shared" si="322"/>
        <v>0.63695873294025018</v>
      </c>
      <c r="W669" s="15">
        <f t="shared" si="311"/>
        <v>0.56996042017341308</v>
      </c>
      <c r="X669" s="15">
        <f t="shared" si="323"/>
        <v>8.2518007189099421E-3</v>
      </c>
      <c r="Y669" s="21">
        <f t="shared" si="324"/>
        <v>1.754507794937314</v>
      </c>
      <c r="Z669" s="4">
        <v>30.526873097171091</v>
      </c>
      <c r="AA669" s="2">
        <v>29.9</v>
      </c>
      <c r="AB669" s="2">
        <v>31.1</v>
      </c>
      <c r="AC669" s="4">
        <v>30.53880887243713</v>
      </c>
      <c r="AD669" s="4">
        <v>30</v>
      </c>
      <c r="AE669" s="4">
        <v>30.3</v>
      </c>
      <c r="AF669" s="4">
        <v>30.4</v>
      </c>
      <c r="AG669" s="4">
        <v>30.7</v>
      </c>
      <c r="AH669" s="4">
        <v>30.8</v>
      </c>
      <c r="AI669" s="4">
        <v>30.9</v>
      </c>
      <c r="AJ669" s="4">
        <v>2020</v>
      </c>
      <c r="AK669" s="2">
        <v>3</v>
      </c>
      <c r="AL669" s="2">
        <v>26</v>
      </c>
      <c r="AM669" s="4">
        <v>13</v>
      </c>
      <c r="AN669" s="4">
        <v>7</v>
      </c>
      <c r="AO669" s="4">
        <v>14</v>
      </c>
      <c r="AP669" s="4">
        <v>133</v>
      </c>
      <c r="AQ669" s="5">
        <v>0.54652777777777783</v>
      </c>
      <c r="AR669" s="4">
        <v>27.5</v>
      </c>
      <c r="AS669" s="4">
        <v>31</v>
      </c>
      <c r="AT669" s="4">
        <v>831</v>
      </c>
      <c r="AU669" s="4">
        <v>2.2999999999999998</v>
      </c>
      <c r="AV669" s="4">
        <v>291</v>
      </c>
      <c r="AW669" s="4">
        <f t="shared" si="312"/>
        <v>36.172282616918501</v>
      </c>
      <c r="AX669" s="4">
        <f t="shared" si="313"/>
        <v>20.621958089160941</v>
      </c>
      <c r="AY669" s="4">
        <f t="shared" si="325"/>
        <v>18.840425002330228</v>
      </c>
      <c r="AZ669" s="20">
        <f t="shared" si="314"/>
        <v>195.34898737522633</v>
      </c>
      <c r="BA669" s="21">
        <f t="shared" si="326"/>
        <v>1.1740804405295813</v>
      </c>
      <c r="BB669" s="20">
        <f t="shared" si="315"/>
        <v>20.851441405707476</v>
      </c>
      <c r="BC669" s="4">
        <f t="shared" si="327"/>
        <v>19.306890190469883</v>
      </c>
      <c r="BD669" s="4">
        <f t="shared" si="316"/>
        <v>66.650000000000006</v>
      </c>
      <c r="BE669" s="4">
        <f t="shared" si="317"/>
        <v>543.13356418336753</v>
      </c>
      <c r="BF669" s="20">
        <f t="shared" si="318"/>
        <v>359.26478116864223</v>
      </c>
      <c r="BG669" s="20">
        <f t="shared" si="328"/>
        <v>472.62121698527466</v>
      </c>
      <c r="BH669" s="20">
        <f t="shared" si="319"/>
        <v>1137.8351396878666</v>
      </c>
      <c r="BI669" s="20">
        <f t="shared" si="329"/>
        <v>3670.4359344769887</v>
      </c>
      <c r="BJ669" s="4">
        <f t="shared" si="320"/>
        <v>213.79791000156325</v>
      </c>
      <c r="BK669" s="4">
        <f t="shared" si="330"/>
        <v>2532.6007947891221</v>
      </c>
      <c r="CZ669" s="4"/>
      <c r="DA669" s="4"/>
      <c r="DB669" s="4"/>
      <c r="DC669" s="4"/>
      <c r="DD669" s="4"/>
      <c r="DE669" s="4"/>
      <c r="DF669" s="4"/>
      <c r="DG669" s="4"/>
      <c r="DH669" s="4"/>
      <c r="DI669" s="4"/>
      <c r="DJ669" s="4"/>
      <c r="DK669" s="4"/>
      <c r="DL669" s="4"/>
      <c r="DM669" s="4"/>
      <c r="DN669" s="4"/>
      <c r="DO669" s="4"/>
      <c r="DP669" s="4"/>
      <c r="DQ669" s="4"/>
      <c r="DR669" s="4"/>
      <c r="DS669" s="4"/>
      <c r="DT669" s="4"/>
      <c r="DU669" s="4"/>
      <c r="DV669" s="4"/>
      <c r="DW669" s="4"/>
      <c r="DX669" s="4"/>
      <c r="DY669" s="4"/>
      <c r="DZ669" s="4"/>
      <c r="EA669" s="4"/>
      <c r="EB669" s="4"/>
      <c r="EC669" s="4"/>
      <c r="ED669" s="4"/>
      <c r="EE669" s="4"/>
      <c r="EF669" s="4"/>
      <c r="EG669" s="4"/>
      <c r="EH669" s="4"/>
      <c r="EI669" s="4"/>
      <c r="EJ669" s="4"/>
      <c r="EK669" s="4"/>
      <c r="EL669" s="4"/>
      <c r="EM669" s="4"/>
      <c r="EN669" s="4"/>
      <c r="EO669" s="4"/>
      <c r="EP669" s="4"/>
      <c r="EQ669" s="4"/>
      <c r="ER669" s="4"/>
      <c r="ES669" s="4"/>
      <c r="ET669" s="4"/>
      <c r="EU669" s="4"/>
      <c r="EV669" s="4"/>
      <c r="EW669" s="4"/>
      <c r="EX669" s="4"/>
      <c r="EY669" s="4"/>
      <c r="EZ669" s="4"/>
      <c r="FA669" s="4"/>
      <c r="FB669" s="4"/>
      <c r="FC669" s="4"/>
      <c r="FD669" s="4"/>
      <c r="FE669" s="4"/>
      <c r="FF669" s="4"/>
      <c r="FG669" s="4"/>
      <c r="FH669" s="4"/>
      <c r="FI669" s="4"/>
      <c r="FJ669" s="4"/>
      <c r="FK669" s="4"/>
      <c r="FL669" s="4"/>
      <c r="FM669" s="4"/>
      <c r="FN669" s="4"/>
      <c r="FO669" s="4"/>
      <c r="FP669" s="4"/>
      <c r="FQ669" s="4"/>
      <c r="FR669" s="4"/>
      <c r="FS669" s="4"/>
      <c r="FT669" s="4"/>
      <c r="FU669" s="4"/>
      <c r="FV669" s="4"/>
      <c r="FW669" s="4"/>
      <c r="FX669" s="4"/>
      <c r="FY669" s="4"/>
      <c r="FZ669" s="4"/>
      <c r="GA669" s="4"/>
      <c r="GB669" s="4"/>
      <c r="GC669" s="4"/>
      <c r="GD669" s="4"/>
      <c r="GE669" s="4"/>
      <c r="GF669" s="4"/>
      <c r="GG669" s="4"/>
      <c r="GH669" s="4"/>
      <c r="GI669" s="4"/>
      <c r="GJ669" s="4"/>
      <c r="GK669" s="4"/>
      <c r="GL669" s="4"/>
      <c r="GM669" s="4"/>
      <c r="GN669" s="4"/>
      <c r="GO669" s="4"/>
      <c r="GP669" s="4"/>
      <c r="GQ669" s="4"/>
      <c r="GR669" s="4"/>
      <c r="GS669" s="4"/>
      <c r="IN669">
        <v>1</v>
      </c>
      <c r="IO669">
        <v>0</v>
      </c>
      <c r="IP669">
        <v>0</v>
      </c>
      <c r="IQ669">
        <v>0</v>
      </c>
      <c r="IR669">
        <v>1</v>
      </c>
      <c r="IS669">
        <v>0</v>
      </c>
      <c r="IT669">
        <v>0</v>
      </c>
      <c r="IU669">
        <v>1</v>
      </c>
      <c r="IV669">
        <v>0</v>
      </c>
      <c r="IW669">
        <v>2</v>
      </c>
      <c r="IX669">
        <v>3</v>
      </c>
      <c r="IY669">
        <v>0</v>
      </c>
      <c r="IZ669">
        <v>0</v>
      </c>
      <c r="JA669">
        <v>0</v>
      </c>
      <c r="JB669">
        <v>5</v>
      </c>
      <c r="JC669">
        <v>6</v>
      </c>
      <c r="JD669">
        <v>14</v>
      </c>
      <c r="JE669">
        <v>24</v>
      </c>
      <c r="JF669">
        <v>48</v>
      </c>
      <c r="JG669">
        <v>119</v>
      </c>
      <c r="JH669">
        <v>152</v>
      </c>
      <c r="JI669">
        <v>215</v>
      </c>
      <c r="JJ669">
        <v>173</v>
      </c>
      <c r="JK669">
        <v>170</v>
      </c>
      <c r="JL669">
        <v>126</v>
      </c>
      <c r="JM669">
        <v>40</v>
      </c>
      <c r="JN669">
        <v>10</v>
      </c>
      <c r="JO669">
        <v>6</v>
      </c>
    </row>
    <row r="670" spans="1:364" x14ac:dyDescent="0.2">
      <c r="A670" s="15" t="b">
        <v>0</v>
      </c>
      <c r="B670" s="12"/>
      <c r="C670" s="12"/>
      <c r="D670" s="4">
        <v>10088</v>
      </c>
      <c r="E670" s="4" t="s">
        <v>127</v>
      </c>
      <c r="F670" s="4" t="s">
        <v>543</v>
      </c>
      <c r="G670" s="4">
        <v>0</v>
      </c>
      <c r="H670" s="15">
        <f t="shared" si="302"/>
        <v>2</v>
      </c>
      <c r="I670" s="15">
        <v>0.47500241806143223</v>
      </c>
      <c r="J670" s="15">
        <v>0.70843674817865576</v>
      </c>
      <c r="K670" s="15">
        <v>0.39923573599157408</v>
      </c>
      <c r="L670" s="15">
        <f t="shared" si="303"/>
        <v>2.9718827704395565</v>
      </c>
      <c r="M670" s="15">
        <f t="shared" si="304"/>
        <v>1.8999999999999986</v>
      </c>
      <c r="N670" s="15">
        <f t="shared" si="305"/>
        <v>3.8999999999999986</v>
      </c>
      <c r="O670" s="15">
        <f t="shared" si="306"/>
        <v>3.1419896914079004</v>
      </c>
      <c r="P670" s="15">
        <f t="shared" si="331"/>
        <v>2</v>
      </c>
      <c r="Q670" s="15">
        <f t="shared" si="321"/>
        <v>2.1999999999999993</v>
      </c>
      <c r="R670" s="15">
        <f t="shared" si="307"/>
        <v>2.6000000000000014</v>
      </c>
      <c r="S670" s="15">
        <f t="shared" si="308"/>
        <v>3.3000000000000007</v>
      </c>
      <c r="T670" s="15">
        <f t="shared" si="309"/>
        <v>3.5</v>
      </c>
      <c r="U670" s="15">
        <f t="shared" si="310"/>
        <v>3.8000000000000007</v>
      </c>
      <c r="V670" s="15">
        <f t="shared" si="322"/>
        <v>0.63316874548081459</v>
      </c>
      <c r="W670" s="15">
        <f t="shared" si="311"/>
        <v>0.57935780490968758</v>
      </c>
      <c r="X670" s="15">
        <f t="shared" si="323"/>
        <v>1.5588220184485186E-2</v>
      </c>
      <c r="Y670" s="21">
        <f t="shared" si="324"/>
        <v>1.7260490693758472</v>
      </c>
      <c r="Z670" s="4">
        <v>30.471882770439557</v>
      </c>
      <c r="AA670" s="2">
        <v>29.4</v>
      </c>
      <c r="AB670" s="2">
        <v>31.4</v>
      </c>
      <c r="AC670" s="4">
        <v>30.6419896914079</v>
      </c>
      <c r="AD670" s="4">
        <v>29.5</v>
      </c>
      <c r="AE670" s="4">
        <v>29.7</v>
      </c>
      <c r="AF670" s="4">
        <v>30.1</v>
      </c>
      <c r="AG670" s="4">
        <v>30.8</v>
      </c>
      <c r="AH670" s="4">
        <v>31</v>
      </c>
      <c r="AI670" s="4">
        <v>31.3</v>
      </c>
      <c r="AJ670" s="4">
        <v>2020</v>
      </c>
      <c r="AK670" s="2">
        <v>3</v>
      </c>
      <c r="AL670" s="2">
        <v>26</v>
      </c>
      <c r="AM670" s="4">
        <v>13</v>
      </c>
      <c r="AN670" s="4">
        <v>7</v>
      </c>
      <c r="AO670" s="4">
        <v>25</v>
      </c>
      <c r="AP670" s="4">
        <v>202</v>
      </c>
      <c r="AQ670" s="5">
        <v>0.54652777777777783</v>
      </c>
      <c r="AR670" s="4">
        <v>27.5</v>
      </c>
      <c r="AS670" s="4">
        <v>31</v>
      </c>
      <c r="AT670" s="4">
        <v>831</v>
      </c>
      <c r="AU670" s="4">
        <v>2.2999999999999998</v>
      </c>
      <c r="AV670" s="4">
        <v>291</v>
      </c>
      <c r="AW670" s="4">
        <f t="shared" si="312"/>
        <v>36.177747014673166</v>
      </c>
      <c r="AX670" s="4">
        <f t="shared" si="313"/>
        <v>20.623281101695213</v>
      </c>
      <c r="AY670" s="4">
        <f t="shared" si="325"/>
        <v>18.840425002330228</v>
      </c>
      <c r="AZ670" s="20">
        <f t="shared" si="314"/>
        <v>195.34898737522633</v>
      </c>
      <c r="BA670" s="21">
        <f t="shared" si="326"/>
        <v>1.1740804405295813</v>
      </c>
      <c r="BB670" s="20">
        <f t="shared" si="315"/>
        <v>20.851441405707476</v>
      </c>
      <c r="BC670" s="4">
        <f t="shared" si="327"/>
        <v>19.306890190469883</v>
      </c>
      <c r="BD670" s="4">
        <f t="shared" si="316"/>
        <v>66.650000000000006</v>
      </c>
      <c r="BE670" s="4">
        <f t="shared" si="317"/>
        <v>543.47579217105044</v>
      </c>
      <c r="BF670" s="20">
        <f t="shared" si="318"/>
        <v>359.26478116864223</v>
      </c>
      <c r="BG670" s="20">
        <f t="shared" si="328"/>
        <v>472.27898899759185</v>
      </c>
      <c r="BH670" s="20">
        <f t="shared" si="319"/>
        <v>1137.8351396878666</v>
      </c>
      <c r="BI670" s="20">
        <f t="shared" si="329"/>
        <v>3670.4359344769887</v>
      </c>
      <c r="BJ670" s="4">
        <f t="shared" si="320"/>
        <v>213.79791000156325</v>
      </c>
      <c r="BK670" s="4">
        <f t="shared" si="330"/>
        <v>2532.6007947891221</v>
      </c>
      <c r="CZ670" s="4"/>
      <c r="DA670" s="4"/>
      <c r="DB670" s="4"/>
      <c r="DC670" s="4"/>
      <c r="DD670" s="4"/>
      <c r="DE670" s="4"/>
      <c r="DF670" s="4"/>
      <c r="DG670" s="4"/>
      <c r="DH670" s="4"/>
      <c r="DI670" s="4"/>
      <c r="DJ670" s="4"/>
      <c r="DK670" s="4"/>
      <c r="DL670" s="4"/>
      <c r="DM670" s="4"/>
      <c r="DN670" s="4"/>
      <c r="DO670" s="4"/>
      <c r="DP670" s="4"/>
      <c r="DQ670" s="4"/>
      <c r="DR670" s="4"/>
      <c r="DS670" s="4"/>
      <c r="DT670" s="4"/>
      <c r="DU670" s="4"/>
      <c r="DV670" s="4"/>
      <c r="DW670" s="4"/>
      <c r="DX670" s="4"/>
      <c r="DY670" s="4"/>
      <c r="DZ670" s="4"/>
      <c r="EA670" s="4"/>
      <c r="EB670" s="4"/>
      <c r="EC670" s="4"/>
      <c r="ED670" s="4"/>
      <c r="EE670" s="4"/>
      <c r="EF670" s="4"/>
      <c r="EG670" s="4"/>
      <c r="EH670" s="4"/>
      <c r="EI670" s="4"/>
      <c r="EJ670" s="4"/>
      <c r="EK670" s="4"/>
      <c r="EL670" s="4"/>
      <c r="EM670" s="4"/>
      <c r="EN670" s="4"/>
      <c r="EO670" s="4"/>
      <c r="EP670" s="4"/>
      <c r="EQ670" s="4"/>
      <c r="ER670" s="4"/>
      <c r="ES670" s="4"/>
      <c r="ET670" s="4"/>
      <c r="EU670" s="4"/>
      <c r="EV670" s="4"/>
      <c r="EW670" s="4"/>
      <c r="EX670" s="4"/>
      <c r="EY670" s="4"/>
      <c r="EZ670" s="4"/>
      <c r="FA670" s="4"/>
      <c r="FB670" s="4"/>
      <c r="FC670" s="4"/>
      <c r="FD670" s="4"/>
      <c r="FE670" s="4"/>
      <c r="FF670" s="4"/>
      <c r="FG670" s="4"/>
      <c r="FH670" s="4"/>
      <c r="FI670" s="4"/>
      <c r="FJ670" s="4"/>
      <c r="FK670" s="4"/>
      <c r="FL670" s="4"/>
      <c r="FM670" s="4"/>
      <c r="FN670" s="4"/>
      <c r="FO670" s="4"/>
      <c r="FP670" s="4"/>
      <c r="FQ670" s="4"/>
      <c r="FR670" s="4"/>
      <c r="FS670" s="4"/>
      <c r="FT670" s="4"/>
      <c r="FU670" s="4"/>
      <c r="FV670" s="4"/>
      <c r="FW670" s="4"/>
      <c r="FX670" s="4"/>
      <c r="FY670" s="4"/>
      <c r="FZ670" s="4"/>
      <c r="GA670" s="4"/>
      <c r="GB670" s="4"/>
      <c r="GC670" s="4"/>
      <c r="GD670" s="4"/>
      <c r="GE670" s="4"/>
      <c r="GF670" s="4"/>
      <c r="GG670" s="4"/>
      <c r="GH670" s="4"/>
      <c r="GI670" s="4"/>
      <c r="GJ670" s="4"/>
      <c r="GK670" s="4"/>
      <c r="GL670" s="4"/>
      <c r="GM670" s="4"/>
      <c r="GN670" s="4"/>
      <c r="GO670" s="4"/>
      <c r="GP670" s="4"/>
      <c r="GQ670" s="4"/>
      <c r="GR670" s="4"/>
      <c r="GS670" s="4"/>
      <c r="IV670">
        <v>3</v>
      </c>
      <c r="IW670">
        <v>3</v>
      </c>
      <c r="IX670">
        <v>18</v>
      </c>
      <c r="IY670">
        <v>30</v>
      </c>
      <c r="IZ670">
        <v>69</v>
      </c>
      <c r="JA670">
        <v>44</v>
      </c>
      <c r="JB670">
        <v>43</v>
      </c>
      <c r="JC670">
        <v>32</v>
      </c>
      <c r="JD670">
        <v>66</v>
      </c>
      <c r="JE670">
        <v>41</v>
      </c>
      <c r="JF670">
        <v>54</v>
      </c>
      <c r="JG670">
        <v>37</v>
      </c>
      <c r="JH670">
        <v>38</v>
      </c>
      <c r="JI670">
        <v>77</v>
      </c>
      <c r="JJ670">
        <v>151</v>
      </c>
      <c r="JK670">
        <v>184</v>
      </c>
      <c r="JL670">
        <v>147</v>
      </c>
      <c r="JM670">
        <v>119</v>
      </c>
      <c r="JN670">
        <v>45</v>
      </c>
      <c r="JO670">
        <v>10</v>
      </c>
      <c r="JP670">
        <v>4</v>
      </c>
      <c r="JQ670">
        <v>4</v>
      </c>
      <c r="JR670">
        <v>13</v>
      </c>
      <c r="JS670">
        <v>4</v>
      </c>
      <c r="JT670">
        <v>2</v>
      </c>
    </row>
    <row r="671" spans="1:364" x14ac:dyDescent="0.2">
      <c r="A671" s="15" t="b">
        <v>0</v>
      </c>
      <c r="B671" s="12"/>
      <c r="C671" s="12"/>
      <c r="D671">
        <v>10088</v>
      </c>
      <c r="E671" t="s">
        <v>127</v>
      </c>
      <c r="F671" t="s">
        <v>544</v>
      </c>
      <c r="G671">
        <v>0</v>
      </c>
      <c r="H671" s="15">
        <f t="shared" si="302"/>
        <v>2.6000000000000014</v>
      </c>
      <c r="I671" s="15">
        <v>0.54609577429666556</v>
      </c>
      <c r="J671" s="15">
        <v>0.63660146152682273</v>
      </c>
      <c r="K671" s="15">
        <v>0.4243583761623525</v>
      </c>
      <c r="L671" s="15">
        <f t="shared" si="303"/>
        <v>3.8537427352306501</v>
      </c>
      <c r="M671" s="15">
        <f t="shared" si="304"/>
        <v>2.3999999999999986</v>
      </c>
      <c r="N671" s="15">
        <f t="shared" si="305"/>
        <v>5</v>
      </c>
      <c r="O671" s="15">
        <f t="shared" si="306"/>
        <v>3.8981346518859255</v>
      </c>
      <c r="P671" s="15">
        <f t="shared" si="331"/>
        <v>2.6000000000000014</v>
      </c>
      <c r="Q671" s="15">
        <f t="shared" si="321"/>
        <v>3</v>
      </c>
      <c r="R671" s="15">
        <f t="shared" si="307"/>
        <v>3.6000000000000014</v>
      </c>
      <c r="S671" s="15">
        <f t="shared" si="308"/>
        <v>4.1999999999999993</v>
      </c>
      <c r="T671" s="15">
        <f t="shared" si="309"/>
        <v>4.5</v>
      </c>
      <c r="U671" s="15">
        <f t="shared" si="310"/>
        <v>4.8999999999999986</v>
      </c>
      <c r="V671" s="15">
        <f t="shared" si="322"/>
        <v>0.69420956157374858</v>
      </c>
      <c r="W671" s="15">
        <f t="shared" si="311"/>
        <v>0.44048721791303957</v>
      </c>
      <c r="X671" s="15">
        <f t="shared" si="323"/>
        <v>1.7417243577847078E-2</v>
      </c>
      <c r="Y671" s="21">
        <f t="shared" si="324"/>
        <v>2.2702134348820509</v>
      </c>
      <c r="Z671" s="4">
        <v>31.35374273523065</v>
      </c>
      <c r="AA671" s="2">
        <v>29.9</v>
      </c>
      <c r="AB671" s="2">
        <v>32.5</v>
      </c>
      <c r="AC671" s="4">
        <v>31.398134651885925</v>
      </c>
      <c r="AD671">
        <v>30.1</v>
      </c>
      <c r="AE671">
        <v>30.5</v>
      </c>
      <c r="AF671">
        <v>31.1</v>
      </c>
      <c r="AG671">
        <v>31.7</v>
      </c>
      <c r="AH671">
        <v>32</v>
      </c>
      <c r="AI671">
        <v>32.4</v>
      </c>
      <c r="AJ671">
        <v>2020</v>
      </c>
      <c r="AK671" s="2">
        <v>3</v>
      </c>
      <c r="AL671" s="2">
        <v>26</v>
      </c>
      <c r="AM671">
        <v>13</v>
      </c>
      <c r="AN671">
        <v>7</v>
      </c>
      <c r="AO671">
        <v>33</v>
      </c>
      <c r="AP671">
        <v>246</v>
      </c>
      <c r="AQ671" s="5">
        <v>0.54652777777777783</v>
      </c>
      <c r="AR671">
        <v>27.5</v>
      </c>
      <c r="AS671">
        <v>31</v>
      </c>
      <c r="AT671">
        <v>831</v>
      </c>
      <c r="AU671">
        <v>2.2999999999999998</v>
      </c>
      <c r="AV671">
        <v>291</v>
      </c>
      <c r="AW671" s="4">
        <f t="shared" si="312"/>
        <v>36.089757844715585</v>
      </c>
      <c r="AX671" s="4">
        <f t="shared" si="313"/>
        <v>20.601977605873564</v>
      </c>
      <c r="AY671" s="4">
        <f t="shared" si="325"/>
        <v>18.840425002330228</v>
      </c>
      <c r="AZ671" s="20">
        <f t="shared" si="314"/>
        <v>195.34898737522633</v>
      </c>
      <c r="BA671" s="21">
        <f t="shared" si="326"/>
        <v>1.1740804405295813</v>
      </c>
      <c r="BB671" s="20">
        <f t="shared" si="315"/>
        <v>20.851441405707476</v>
      </c>
      <c r="BC671" s="4">
        <f t="shared" si="327"/>
        <v>19.306890190469883</v>
      </c>
      <c r="BD671" s="4">
        <f t="shared" si="316"/>
        <v>66.650000000000006</v>
      </c>
      <c r="BE671" s="4">
        <f t="shared" si="317"/>
        <v>537.96514709643498</v>
      </c>
      <c r="BF671" s="20">
        <f t="shared" si="318"/>
        <v>359.26478116864223</v>
      </c>
      <c r="BG671" s="20">
        <f t="shared" si="328"/>
        <v>477.78963407220732</v>
      </c>
      <c r="BH671" s="20">
        <f t="shared" si="319"/>
        <v>1137.8351396878666</v>
      </c>
      <c r="BI671" s="20">
        <f t="shared" si="329"/>
        <v>3670.4359344769887</v>
      </c>
      <c r="BJ671" s="4">
        <f t="shared" si="320"/>
        <v>213.79791000156325</v>
      </c>
      <c r="BK671" s="4">
        <f t="shared" si="330"/>
        <v>2532.6007947891221</v>
      </c>
      <c r="JC671">
        <v>9</v>
      </c>
      <c r="JD671">
        <v>27</v>
      </c>
      <c r="JE671">
        <v>15</v>
      </c>
      <c r="JF671">
        <v>28</v>
      </c>
      <c r="JG671">
        <v>34</v>
      </c>
      <c r="JH671">
        <v>22</v>
      </c>
      <c r="JI671">
        <v>23</v>
      </c>
      <c r="JJ671">
        <v>27</v>
      </c>
      <c r="JK671">
        <v>40</v>
      </c>
      <c r="JL671">
        <v>56</v>
      </c>
      <c r="JM671">
        <v>48</v>
      </c>
      <c r="JN671">
        <v>69</v>
      </c>
      <c r="JO671">
        <v>107</v>
      </c>
      <c r="JP671">
        <v>123</v>
      </c>
      <c r="JQ671">
        <v>97</v>
      </c>
      <c r="JR671">
        <v>128</v>
      </c>
      <c r="JS671">
        <v>109</v>
      </c>
      <c r="JT671">
        <v>94</v>
      </c>
      <c r="JU671">
        <v>73</v>
      </c>
      <c r="JV671">
        <v>66</v>
      </c>
      <c r="JW671">
        <v>36</v>
      </c>
      <c r="JX671">
        <v>30</v>
      </c>
      <c r="JY671">
        <v>32</v>
      </c>
      <c r="JZ671">
        <v>29</v>
      </c>
      <c r="KA671">
        <v>11</v>
      </c>
      <c r="KB671">
        <v>18</v>
      </c>
      <c r="KC671">
        <v>7</v>
      </c>
    </row>
    <row r="672" spans="1:364" x14ac:dyDescent="0.2">
      <c r="A672" s="15" t="b">
        <v>0</v>
      </c>
      <c r="B672" s="12"/>
      <c r="C672" s="12"/>
      <c r="D672">
        <v>10088</v>
      </c>
      <c r="E672" t="s">
        <v>127</v>
      </c>
      <c r="F672" t="s">
        <v>545</v>
      </c>
      <c r="G672">
        <v>0</v>
      </c>
      <c r="H672" s="15">
        <f t="shared" si="302"/>
        <v>1.7000000000000028</v>
      </c>
      <c r="I672" s="15">
        <v>0.37585383925416327</v>
      </c>
      <c r="J672" s="15">
        <v>0.50153406428495373</v>
      </c>
      <c r="K672" s="15">
        <v>0.30092141367182013</v>
      </c>
      <c r="L672" s="15">
        <f t="shared" si="303"/>
        <v>4.6457463169880171</v>
      </c>
      <c r="M672" s="15">
        <f t="shared" si="304"/>
        <v>3.8999999999999986</v>
      </c>
      <c r="N672" s="15">
        <f t="shared" si="305"/>
        <v>5.6000000000000014</v>
      </c>
      <c r="O672" s="15">
        <f t="shared" si="306"/>
        <v>4.6418561386264514</v>
      </c>
      <c r="P672" s="15">
        <f t="shared" si="331"/>
        <v>4</v>
      </c>
      <c r="Q672" s="15">
        <f t="shared" si="321"/>
        <v>4.1999999999999993</v>
      </c>
      <c r="R672" s="15">
        <f t="shared" si="307"/>
        <v>4.3999999999999986</v>
      </c>
      <c r="S672" s="15">
        <f t="shared" si="308"/>
        <v>4.8999999999999986</v>
      </c>
      <c r="T672" s="15">
        <f t="shared" si="309"/>
        <v>5.2000000000000028</v>
      </c>
      <c r="U672" s="15">
        <f t="shared" si="310"/>
        <v>5.3999999999999986</v>
      </c>
      <c r="V672" s="15">
        <f t="shared" si="322"/>
        <v>0.74951480677118409</v>
      </c>
      <c r="W672" s="15">
        <f t="shared" si="311"/>
        <v>0.33419645744941956</v>
      </c>
      <c r="X672" s="15">
        <f t="shared" si="323"/>
        <v>1.1692179598130417E-2</v>
      </c>
      <c r="Y672" s="21">
        <f t="shared" si="324"/>
        <v>2.9922519455531615</v>
      </c>
      <c r="Z672" s="4">
        <v>32.145746316988017</v>
      </c>
      <c r="AA672" s="2">
        <v>31.4</v>
      </c>
      <c r="AB672" s="2">
        <v>33.1</v>
      </c>
      <c r="AC672" s="4">
        <v>32.141856138626451</v>
      </c>
      <c r="AD672">
        <v>31.5</v>
      </c>
      <c r="AE672">
        <v>31.7</v>
      </c>
      <c r="AF672">
        <v>31.9</v>
      </c>
      <c r="AG672">
        <v>32.4</v>
      </c>
      <c r="AH672">
        <v>32.700000000000003</v>
      </c>
      <c r="AI672">
        <v>32.9</v>
      </c>
      <c r="AJ672">
        <v>2020</v>
      </c>
      <c r="AK672" s="2">
        <v>3</v>
      </c>
      <c r="AL672" s="2">
        <v>26</v>
      </c>
      <c r="AM672">
        <v>13</v>
      </c>
      <c r="AN672">
        <v>7</v>
      </c>
      <c r="AO672">
        <v>53</v>
      </c>
      <c r="AP672">
        <v>559</v>
      </c>
      <c r="AQ672" s="5">
        <v>0.54652777777777783</v>
      </c>
      <c r="AR672">
        <v>27.5</v>
      </c>
      <c r="AS672">
        <v>31</v>
      </c>
      <c r="AT672">
        <v>831</v>
      </c>
      <c r="AU672">
        <v>2.2999999999999998</v>
      </c>
      <c r="AV672">
        <v>291</v>
      </c>
      <c r="AW672" s="4">
        <f t="shared" si="312"/>
        <v>36.010079978159794</v>
      </c>
      <c r="AX672" s="4">
        <f t="shared" si="313"/>
        <v>20.582686401080196</v>
      </c>
      <c r="AY672" s="4">
        <f t="shared" si="325"/>
        <v>18.840425002330228</v>
      </c>
      <c r="AZ672" s="20">
        <f t="shared" si="314"/>
        <v>195.34898737522633</v>
      </c>
      <c r="BA672" s="21">
        <f t="shared" si="326"/>
        <v>1.1740804405295813</v>
      </c>
      <c r="BB672" s="20">
        <f t="shared" si="315"/>
        <v>20.851441405707476</v>
      </c>
      <c r="BC672" s="4">
        <f t="shared" si="327"/>
        <v>19.306890190469883</v>
      </c>
      <c r="BD672" s="4">
        <f t="shared" si="316"/>
        <v>66.650000000000006</v>
      </c>
      <c r="BE672" s="4">
        <f t="shared" si="317"/>
        <v>532.97502793627859</v>
      </c>
      <c r="BF672" s="20">
        <f t="shared" si="318"/>
        <v>359.26478116864223</v>
      </c>
      <c r="BG672" s="20">
        <f t="shared" si="328"/>
        <v>482.7797532323637</v>
      </c>
      <c r="BH672" s="20">
        <f t="shared" si="319"/>
        <v>1137.8351396878666</v>
      </c>
      <c r="BI672" s="20">
        <f t="shared" si="329"/>
        <v>3670.4359344769887</v>
      </c>
      <c r="BJ672" s="4">
        <f t="shared" si="320"/>
        <v>213.79791000156325</v>
      </c>
      <c r="BK672" s="4">
        <f t="shared" si="330"/>
        <v>2532.6007947891221</v>
      </c>
      <c r="JP672">
        <v>6</v>
      </c>
      <c r="JQ672">
        <v>1</v>
      </c>
      <c r="JR672">
        <v>1</v>
      </c>
      <c r="JS672">
        <v>6</v>
      </c>
      <c r="JT672">
        <v>33</v>
      </c>
      <c r="JU672">
        <v>49</v>
      </c>
      <c r="JV672">
        <v>62</v>
      </c>
      <c r="JW672">
        <v>104</v>
      </c>
      <c r="JX672">
        <v>102</v>
      </c>
      <c r="JY672">
        <v>84</v>
      </c>
      <c r="JZ672">
        <v>110</v>
      </c>
      <c r="KA672">
        <v>127</v>
      </c>
      <c r="KB672">
        <v>100</v>
      </c>
      <c r="KC672">
        <v>61</v>
      </c>
      <c r="KD672">
        <v>55</v>
      </c>
      <c r="KE672">
        <v>37</v>
      </c>
      <c r="KF672">
        <v>40</v>
      </c>
      <c r="KG672">
        <v>22</v>
      </c>
      <c r="KH672">
        <v>34</v>
      </c>
      <c r="KI672">
        <v>3</v>
      </c>
      <c r="KJ672">
        <v>4</v>
      </c>
      <c r="KK672">
        <v>3</v>
      </c>
      <c r="KL672">
        <v>0</v>
      </c>
    </row>
    <row r="673" spans="1:319" x14ac:dyDescent="0.2">
      <c r="A673" s="15" t="b">
        <v>0</v>
      </c>
      <c r="B673" s="12"/>
      <c r="C673" s="12"/>
      <c r="D673">
        <v>10088</v>
      </c>
      <c r="E673" t="s">
        <v>47</v>
      </c>
      <c r="F673" t="s">
        <v>546</v>
      </c>
      <c r="G673">
        <v>0</v>
      </c>
      <c r="H673" s="15">
        <f t="shared" si="302"/>
        <v>3.3999999999999986</v>
      </c>
      <c r="I673" s="15">
        <v>0.74361908926370335</v>
      </c>
      <c r="J673" s="15">
        <v>1.0154874728431196</v>
      </c>
      <c r="K673" s="15">
        <v>0.60147831685607034</v>
      </c>
      <c r="L673" s="15">
        <f t="shared" si="303"/>
        <v>1.8379720203568866</v>
      </c>
      <c r="M673" s="15">
        <f t="shared" si="304"/>
        <v>-0.19999999999999929</v>
      </c>
      <c r="N673" s="15">
        <f t="shared" si="305"/>
        <v>3.1999999999999993</v>
      </c>
      <c r="O673" s="15">
        <f t="shared" si="306"/>
        <v>1.9108831907629558</v>
      </c>
      <c r="P673" s="15">
        <f t="shared" si="331"/>
        <v>9.9999999999997868E-2</v>
      </c>
      <c r="Q673" s="15">
        <f t="shared" si="321"/>
        <v>0.89999999999999858</v>
      </c>
      <c r="R673" s="15">
        <f t="shared" si="307"/>
        <v>1.3999999999999986</v>
      </c>
      <c r="S673" s="15">
        <f t="shared" si="308"/>
        <v>2.3999999999999986</v>
      </c>
      <c r="T673" s="15">
        <f t="shared" si="309"/>
        <v>2.8000000000000007</v>
      </c>
      <c r="U673" s="15">
        <f t="shared" si="310"/>
        <v>3.1999999999999993</v>
      </c>
      <c r="V673" s="15">
        <f t="shared" si="322"/>
        <v>0.34870381583646826</v>
      </c>
      <c r="W673" s="15">
        <f t="shared" si="311"/>
        <v>1.8677632838665876</v>
      </c>
      <c r="X673" s="15">
        <f t="shared" si="323"/>
        <v>2.5520619236787754E-2</v>
      </c>
      <c r="Y673" s="21">
        <f t="shared" si="324"/>
        <v>0.53539975254778005</v>
      </c>
      <c r="Z673" s="4">
        <v>29.137972020356887</v>
      </c>
      <c r="AA673" s="2">
        <v>27.1</v>
      </c>
      <c r="AB673" s="2">
        <v>30.5</v>
      </c>
      <c r="AC673" s="4">
        <v>29.210883190762956</v>
      </c>
      <c r="AD673">
        <v>27.4</v>
      </c>
      <c r="AE673">
        <v>28.2</v>
      </c>
      <c r="AF673">
        <v>28.7</v>
      </c>
      <c r="AG673">
        <v>29.7</v>
      </c>
      <c r="AH673">
        <v>30.1</v>
      </c>
      <c r="AI673">
        <v>30.5</v>
      </c>
      <c r="AJ673">
        <v>2020</v>
      </c>
      <c r="AK673" s="2">
        <v>3</v>
      </c>
      <c r="AL673" s="2">
        <v>26</v>
      </c>
      <c r="AM673">
        <v>13</v>
      </c>
      <c r="AN673">
        <v>10</v>
      </c>
      <c r="AO673">
        <v>47</v>
      </c>
      <c r="AP673">
        <v>289</v>
      </c>
      <c r="AQ673" s="5">
        <v>0.54861111111111105</v>
      </c>
      <c r="AR673">
        <v>27.3</v>
      </c>
      <c r="AS673">
        <v>31</v>
      </c>
      <c r="AT673">
        <v>824</v>
      </c>
      <c r="AU673">
        <v>0.7</v>
      </c>
      <c r="AV673">
        <v>247</v>
      </c>
      <c r="AW673" s="4">
        <f t="shared" si="312"/>
        <v>41.915173133106478</v>
      </c>
      <c r="AX673" s="4">
        <f t="shared" si="313"/>
        <v>22.297061706337537</v>
      </c>
      <c r="AY673" s="4">
        <f t="shared" si="325"/>
        <v>31.6827174961882</v>
      </c>
      <c r="AZ673" s="20">
        <f t="shared" si="314"/>
        <v>195.86965738449052</v>
      </c>
      <c r="BA673" s="21">
        <f t="shared" si="326"/>
        <v>1.1748619885013101</v>
      </c>
      <c r="BB673" s="20">
        <f t="shared" si="315"/>
        <v>37.796447300922722</v>
      </c>
      <c r="BC673" s="4">
        <f t="shared" si="327"/>
        <v>34.99671046381733</v>
      </c>
      <c r="BD673" s="4">
        <f t="shared" si="316"/>
        <v>66.635599999999997</v>
      </c>
      <c r="BE673" s="4">
        <f t="shared" si="317"/>
        <v>544.6712526593036</v>
      </c>
      <c r="BF673" s="20">
        <f t="shared" si="318"/>
        <v>357.74553763028314</v>
      </c>
      <c r="BG673" s="20">
        <f t="shared" si="328"/>
        <v>464.03428497097957</v>
      </c>
      <c r="BH673" s="20">
        <f t="shared" si="319"/>
        <v>1124.6027408882139</v>
      </c>
      <c r="BI673" s="20">
        <f t="shared" si="329"/>
        <v>3627.7507770587545</v>
      </c>
      <c r="BJ673" s="4">
        <f t="shared" si="320"/>
        <v>211.70445525613579</v>
      </c>
      <c r="BK673" s="4">
        <f t="shared" si="330"/>
        <v>2503.1480361705403</v>
      </c>
      <c r="HY673">
        <v>4</v>
      </c>
      <c r="HZ673">
        <v>1</v>
      </c>
      <c r="IA673">
        <v>2</v>
      </c>
      <c r="IB673">
        <v>9</v>
      </c>
      <c r="IC673">
        <v>3</v>
      </c>
      <c r="ID673">
        <v>7</v>
      </c>
      <c r="IE673">
        <v>7</v>
      </c>
      <c r="IF673">
        <v>15</v>
      </c>
      <c r="IG673">
        <v>16</v>
      </c>
      <c r="IH673">
        <v>6</v>
      </c>
      <c r="II673">
        <v>11</v>
      </c>
      <c r="IJ673">
        <v>16</v>
      </c>
      <c r="IK673">
        <v>23</v>
      </c>
      <c r="IL673">
        <v>35</v>
      </c>
      <c r="IM673">
        <v>37</v>
      </c>
      <c r="IN673">
        <v>31</v>
      </c>
      <c r="IO673">
        <v>39</v>
      </c>
      <c r="IP673">
        <v>41</v>
      </c>
      <c r="IQ673">
        <v>62</v>
      </c>
      <c r="IR673">
        <v>74</v>
      </c>
      <c r="IS673">
        <v>55</v>
      </c>
      <c r="IT673">
        <v>51</v>
      </c>
      <c r="IU673">
        <v>66</v>
      </c>
      <c r="IV673">
        <v>57</v>
      </c>
      <c r="IW673">
        <v>85</v>
      </c>
      <c r="IX673">
        <v>77</v>
      </c>
      <c r="IY673">
        <v>67</v>
      </c>
      <c r="IZ673">
        <v>53</v>
      </c>
      <c r="JA673">
        <v>85</v>
      </c>
      <c r="JB673">
        <v>41</v>
      </c>
      <c r="JC673">
        <v>49</v>
      </c>
      <c r="JD673">
        <v>47</v>
      </c>
      <c r="JE673">
        <v>58</v>
      </c>
      <c r="JF673">
        <v>39</v>
      </c>
      <c r="JG673">
        <v>26</v>
      </c>
      <c r="JH673">
        <v>14</v>
      </c>
      <c r="JI673">
        <v>18</v>
      </c>
      <c r="JJ673">
        <v>8</v>
      </c>
      <c r="JK673">
        <v>3</v>
      </c>
      <c r="JL673">
        <v>3</v>
      </c>
    </row>
    <row r="674" spans="1:319" x14ac:dyDescent="0.2">
      <c r="A674" s="15" t="b">
        <v>0</v>
      </c>
      <c r="B674" s="12"/>
      <c r="C674" s="12"/>
      <c r="D674">
        <v>10088</v>
      </c>
      <c r="E674" t="s">
        <v>47</v>
      </c>
      <c r="F674" t="s">
        <v>547</v>
      </c>
      <c r="G674">
        <v>0</v>
      </c>
      <c r="H674" s="15">
        <f t="shared" si="302"/>
        <v>3.6999999999999993</v>
      </c>
      <c r="I674" s="15">
        <v>0.76895869055425581</v>
      </c>
      <c r="J674" s="15">
        <v>0.98549816831803128</v>
      </c>
      <c r="K674" s="15">
        <v>0.60306301756974179</v>
      </c>
      <c r="L674" s="15">
        <f t="shared" si="303"/>
        <v>1.0087810588446686</v>
      </c>
      <c r="M674" s="15">
        <f t="shared" si="304"/>
        <v>-0.80000000000000071</v>
      </c>
      <c r="N674" s="15">
        <f t="shared" si="305"/>
        <v>2.8999999999999986</v>
      </c>
      <c r="O674" s="15">
        <f t="shared" si="306"/>
        <v>1.0114427192686541</v>
      </c>
      <c r="P674" s="15">
        <f t="shared" si="331"/>
        <v>-0.60000000000000142</v>
      </c>
      <c r="Q674" s="15">
        <f t="shared" si="321"/>
        <v>-0.10000000000000142</v>
      </c>
      <c r="R674" s="15">
        <f t="shared" si="307"/>
        <v>0.59999999999999787</v>
      </c>
      <c r="S674" s="15">
        <f t="shared" si="308"/>
        <v>1.5999999999999979</v>
      </c>
      <c r="T674" s="15">
        <f t="shared" si="309"/>
        <v>2</v>
      </c>
      <c r="U674" s="15">
        <f t="shared" si="310"/>
        <v>2.5</v>
      </c>
      <c r="V674" s="15">
        <f t="shared" si="322"/>
        <v>0.30308837064587829</v>
      </c>
      <c r="W674" s="15">
        <f t="shared" si="311"/>
        <v>2.299367764817271</v>
      </c>
      <c r="X674" s="15">
        <f t="shared" si="323"/>
        <v>2.7163256833836927E-2</v>
      </c>
      <c r="Y674" s="21">
        <f t="shared" si="324"/>
        <v>0.43490215671500865</v>
      </c>
      <c r="Z674" s="4">
        <v>28.308781058844669</v>
      </c>
      <c r="AA674" s="2">
        <v>26.5</v>
      </c>
      <c r="AB674" s="2">
        <v>30.2</v>
      </c>
      <c r="AC674" s="4">
        <v>28.311442719268655</v>
      </c>
      <c r="AD674">
        <v>26.7</v>
      </c>
      <c r="AE674">
        <v>27.2</v>
      </c>
      <c r="AF674">
        <v>27.9</v>
      </c>
      <c r="AG674">
        <v>28.9</v>
      </c>
      <c r="AH674">
        <v>29.3</v>
      </c>
      <c r="AI674">
        <v>29.8</v>
      </c>
      <c r="AJ674">
        <v>2020</v>
      </c>
      <c r="AK674" s="2">
        <v>3</v>
      </c>
      <c r="AL674" s="2">
        <v>26</v>
      </c>
      <c r="AM674">
        <v>13</v>
      </c>
      <c r="AN674">
        <v>10</v>
      </c>
      <c r="AO674">
        <v>57</v>
      </c>
      <c r="AP674">
        <v>104.00000000000001</v>
      </c>
      <c r="AQ674" s="5">
        <v>0.54861111111111105</v>
      </c>
      <c r="AR674">
        <v>27.3</v>
      </c>
      <c r="AS674">
        <v>31</v>
      </c>
      <c r="AT674">
        <v>824</v>
      </c>
      <c r="AU674">
        <v>0.7</v>
      </c>
      <c r="AV674">
        <v>247</v>
      </c>
      <c r="AW674" s="4">
        <f t="shared" si="312"/>
        <v>42.05122722611511</v>
      </c>
      <c r="AX674" s="4">
        <f t="shared" si="313"/>
        <v>22.33216158215885</v>
      </c>
      <c r="AY674" s="4">
        <f t="shared" si="325"/>
        <v>31.6827174961882</v>
      </c>
      <c r="AZ674" s="20">
        <f t="shared" si="314"/>
        <v>195.86965738449052</v>
      </c>
      <c r="BA674" s="21">
        <f t="shared" si="326"/>
        <v>1.1748619885013101</v>
      </c>
      <c r="BB674" s="20">
        <f t="shared" si="315"/>
        <v>37.796447300922722</v>
      </c>
      <c r="BC674" s="4">
        <f t="shared" si="327"/>
        <v>34.99671046381733</v>
      </c>
      <c r="BD674" s="4">
        <f t="shared" si="316"/>
        <v>66.635599999999997</v>
      </c>
      <c r="BE674" s="4">
        <f t="shared" si="317"/>
        <v>549.74165125079026</v>
      </c>
      <c r="BF674" s="20">
        <f t="shared" si="318"/>
        <v>357.74553763028314</v>
      </c>
      <c r="BG674" s="20">
        <f t="shared" si="328"/>
        <v>458.96388637949292</v>
      </c>
      <c r="BH674" s="20">
        <f t="shared" si="319"/>
        <v>1124.6027408882139</v>
      </c>
      <c r="BI674" s="20">
        <f t="shared" si="329"/>
        <v>3627.7507770587545</v>
      </c>
      <c r="BJ674" s="4">
        <f t="shared" si="320"/>
        <v>211.70445525613579</v>
      </c>
      <c r="BK674" s="4">
        <f t="shared" si="330"/>
        <v>2503.1480361705403</v>
      </c>
      <c r="HT674">
        <v>3</v>
      </c>
      <c r="HU674">
        <v>3</v>
      </c>
      <c r="HV674">
        <v>9</v>
      </c>
      <c r="HW674">
        <v>24</v>
      </c>
      <c r="HX674">
        <v>14</v>
      </c>
      <c r="HY674">
        <v>12</v>
      </c>
      <c r="HZ674">
        <v>22</v>
      </c>
      <c r="IA674">
        <v>27</v>
      </c>
      <c r="IB674">
        <v>29</v>
      </c>
      <c r="IC674">
        <v>23</v>
      </c>
      <c r="ID674">
        <v>21</v>
      </c>
      <c r="IE674">
        <v>20</v>
      </c>
      <c r="IF674">
        <v>23</v>
      </c>
      <c r="IG674">
        <v>28</v>
      </c>
      <c r="IH674">
        <v>51</v>
      </c>
      <c r="II674">
        <v>50</v>
      </c>
      <c r="IJ674">
        <v>62</v>
      </c>
      <c r="IK674">
        <v>74</v>
      </c>
      <c r="IL674">
        <v>72</v>
      </c>
      <c r="IM674">
        <v>106</v>
      </c>
      <c r="IN674">
        <v>84</v>
      </c>
      <c r="IO674">
        <v>75</v>
      </c>
      <c r="IP674">
        <v>58</v>
      </c>
      <c r="IQ674">
        <v>64</v>
      </c>
      <c r="IR674">
        <v>52</v>
      </c>
      <c r="IS674">
        <v>51</v>
      </c>
      <c r="IT674">
        <v>64</v>
      </c>
      <c r="IU674">
        <v>56</v>
      </c>
      <c r="IV674">
        <v>44</v>
      </c>
      <c r="IW674">
        <v>30</v>
      </c>
      <c r="IX674">
        <v>38</v>
      </c>
      <c r="IY674">
        <v>29</v>
      </c>
      <c r="IZ674">
        <v>20</v>
      </c>
      <c r="JA674">
        <v>11</v>
      </c>
      <c r="JB674">
        <v>8</v>
      </c>
      <c r="JC674">
        <v>5</v>
      </c>
      <c r="JD674">
        <v>4</v>
      </c>
      <c r="JE674">
        <v>3</v>
      </c>
      <c r="JF674">
        <v>5</v>
      </c>
      <c r="JG674">
        <v>7</v>
      </c>
    </row>
    <row r="675" spans="1:319" x14ac:dyDescent="0.2">
      <c r="A675" s="15" t="b">
        <v>0</v>
      </c>
      <c r="B675" s="12"/>
      <c r="C675" s="12"/>
      <c r="D675">
        <v>10088</v>
      </c>
      <c r="E675" t="s">
        <v>47</v>
      </c>
      <c r="F675" t="s">
        <v>548</v>
      </c>
      <c r="G675">
        <v>0</v>
      </c>
      <c r="H675" s="15">
        <f t="shared" si="302"/>
        <v>1.9000000000000021</v>
      </c>
      <c r="I675" s="15">
        <v>0.40975707900450414</v>
      </c>
      <c r="J675" s="15">
        <v>0.53117689932375356</v>
      </c>
      <c r="K675" s="15">
        <v>0.31845105018858949</v>
      </c>
      <c r="L675" s="15">
        <f t="shared" si="303"/>
        <v>2.047096190097573</v>
      </c>
      <c r="M675" s="15">
        <f t="shared" si="304"/>
        <v>1.0999999999999979</v>
      </c>
      <c r="N675" s="15">
        <f t="shared" si="305"/>
        <v>3</v>
      </c>
      <c r="O675" s="15">
        <f t="shared" si="306"/>
        <v>2.0376995386500987</v>
      </c>
      <c r="P675" s="15">
        <f t="shared" si="331"/>
        <v>1.3000000000000007</v>
      </c>
      <c r="Q675" s="15">
        <f t="shared" si="321"/>
        <v>1.5</v>
      </c>
      <c r="R675" s="15">
        <f t="shared" si="307"/>
        <v>1.8000000000000007</v>
      </c>
      <c r="S675" s="15">
        <f t="shared" si="308"/>
        <v>2.3000000000000007</v>
      </c>
      <c r="T675" s="15">
        <f t="shared" si="309"/>
        <v>2.5999999999999979</v>
      </c>
      <c r="U675" s="15">
        <f t="shared" si="310"/>
        <v>2.8999999999999986</v>
      </c>
      <c r="V675" s="15">
        <f t="shared" si="322"/>
        <v>0.3364713087728135</v>
      </c>
      <c r="W675" s="15">
        <f t="shared" si="311"/>
        <v>1.9720216075695274</v>
      </c>
      <c r="X675" s="15">
        <f t="shared" si="323"/>
        <v>1.3962440316080273E-2</v>
      </c>
      <c r="Y675" s="21">
        <f t="shared" si="324"/>
        <v>0.50709383515958406</v>
      </c>
      <c r="Z675" s="4">
        <v>29.347096190097574</v>
      </c>
      <c r="AA675" s="2">
        <v>28.4</v>
      </c>
      <c r="AB675" s="2">
        <v>30.3</v>
      </c>
      <c r="AC675" s="4">
        <v>29.337699538650099</v>
      </c>
      <c r="AD675">
        <v>28.6</v>
      </c>
      <c r="AE675">
        <v>28.8</v>
      </c>
      <c r="AF675">
        <v>29.1</v>
      </c>
      <c r="AG675">
        <v>29.6</v>
      </c>
      <c r="AH675">
        <v>29.9</v>
      </c>
      <c r="AI675">
        <v>30.2</v>
      </c>
      <c r="AJ675">
        <v>2020</v>
      </c>
      <c r="AK675" s="2">
        <v>3</v>
      </c>
      <c r="AL675" s="2">
        <v>26</v>
      </c>
      <c r="AM675">
        <v>13</v>
      </c>
      <c r="AN675">
        <v>11</v>
      </c>
      <c r="AO675">
        <v>6</v>
      </c>
      <c r="AP675">
        <v>921</v>
      </c>
      <c r="AQ675" s="5">
        <v>0.5493055555555556</v>
      </c>
      <c r="AR675">
        <v>27.3</v>
      </c>
      <c r="AS675">
        <v>31</v>
      </c>
      <c r="AT675">
        <v>818</v>
      </c>
      <c r="AU675">
        <v>0.6</v>
      </c>
      <c r="AV675">
        <v>263</v>
      </c>
      <c r="AW675" s="4">
        <f t="shared" si="312"/>
        <v>42.711816275102969</v>
      </c>
      <c r="AX675" s="4">
        <f t="shared" si="313"/>
        <v>22.569929026357865</v>
      </c>
      <c r="AY675" s="4">
        <f t="shared" si="325"/>
        <v>33.783403232889825</v>
      </c>
      <c r="AZ675" s="20">
        <f t="shared" si="314"/>
        <v>195.86965738449052</v>
      </c>
      <c r="BA675" s="21">
        <f t="shared" si="326"/>
        <v>1.1748619885013101</v>
      </c>
      <c r="BB675" s="20">
        <f t="shared" si="315"/>
        <v>40.824829046386299</v>
      </c>
      <c r="BC675" s="4">
        <f t="shared" si="327"/>
        <v>37.800767635542869</v>
      </c>
      <c r="BD675" s="4">
        <f t="shared" si="316"/>
        <v>66.635599999999997</v>
      </c>
      <c r="BE675" s="4">
        <f t="shared" si="317"/>
        <v>538.64587814069841</v>
      </c>
      <c r="BF675" s="20">
        <f t="shared" si="318"/>
        <v>357.74553763028314</v>
      </c>
      <c r="BG675" s="20">
        <f t="shared" si="328"/>
        <v>465.31965948958481</v>
      </c>
      <c r="BH675" s="20">
        <f t="shared" si="319"/>
        <v>1124.6027408882139</v>
      </c>
      <c r="BI675" s="20">
        <f t="shared" si="329"/>
        <v>3627.7507770587545</v>
      </c>
      <c r="BJ675" s="4">
        <f t="shared" si="320"/>
        <v>211.70445525613579</v>
      </c>
      <c r="BK675" s="4">
        <f t="shared" si="330"/>
        <v>2503.1480361705403</v>
      </c>
      <c r="IB675">
        <v>1</v>
      </c>
      <c r="IC675">
        <v>0</v>
      </c>
      <c r="ID675">
        <v>0</v>
      </c>
      <c r="IE675">
        <v>1</v>
      </c>
      <c r="IF675">
        <v>0</v>
      </c>
      <c r="IG675">
        <v>2</v>
      </c>
      <c r="IH675">
        <v>1</v>
      </c>
      <c r="II675">
        <v>1</v>
      </c>
      <c r="IJ675">
        <v>0</v>
      </c>
      <c r="IK675">
        <v>0</v>
      </c>
      <c r="IL675">
        <v>1</v>
      </c>
      <c r="IM675">
        <v>4</v>
      </c>
      <c r="IN675">
        <v>3</v>
      </c>
      <c r="IO675">
        <v>7</v>
      </c>
      <c r="IP675">
        <v>22</v>
      </c>
      <c r="IQ675">
        <v>44</v>
      </c>
      <c r="IR675">
        <v>96</v>
      </c>
      <c r="IS675">
        <v>116</v>
      </c>
      <c r="IT675">
        <v>113</v>
      </c>
      <c r="IU675">
        <v>125</v>
      </c>
      <c r="IV675">
        <v>158</v>
      </c>
      <c r="IW675">
        <v>218</v>
      </c>
      <c r="IX675">
        <v>218</v>
      </c>
      <c r="IY675">
        <v>176</v>
      </c>
      <c r="IZ675">
        <v>158</v>
      </c>
      <c r="JA675">
        <v>169</v>
      </c>
      <c r="JB675">
        <v>67</v>
      </c>
      <c r="JC675">
        <v>47</v>
      </c>
      <c r="JD675">
        <v>46</v>
      </c>
      <c r="JE675">
        <v>42</v>
      </c>
      <c r="JF675">
        <v>46</v>
      </c>
      <c r="JG675">
        <v>27</v>
      </c>
      <c r="JH675">
        <v>18</v>
      </c>
    </row>
    <row r="676" spans="1:319" x14ac:dyDescent="0.2">
      <c r="A676" s="15" t="b">
        <v>0</v>
      </c>
      <c r="B676" s="12"/>
      <c r="C676" s="12"/>
      <c r="D676">
        <v>10088</v>
      </c>
      <c r="E676" t="s">
        <v>47</v>
      </c>
      <c r="F676" t="s">
        <v>549</v>
      </c>
      <c r="G676">
        <v>0</v>
      </c>
      <c r="H676" s="15">
        <f t="shared" si="302"/>
        <v>3.8999999999999986</v>
      </c>
      <c r="I676" s="15">
        <v>0.73605010391679515</v>
      </c>
      <c r="J676" s="15">
        <v>1.0186340852849298</v>
      </c>
      <c r="K676" s="15">
        <v>0.58259359977223601</v>
      </c>
      <c r="L676" s="15">
        <f t="shared" si="303"/>
        <v>2.3463524169720102</v>
      </c>
      <c r="M676" s="15">
        <f t="shared" si="304"/>
        <v>0.5</v>
      </c>
      <c r="N676" s="15">
        <f t="shared" si="305"/>
        <v>4.3999999999999986</v>
      </c>
      <c r="O676" s="15">
        <f t="shared" si="306"/>
        <v>2.3726746758795336</v>
      </c>
      <c r="P676" s="15">
        <f t="shared" si="331"/>
        <v>0.69999999999999929</v>
      </c>
      <c r="Q676" s="15">
        <f t="shared" si="321"/>
        <v>1.5</v>
      </c>
      <c r="R676" s="15">
        <f t="shared" si="307"/>
        <v>1.8000000000000007</v>
      </c>
      <c r="S676" s="15">
        <f t="shared" si="308"/>
        <v>2.8000000000000007</v>
      </c>
      <c r="T676" s="15">
        <f t="shared" si="309"/>
        <v>3.3000000000000007</v>
      </c>
      <c r="U676" s="15">
        <f t="shared" si="310"/>
        <v>3.8000000000000007</v>
      </c>
      <c r="V676" s="15">
        <f t="shared" si="322"/>
        <v>0.35269422025292974</v>
      </c>
      <c r="W676" s="15">
        <f t="shared" si="311"/>
        <v>1.835317231121236</v>
      </c>
      <c r="X676" s="15">
        <f t="shared" si="323"/>
        <v>2.4827678412654215E-2</v>
      </c>
      <c r="Y676" s="21">
        <f t="shared" si="324"/>
        <v>0.5448649329081261</v>
      </c>
      <c r="Z676" s="4">
        <v>29.646352416972011</v>
      </c>
      <c r="AA676" s="2">
        <v>27.8</v>
      </c>
      <c r="AB676" s="2">
        <v>31.7</v>
      </c>
      <c r="AC676" s="4">
        <v>29.672674675879534</v>
      </c>
      <c r="AD676">
        <v>28</v>
      </c>
      <c r="AE676">
        <v>28.8</v>
      </c>
      <c r="AF676">
        <v>29.1</v>
      </c>
      <c r="AG676">
        <v>30.1</v>
      </c>
      <c r="AH676">
        <v>30.6</v>
      </c>
      <c r="AI676">
        <v>31.1</v>
      </c>
      <c r="AJ676">
        <v>2020</v>
      </c>
      <c r="AK676" s="2">
        <v>3</v>
      </c>
      <c r="AL676" s="2">
        <v>26</v>
      </c>
      <c r="AM676">
        <v>13</v>
      </c>
      <c r="AN676">
        <v>11</v>
      </c>
      <c r="AO676">
        <v>19</v>
      </c>
      <c r="AP676">
        <v>716</v>
      </c>
      <c r="AQ676" s="5">
        <v>0.5493055555555556</v>
      </c>
      <c r="AR676">
        <v>27.3</v>
      </c>
      <c r="AS676">
        <v>31</v>
      </c>
      <c r="AT676">
        <v>818</v>
      </c>
      <c r="AU676">
        <v>0.6</v>
      </c>
      <c r="AV676">
        <v>263</v>
      </c>
      <c r="AW676" s="4">
        <f t="shared" si="312"/>
        <v>42.659055168932625</v>
      </c>
      <c r="AX676" s="4">
        <f t="shared" si="313"/>
        <v>22.556187005071603</v>
      </c>
      <c r="AY676" s="4">
        <f t="shared" si="325"/>
        <v>33.783403232889825</v>
      </c>
      <c r="AZ676" s="20">
        <f t="shared" si="314"/>
        <v>195.86965738449052</v>
      </c>
      <c r="BA676" s="21">
        <f t="shared" si="326"/>
        <v>1.1748619885013101</v>
      </c>
      <c r="BB676" s="20">
        <f t="shared" si="315"/>
        <v>40.824829046386299</v>
      </c>
      <c r="BC676" s="4">
        <f t="shared" si="327"/>
        <v>37.800767635542869</v>
      </c>
      <c r="BD676" s="4">
        <f t="shared" si="316"/>
        <v>66.635599999999997</v>
      </c>
      <c r="BE676" s="4">
        <f t="shared" si="317"/>
        <v>536.80186755443742</v>
      </c>
      <c r="BF676" s="20">
        <f t="shared" si="318"/>
        <v>357.74553763028314</v>
      </c>
      <c r="BG676" s="20">
        <f t="shared" si="328"/>
        <v>467.16367007584574</v>
      </c>
      <c r="BH676" s="20">
        <f t="shared" si="319"/>
        <v>1124.6027408882139</v>
      </c>
      <c r="BI676" s="20">
        <f t="shared" si="329"/>
        <v>3627.7507770587545</v>
      </c>
      <c r="BJ676" s="4">
        <f t="shared" si="320"/>
        <v>211.70445525613579</v>
      </c>
      <c r="BK676" s="4">
        <f t="shared" si="330"/>
        <v>2503.1480361705403</v>
      </c>
      <c r="IF676">
        <v>4</v>
      </c>
      <c r="IG676">
        <v>2</v>
      </c>
      <c r="IH676">
        <v>2</v>
      </c>
      <c r="II676">
        <v>11</v>
      </c>
      <c r="IJ676">
        <v>8</v>
      </c>
      <c r="IK676">
        <v>13</v>
      </c>
      <c r="IL676">
        <v>6</v>
      </c>
      <c r="IM676">
        <v>12</v>
      </c>
      <c r="IN676">
        <v>22</v>
      </c>
      <c r="IO676">
        <v>9</v>
      </c>
      <c r="IP676">
        <v>20</v>
      </c>
      <c r="IQ676">
        <v>17</v>
      </c>
      <c r="IR676">
        <v>37</v>
      </c>
      <c r="IS676">
        <v>34</v>
      </c>
      <c r="IT676">
        <v>76</v>
      </c>
      <c r="IU676">
        <v>80</v>
      </c>
      <c r="IV676">
        <v>78</v>
      </c>
      <c r="IW676">
        <v>80</v>
      </c>
      <c r="IX676">
        <v>58</v>
      </c>
      <c r="IY676">
        <v>77</v>
      </c>
      <c r="IZ676">
        <v>78</v>
      </c>
      <c r="JA676">
        <v>84</v>
      </c>
      <c r="JB676">
        <v>95</v>
      </c>
      <c r="JC676">
        <v>114</v>
      </c>
      <c r="JD676">
        <v>65</v>
      </c>
      <c r="JE676">
        <v>58</v>
      </c>
      <c r="JF676">
        <v>83</v>
      </c>
      <c r="JG676">
        <v>65</v>
      </c>
      <c r="JH676">
        <v>59</v>
      </c>
      <c r="JI676">
        <v>51</v>
      </c>
      <c r="JJ676">
        <v>54</v>
      </c>
      <c r="JK676">
        <v>34</v>
      </c>
      <c r="JL676">
        <v>28</v>
      </c>
      <c r="JM676">
        <v>20</v>
      </c>
      <c r="JN676">
        <v>18</v>
      </c>
      <c r="JO676">
        <v>15</v>
      </c>
      <c r="JP676">
        <v>5</v>
      </c>
      <c r="JQ676">
        <v>2</v>
      </c>
      <c r="JR676">
        <v>2</v>
      </c>
      <c r="JS676">
        <v>4</v>
      </c>
      <c r="JT676">
        <v>7</v>
      </c>
      <c r="JU676">
        <v>0</v>
      </c>
      <c r="JV676">
        <v>6</v>
      </c>
      <c r="JW676">
        <v>5</v>
      </c>
      <c r="JX676">
        <v>0</v>
      </c>
      <c r="JY676">
        <v>0</v>
      </c>
    </row>
    <row r="677" spans="1:319" x14ac:dyDescent="0.2">
      <c r="A677" s="15" t="b">
        <v>0</v>
      </c>
      <c r="B677" s="12"/>
      <c r="C677" s="12"/>
      <c r="D677">
        <v>10088</v>
      </c>
      <c r="E677" t="s">
        <v>55</v>
      </c>
      <c r="F677" t="s">
        <v>550</v>
      </c>
      <c r="G677">
        <v>0</v>
      </c>
      <c r="H677" s="15">
        <f t="shared" si="302"/>
        <v>4.3000000000000007</v>
      </c>
      <c r="I677" s="15">
        <v>1.0820752002138456</v>
      </c>
      <c r="J677" s="15">
        <v>1.7737712669727443</v>
      </c>
      <c r="K677" s="15">
        <v>0.91236877475543043</v>
      </c>
      <c r="L677" s="15">
        <f t="shared" si="303"/>
        <v>1.1917265984015479</v>
      </c>
      <c r="M677" s="15">
        <f t="shared" si="304"/>
        <v>-1</v>
      </c>
      <c r="N677" s="15">
        <f t="shared" si="305"/>
        <v>3.3000000000000007</v>
      </c>
      <c r="O677" s="15">
        <f t="shared" si="306"/>
        <v>1.1045860869751323</v>
      </c>
      <c r="P677" s="15">
        <f t="shared" si="331"/>
        <v>-0.69999999999999929</v>
      </c>
      <c r="Q677" s="15">
        <f t="shared" si="321"/>
        <v>-0.19999999999999929</v>
      </c>
      <c r="R677" s="15">
        <f t="shared" si="307"/>
        <v>0.30000000000000071</v>
      </c>
      <c r="S677" s="15">
        <f t="shared" si="308"/>
        <v>2.1000000000000014</v>
      </c>
      <c r="T677" s="15">
        <f t="shared" si="309"/>
        <v>2.8000000000000007</v>
      </c>
      <c r="U677" s="15">
        <f t="shared" si="310"/>
        <v>3.1000000000000014</v>
      </c>
      <c r="V677" s="15">
        <f t="shared" si="322"/>
        <v>0.51660154766164557</v>
      </c>
      <c r="W677" s="15">
        <f t="shared" si="311"/>
        <v>0.93572784387971286</v>
      </c>
      <c r="X677" s="15">
        <f t="shared" si="323"/>
        <v>3.7713840486481194E-2</v>
      </c>
      <c r="Y677" s="21">
        <f t="shared" si="324"/>
        <v>1.0686868051866472</v>
      </c>
      <c r="Z677" s="4">
        <v>28.691726598401548</v>
      </c>
      <c r="AA677" s="2">
        <v>26.5</v>
      </c>
      <c r="AB677" s="2">
        <v>30.8</v>
      </c>
      <c r="AC677" s="4">
        <v>28.604586086975132</v>
      </c>
      <c r="AD677">
        <v>26.8</v>
      </c>
      <c r="AE677">
        <v>27.3</v>
      </c>
      <c r="AF677">
        <v>27.8</v>
      </c>
      <c r="AG677">
        <v>29.6</v>
      </c>
      <c r="AH677">
        <v>30.3</v>
      </c>
      <c r="AI677">
        <v>30.6</v>
      </c>
      <c r="AJ677">
        <v>2020</v>
      </c>
      <c r="AK677" s="2">
        <v>3</v>
      </c>
      <c r="AL677" s="2">
        <v>26</v>
      </c>
      <c r="AM677">
        <v>13</v>
      </c>
      <c r="AN677">
        <v>16</v>
      </c>
      <c r="AO677">
        <v>20</v>
      </c>
      <c r="AP677">
        <v>145</v>
      </c>
      <c r="AQ677" s="5">
        <v>0.55277777777777781</v>
      </c>
      <c r="AR677">
        <v>27.5</v>
      </c>
      <c r="AS677">
        <v>31</v>
      </c>
      <c r="AT677">
        <v>807</v>
      </c>
      <c r="AU677">
        <v>2.2000000000000002</v>
      </c>
      <c r="AV677">
        <v>295</v>
      </c>
      <c r="AW677" s="4">
        <f t="shared" si="312"/>
        <v>36.223564246469735</v>
      </c>
      <c r="AX677" s="4">
        <f t="shared" si="313"/>
        <v>20.642551085103047</v>
      </c>
      <c r="AY677" s="4">
        <f t="shared" si="325"/>
        <v>19.222192701574333</v>
      </c>
      <c r="AZ677" s="20">
        <f t="shared" si="314"/>
        <v>195.34898737522633</v>
      </c>
      <c r="BA677" s="21">
        <f t="shared" si="326"/>
        <v>1.1740804405295813</v>
      </c>
      <c r="BB677" s="20">
        <f t="shared" si="315"/>
        <v>21.320071635561042</v>
      </c>
      <c r="BC677" s="4">
        <f t="shared" si="327"/>
        <v>19.740807069963928</v>
      </c>
      <c r="BD677" s="4">
        <f t="shared" si="316"/>
        <v>66.650000000000006</v>
      </c>
      <c r="BE677" s="4">
        <f t="shared" si="317"/>
        <v>535.49442272564761</v>
      </c>
      <c r="BF677" s="20">
        <f t="shared" si="318"/>
        <v>359.26478116864223</v>
      </c>
      <c r="BG677" s="20">
        <f t="shared" si="328"/>
        <v>461.30035844299465</v>
      </c>
      <c r="BH677" s="20">
        <f t="shared" si="319"/>
        <v>1137.8351396878666</v>
      </c>
      <c r="BI677" s="20">
        <f t="shared" si="329"/>
        <v>3670.4359344769887</v>
      </c>
      <c r="BJ677" s="4">
        <f t="shared" si="320"/>
        <v>213.79791000156325</v>
      </c>
      <c r="BK677" s="4">
        <f t="shared" si="330"/>
        <v>2532.6007947891221</v>
      </c>
      <c r="HM677">
        <v>1</v>
      </c>
      <c r="HN677">
        <v>0</v>
      </c>
      <c r="HO677">
        <v>0</v>
      </c>
      <c r="HP677">
        <v>0</v>
      </c>
      <c r="HQ677">
        <v>1</v>
      </c>
      <c r="HR677">
        <v>0</v>
      </c>
      <c r="HS677">
        <v>1</v>
      </c>
      <c r="HT677">
        <v>0</v>
      </c>
      <c r="HU677">
        <v>1</v>
      </c>
      <c r="HV677">
        <v>11</v>
      </c>
      <c r="HW677">
        <v>16</v>
      </c>
      <c r="HX677">
        <v>31</v>
      </c>
      <c r="HY677">
        <v>33</v>
      </c>
      <c r="HZ677">
        <v>29</v>
      </c>
      <c r="IA677">
        <v>45</v>
      </c>
      <c r="IB677">
        <v>67</v>
      </c>
      <c r="IC677">
        <v>69</v>
      </c>
      <c r="ID677">
        <v>86</v>
      </c>
      <c r="IE677">
        <v>80</v>
      </c>
      <c r="IF677">
        <v>85</v>
      </c>
      <c r="IG677">
        <v>95</v>
      </c>
      <c r="IH677">
        <v>76</v>
      </c>
      <c r="II677">
        <v>84</v>
      </c>
      <c r="IJ677">
        <v>60</v>
      </c>
      <c r="IK677">
        <v>75</v>
      </c>
      <c r="IL677">
        <v>88</v>
      </c>
      <c r="IM677">
        <v>106</v>
      </c>
      <c r="IN677">
        <v>123</v>
      </c>
      <c r="IO677">
        <v>98</v>
      </c>
      <c r="IP677">
        <v>112</v>
      </c>
      <c r="IQ677">
        <v>91</v>
      </c>
      <c r="IR677">
        <v>88</v>
      </c>
      <c r="IS677">
        <v>96</v>
      </c>
      <c r="IT677">
        <v>95</v>
      </c>
      <c r="IU677">
        <v>67</v>
      </c>
      <c r="IV677">
        <v>62</v>
      </c>
      <c r="IW677">
        <v>85</v>
      </c>
      <c r="IX677">
        <v>54</v>
      </c>
      <c r="IY677">
        <v>54</v>
      </c>
      <c r="IZ677">
        <v>71</v>
      </c>
      <c r="JA677">
        <v>47</v>
      </c>
      <c r="JB677">
        <v>51</v>
      </c>
      <c r="JC677">
        <v>67</v>
      </c>
      <c r="JD677">
        <v>75</v>
      </c>
      <c r="JE677">
        <v>69</v>
      </c>
      <c r="JF677">
        <v>80</v>
      </c>
      <c r="JG677">
        <v>75</v>
      </c>
      <c r="JH677">
        <v>77</v>
      </c>
      <c r="JI677">
        <v>90</v>
      </c>
      <c r="JJ677">
        <v>52</v>
      </c>
      <c r="JK677">
        <v>24</v>
      </c>
      <c r="JL677">
        <v>15</v>
      </c>
      <c r="JM677">
        <v>12</v>
      </c>
    </row>
    <row r="678" spans="1:319" x14ac:dyDescent="0.2">
      <c r="A678" s="15" t="b">
        <v>0</v>
      </c>
      <c r="B678" s="12"/>
      <c r="C678" s="12"/>
      <c r="D678">
        <v>10088</v>
      </c>
      <c r="E678" t="s">
        <v>55</v>
      </c>
      <c r="F678" t="s">
        <v>551</v>
      </c>
      <c r="G678">
        <v>0</v>
      </c>
      <c r="H678" s="15">
        <f t="shared" si="302"/>
        <v>2.3000000000000007</v>
      </c>
      <c r="I678" s="15">
        <v>0.3814324231960477</v>
      </c>
      <c r="J678" s="15">
        <v>0.54543181020363818</v>
      </c>
      <c r="K678" s="15">
        <v>0.30622869176462397</v>
      </c>
      <c r="L678" s="15">
        <f t="shared" si="303"/>
        <v>1.5971083097943541</v>
      </c>
      <c r="M678" s="15">
        <f t="shared" si="304"/>
        <v>0.39999999999999858</v>
      </c>
      <c r="N678" s="15">
        <f t="shared" si="305"/>
        <v>2.6999999999999993</v>
      </c>
      <c r="O678" s="15">
        <f t="shared" si="306"/>
        <v>1.6138055061962291</v>
      </c>
      <c r="P678" s="15">
        <f t="shared" si="331"/>
        <v>0.69999999999999929</v>
      </c>
      <c r="Q678" s="15">
        <f t="shared" si="321"/>
        <v>1.1000000000000014</v>
      </c>
      <c r="R678" s="15">
        <f t="shared" si="307"/>
        <v>1.3000000000000007</v>
      </c>
      <c r="S678" s="15">
        <f t="shared" si="308"/>
        <v>1.8999999999999986</v>
      </c>
      <c r="T678" s="15">
        <f t="shared" si="309"/>
        <v>2.1000000000000014</v>
      </c>
      <c r="U678" s="15">
        <f t="shared" si="310"/>
        <v>2.3000000000000007</v>
      </c>
      <c r="V678" s="15">
        <f t="shared" si="322"/>
        <v>0.5443192616766912</v>
      </c>
      <c r="W678" s="15">
        <f t="shared" si="311"/>
        <v>0.83715710687814893</v>
      </c>
      <c r="X678" s="15">
        <f t="shared" si="323"/>
        <v>1.3108946055222059E-2</v>
      </c>
      <c r="Y678" s="21">
        <f t="shared" si="324"/>
        <v>1.1945189162033278</v>
      </c>
      <c r="Z678" s="4">
        <v>29.097108309794354</v>
      </c>
      <c r="AA678" s="2">
        <v>27.9</v>
      </c>
      <c r="AB678" s="2">
        <v>30.2</v>
      </c>
      <c r="AC678" s="4">
        <v>29.113805506196229</v>
      </c>
      <c r="AD678">
        <v>28.2</v>
      </c>
      <c r="AE678">
        <v>28.6</v>
      </c>
      <c r="AF678">
        <v>28.8</v>
      </c>
      <c r="AG678">
        <v>29.4</v>
      </c>
      <c r="AH678">
        <v>29.6</v>
      </c>
      <c r="AI678">
        <v>29.8</v>
      </c>
      <c r="AJ678">
        <v>2020</v>
      </c>
      <c r="AK678" s="2">
        <v>3</v>
      </c>
      <c r="AL678" s="2">
        <v>26</v>
      </c>
      <c r="AM678">
        <v>13</v>
      </c>
      <c r="AN678">
        <v>16</v>
      </c>
      <c r="AO678">
        <v>38</v>
      </c>
      <c r="AP678">
        <v>787</v>
      </c>
      <c r="AQ678" s="5">
        <v>0.55277777777777781</v>
      </c>
      <c r="AR678">
        <v>27.5</v>
      </c>
      <c r="AS678">
        <v>31</v>
      </c>
      <c r="AT678">
        <v>807</v>
      </c>
      <c r="AU678">
        <v>2.2000000000000002</v>
      </c>
      <c r="AV678">
        <v>295</v>
      </c>
      <c r="AW678" s="4">
        <f t="shared" si="312"/>
        <v>36.183113358478963</v>
      </c>
      <c r="AX678" s="4">
        <f t="shared" si="313"/>
        <v>20.632741238828306</v>
      </c>
      <c r="AY678" s="4">
        <f t="shared" si="325"/>
        <v>19.222192701574333</v>
      </c>
      <c r="AZ678" s="20">
        <f t="shared" si="314"/>
        <v>195.34898737522633</v>
      </c>
      <c r="BA678" s="21">
        <f t="shared" si="326"/>
        <v>1.1740804405295813</v>
      </c>
      <c r="BB678" s="20">
        <f t="shared" si="315"/>
        <v>21.320071635561042</v>
      </c>
      <c r="BC678" s="4">
        <f t="shared" si="327"/>
        <v>19.740807069963928</v>
      </c>
      <c r="BD678" s="4">
        <f t="shared" si="316"/>
        <v>66.650000000000006</v>
      </c>
      <c r="BE678" s="4">
        <f t="shared" si="317"/>
        <v>533.01135223962183</v>
      </c>
      <c r="BF678" s="20">
        <f t="shared" si="318"/>
        <v>359.26478116864223</v>
      </c>
      <c r="BG678" s="20">
        <f t="shared" si="328"/>
        <v>463.78342892902043</v>
      </c>
      <c r="BH678" s="20">
        <f t="shared" si="319"/>
        <v>1137.8351396878666</v>
      </c>
      <c r="BI678" s="20">
        <f t="shared" si="329"/>
        <v>3670.4359344769887</v>
      </c>
      <c r="BJ678" s="4">
        <f t="shared" si="320"/>
        <v>213.79791000156325</v>
      </c>
      <c r="BK678" s="4">
        <f t="shared" si="330"/>
        <v>2532.6007947891221</v>
      </c>
      <c r="IG678">
        <v>2</v>
      </c>
      <c r="IH678">
        <v>1</v>
      </c>
      <c r="II678">
        <v>5</v>
      </c>
      <c r="IJ678">
        <v>15</v>
      </c>
      <c r="IK678">
        <v>14</v>
      </c>
      <c r="IL678">
        <v>22</v>
      </c>
      <c r="IM678">
        <v>22</v>
      </c>
      <c r="IN678">
        <v>29</v>
      </c>
      <c r="IO678">
        <v>60</v>
      </c>
      <c r="IP678">
        <v>126</v>
      </c>
      <c r="IQ678">
        <v>187</v>
      </c>
      <c r="IR678">
        <v>229</v>
      </c>
      <c r="IS678">
        <v>181</v>
      </c>
      <c r="IT678">
        <v>199</v>
      </c>
      <c r="IU678">
        <v>267</v>
      </c>
      <c r="IV678">
        <v>215</v>
      </c>
      <c r="IW678">
        <v>226</v>
      </c>
      <c r="IX678">
        <v>210</v>
      </c>
      <c r="IY678">
        <v>193</v>
      </c>
      <c r="IZ678">
        <v>112</v>
      </c>
      <c r="JA678">
        <v>42</v>
      </c>
      <c r="JB678">
        <v>21</v>
      </c>
      <c r="JC678">
        <v>18</v>
      </c>
      <c r="JD678">
        <v>5</v>
      </c>
      <c r="JE678">
        <v>7</v>
      </c>
      <c r="JF678">
        <v>8</v>
      </c>
    </row>
    <row r="679" spans="1:319" x14ac:dyDescent="0.2">
      <c r="A679" s="15" t="b">
        <v>0</v>
      </c>
      <c r="B679" s="12"/>
      <c r="C679" s="12"/>
      <c r="D679">
        <v>10088</v>
      </c>
      <c r="E679" t="s">
        <v>55</v>
      </c>
      <c r="F679" t="s">
        <v>552</v>
      </c>
      <c r="G679">
        <v>0</v>
      </c>
      <c r="H679" s="15">
        <f t="shared" si="302"/>
        <v>2.6999999999999993</v>
      </c>
      <c r="I679" s="15">
        <v>0.60663136670437334</v>
      </c>
      <c r="J679" s="15">
        <v>0.93965326121298176</v>
      </c>
      <c r="K679" s="15">
        <v>0.50617398393733004</v>
      </c>
      <c r="L679" s="15">
        <f t="shared" si="303"/>
        <v>2.7639355429759114</v>
      </c>
      <c r="M679" s="15">
        <f t="shared" si="304"/>
        <v>1.3000000000000007</v>
      </c>
      <c r="N679" s="15">
        <f t="shared" si="305"/>
        <v>4</v>
      </c>
      <c r="O679" s="15">
        <f t="shared" si="306"/>
        <v>2.6954979337745399</v>
      </c>
      <c r="P679" s="15">
        <f t="shared" si="331"/>
        <v>1.7000000000000028</v>
      </c>
      <c r="Q679" s="15">
        <f t="shared" si="321"/>
        <v>2</v>
      </c>
      <c r="R679" s="15">
        <f t="shared" si="307"/>
        <v>2.3000000000000007</v>
      </c>
      <c r="S679" s="15">
        <f t="shared" si="308"/>
        <v>3.2000000000000028</v>
      </c>
      <c r="T679" s="15">
        <f t="shared" si="309"/>
        <v>3.7000000000000028</v>
      </c>
      <c r="U679" s="15">
        <f t="shared" si="310"/>
        <v>3.9000000000000021</v>
      </c>
      <c r="V679" s="15">
        <f t="shared" si="322"/>
        <v>0.58850667551962099</v>
      </c>
      <c r="W679" s="15">
        <f t="shared" si="311"/>
        <v>0.69921606941340408</v>
      </c>
      <c r="X679" s="15">
        <f t="shared" si="323"/>
        <v>2.0111147825524242E-2</v>
      </c>
      <c r="Y679" s="21">
        <f t="shared" si="324"/>
        <v>1.4301730806028723</v>
      </c>
      <c r="Z679" s="4">
        <v>30.16393554297591</v>
      </c>
      <c r="AA679" s="2">
        <v>28.7</v>
      </c>
      <c r="AB679" s="2">
        <v>31.4</v>
      </c>
      <c r="AC679" s="4">
        <v>30.095497933774539</v>
      </c>
      <c r="AD679">
        <v>29.1</v>
      </c>
      <c r="AE679">
        <v>29.4</v>
      </c>
      <c r="AF679">
        <v>29.7</v>
      </c>
      <c r="AG679">
        <v>30.6</v>
      </c>
      <c r="AH679">
        <v>31.1</v>
      </c>
      <c r="AI679">
        <v>31.3</v>
      </c>
      <c r="AJ679">
        <v>2020</v>
      </c>
      <c r="AK679" s="2">
        <v>3</v>
      </c>
      <c r="AL679" s="2">
        <v>26</v>
      </c>
      <c r="AM679">
        <v>13</v>
      </c>
      <c r="AN679">
        <v>17</v>
      </c>
      <c r="AO679">
        <v>6</v>
      </c>
      <c r="AP679">
        <v>44</v>
      </c>
      <c r="AQ679" s="5">
        <v>0.55347222222222225</v>
      </c>
      <c r="AR679">
        <v>27.4</v>
      </c>
      <c r="AS679">
        <v>31</v>
      </c>
      <c r="AT679">
        <v>805</v>
      </c>
      <c r="AU679">
        <v>1.8</v>
      </c>
      <c r="AV679">
        <v>304</v>
      </c>
      <c r="AW679" s="4">
        <f t="shared" si="312"/>
        <v>36.740057395632121</v>
      </c>
      <c r="AX679" s="4">
        <f t="shared" si="313"/>
        <v>20.758943094542708</v>
      </c>
      <c r="AY679" s="4">
        <f t="shared" si="325"/>
        <v>21.03551826937046</v>
      </c>
      <c r="AZ679" s="20">
        <f t="shared" si="314"/>
        <v>195.60910583106346</v>
      </c>
      <c r="BA679" s="21">
        <f t="shared" si="326"/>
        <v>1.1744710844958199</v>
      </c>
      <c r="BB679" s="20">
        <f t="shared" si="315"/>
        <v>23.570226039551585</v>
      </c>
      <c r="BC679" s="4">
        <f t="shared" si="327"/>
        <v>21.824283369955168</v>
      </c>
      <c r="BD679" s="4">
        <f t="shared" si="316"/>
        <v>66.642800000000008</v>
      </c>
      <c r="BE679" s="4">
        <f t="shared" si="317"/>
        <v>524.08860738398664</v>
      </c>
      <c r="BF679" s="20">
        <f t="shared" si="318"/>
        <v>358.5045443336524</v>
      </c>
      <c r="BG679" s="20">
        <f t="shared" si="328"/>
        <v>470.36593694966575</v>
      </c>
      <c r="BH679" s="20">
        <f t="shared" si="319"/>
        <v>1131.2020914224327</v>
      </c>
      <c r="BI679" s="20">
        <f t="shared" si="329"/>
        <v>3649.0390045884924</v>
      </c>
      <c r="BJ679" s="4">
        <f t="shared" si="320"/>
        <v>212.74860768470677</v>
      </c>
      <c r="BK679" s="4">
        <f t="shared" si="330"/>
        <v>2517.8369131660597</v>
      </c>
      <c r="IQ679">
        <v>6</v>
      </c>
      <c r="IR679">
        <v>11</v>
      </c>
      <c r="IS679">
        <v>11</v>
      </c>
      <c r="IT679">
        <v>30</v>
      </c>
      <c r="IU679">
        <v>17</v>
      </c>
      <c r="IV679">
        <v>49</v>
      </c>
      <c r="IW679">
        <v>142</v>
      </c>
      <c r="IX679">
        <v>101</v>
      </c>
      <c r="IY679">
        <v>112</v>
      </c>
      <c r="IZ679">
        <v>188</v>
      </c>
      <c r="JA679">
        <v>226</v>
      </c>
      <c r="JB679">
        <v>147</v>
      </c>
      <c r="JC679">
        <v>179</v>
      </c>
      <c r="JD679">
        <v>194</v>
      </c>
      <c r="JE679">
        <v>191</v>
      </c>
      <c r="JF679">
        <v>138</v>
      </c>
      <c r="JG679">
        <v>123</v>
      </c>
      <c r="JH679">
        <v>120</v>
      </c>
      <c r="JI679">
        <v>115</v>
      </c>
      <c r="JJ679">
        <v>150</v>
      </c>
      <c r="JK679">
        <v>126</v>
      </c>
      <c r="JL679">
        <v>118</v>
      </c>
      <c r="JM679">
        <v>91</v>
      </c>
      <c r="JN679">
        <v>54</v>
      </c>
      <c r="JO679">
        <v>72</v>
      </c>
      <c r="JP679">
        <v>93</v>
      </c>
      <c r="JQ679">
        <v>77</v>
      </c>
      <c r="JR679">
        <v>42</v>
      </c>
      <c r="JS679">
        <v>7</v>
      </c>
    </row>
    <row r="680" spans="1:319" x14ac:dyDescent="0.2">
      <c r="A680" s="15" t="b">
        <v>0</v>
      </c>
      <c r="B680" s="12"/>
      <c r="C680" s="12"/>
      <c r="D680">
        <v>10088</v>
      </c>
      <c r="E680" t="s">
        <v>55</v>
      </c>
      <c r="F680" t="s">
        <v>553</v>
      </c>
      <c r="G680">
        <v>0</v>
      </c>
      <c r="H680" s="15">
        <f t="shared" si="302"/>
        <v>3.1999999999999993</v>
      </c>
      <c r="I680" s="15">
        <v>0.71249839155037242</v>
      </c>
      <c r="J680" s="15">
        <v>1.1427563961464671</v>
      </c>
      <c r="K680" s="15">
        <v>0.59599093850564255</v>
      </c>
      <c r="L680" s="15">
        <f t="shared" si="303"/>
        <v>3.8272747168632968</v>
      </c>
      <c r="M680" s="15">
        <f t="shared" si="304"/>
        <v>2.3000000000000007</v>
      </c>
      <c r="N680" s="15">
        <f t="shared" si="305"/>
        <v>5.5</v>
      </c>
      <c r="O680" s="15">
        <f t="shared" si="306"/>
        <v>3.7271086720684039</v>
      </c>
      <c r="P680" s="15">
        <f t="shared" si="331"/>
        <v>2.7000000000000028</v>
      </c>
      <c r="Q680" s="15">
        <f t="shared" si="321"/>
        <v>2.9000000000000021</v>
      </c>
      <c r="R680" s="15">
        <f t="shared" si="307"/>
        <v>3.3000000000000007</v>
      </c>
      <c r="S680" s="15">
        <f t="shared" si="308"/>
        <v>4.4000000000000021</v>
      </c>
      <c r="T680" s="15">
        <f t="shared" si="309"/>
        <v>4.8000000000000043</v>
      </c>
      <c r="U680" s="15">
        <f t="shared" si="310"/>
        <v>5.2000000000000028</v>
      </c>
      <c r="V680" s="15">
        <f t="shared" si="322"/>
        <v>0.66054363586322673</v>
      </c>
      <c r="W680" s="15">
        <f t="shared" si="311"/>
        <v>0.51390452606988968</v>
      </c>
      <c r="X680" s="15">
        <f t="shared" si="323"/>
        <v>2.2816540924898911E-2</v>
      </c>
      <c r="Y680" s="21">
        <f t="shared" si="324"/>
        <v>1.9458867343464545</v>
      </c>
      <c r="Z680" s="4">
        <v>31.227274716863295</v>
      </c>
      <c r="AA680" s="2">
        <v>29.7</v>
      </c>
      <c r="AB680" s="2">
        <v>32.9</v>
      </c>
      <c r="AC680" s="4">
        <v>31.127108672068402</v>
      </c>
      <c r="AD680">
        <v>30.1</v>
      </c>
      <c r="AE680">
        <v>30.3</v>
      </c>
      <c r="AF680">
        <v>30.7</v>
      </c>
      <c r="AG680">
        <v>31.8</v>
      </c>
      <c r="AH680">
        <v>32.200000000000003</v>
      </c>
      <c r="AI680">
        <v>32.6</v>
      </c>
      <c r="AJ680">
        <v>2020</v>
      </c>
      <c r="AK680" s="2">
        <v>3</v>
      </c>
      <c r="AL680" s="2">
        <v>26</v>
      </c>
      <c r="AM680">
        <v>13</v>
      </c>
      <c r="AN680">
        <v>17</v>
      </c>
      <c r="AO680">
        <v>19</v>
      </c>
      <c r="AP680">
        <v>49</v>
      </c>
      <c r="AQ680" s="5">
        <v>0.55347222222222225</v>
      </c>
      <c r="AR680">
        <v>27.4</v>
      </c>
      <c r="AS680">
        <v>31</v>
      </c>
      <c r="AT680">
        <v>805</v>
      </c>
      <c r="AU680">
        <v>1.8</v>
      </c>
      <c r="AV680">
        <v>304</v>
      </c>
      <c r="AW680" s="4">
        <f t="shared" si="312"/>
        <v>36.621892397790127</v>
      </c>
      <c r="AX680" s="4">
        <f t="shared" si="313"/>
        <v>20.729959734676939</v>
      </c>
      <c r="AY680" s="4">
        <f t="shared" si="325"/>
        <v>21.03551826937046</v>
      </c>
      <c r="AZ680" s="20">
        <f t="shared" si="314"/>
        <v>195.60910583106346</v>
      </c>
      <c r="BA680" s="21">
        <f t="shared" si="326"/>
        <v>1.1744710844958199</v>
      </c>
      <c r="BB680" s="20">
        <f t="shared" si="315"/>
        <v>23.570226039551585</v>
      </c>
      <c r="BC680" s="4">
        <f t="shared" si="327"/>
        <v>21.824283369955168</v>
      </c>
      <c r="BD680" s="4">
        <f t="shared" si="316"/>
        <v>66.642800000000008</v>
      </c>
      <c r="BE680" s="4">
        <f t="shared" si="317"/>
        <v>517.45814179503805</v>
      </c>
      <c r="BF680" s="20">
        <f t="shared" si="318"/>
        <v>358.5045443336524</v>
      </c>
      <c r="BG680" s="20">
        <f t="shared" si="328"/>
        <v>476.99640253861435</v>
      </c>
      <c r="BH680" s="20">
        <f t="shared" si="319"/>
        <v>1131.2020914224327</v>
      </c>
      <c r="BI680" s="20">
        <f t="shared" si="329"/>
        <v>3649.0390045884924</v>
      </c>
      <c r="BJ680" s="4">
        <f t="shared" si="320"/>
        <v>212.74860768470677</v>
      </c>
      <c r="BK680" s="4">
        <f t="shared" si="330"/>
        <v>2517.8369131660597</v>
      </c>
      <c r="JA680">
        <v>1</v>
      </c>
      <c r="JB680">
        <v>12</v>
      </c>
      <c r="JC680">
        <v>8</v>
      </c>
      <c r="JD680">
        <v>1</v>
      </c>
      <c r="JE680">
        <v>32</v>
      </c>
      <c r="JF680">
        <v>76</v>
      </c>
      <c r="JG680">
        <v>104</v>
      </c>
      <c r="JH680">
        <v>71</v>
      </c>
      <c r="JI680">
        <v>65</v>
      </c>
      <c r="JJ680">
        <v>65</v>
      </c>
      <c r="JK680">
        <v>82</v>
      </c>
      <c r="JL680">
        <v>75</v>
      </c>
      <c r="JM680">
        <v>106</v>
      </c>
      <c r="JN680">
        <v>120</v>
      </c>
      <c r="JO680">
        <v>134</v>
      </c>
      <c r="JP680">
        <v>92</v>
      </c>
      <c r="JQ680">
        <v>88</v>
      </c>
      <c r="JR680">
        <v>61</v>
      </c>
      <c r="JS680">
        <v>46</v>
      </c>
      <c r="JT680">
        <v>54</v>
      </c>
      <c r="JU680">
        <v>63</v>
      </c>
      <c r="JV680">
        <v>59</v>
      </c>
      <c r="JW680">
        <v>60</v>
      </c>
      <c r="JX680">
        <v>101</v>
      </c>
      <c r="JY680">
        <v>73</v>
      </c>
      <c r="JZ680">
        <v>70</v>
      </c>
      <c r="KA680">
        <v>55</v>
      </c>
      <c r="KB680">
        <v>26</v>
      </c>
      <c r="KC680">
        <v>20</v>
      </c>
      <c r="KD680">
        <v>28</v>
      </c>
      <c r="KE680">
        <v>11</v>
      </c>
      <c r="KF680">
        <v>6</v>
      </c>
      <c r="KG680">
        <v>3</v>
      </c>
      <c r="KH680">
        <v>7</v>
      </c>
      <c r="KI680">
        <v>5</v>
      </c>
    </row>
    <row r="681" spans="1:319" x14ac:dyDescent="0.2">
      <c r="A681" s="15" t="b">
        <v>0</v>
      </c>
      <c r="B681" s="12"/>
      <c r="C681" s="12"/>
      <c r="D681">
        <v>10088</v>
      </c>
      <c r="E681" t="s">
        <v>31</v>
      </c>
      <c r="F681" t="s">
        <v>554</v>
      </c>
      <c r="G681">
        <v>0</v>
      </c>
      <c r="H681" s="15">
        <f t="shared" si="302"/>
        <v>3.3999999999999986</v>
      </c>
      <c r="I681" s="15">
        <v>0.73803532349020229</v>
      </c>
      <c r="J681" s="15">
        <v>0.98773068433706612</v>
      </c>
      <c r="K681" s="15">
        <v>0.59023895775634938</v>
      </c>
      <c r="L681" s="15">
        <f t="shared" si="303"/>
        <v>2.5061342421741841</v>
      </c>
      <c r="M681" s="15">
        <f t="shared" si="304"/>
        <v>0.5</v>
      </c>
      <c r="N681" s="15">
        <f t="shared" si="305"/>
        <v>3.8999999999999986</v>
      </c>
      <c r="O681" s="15">
        <f t="shared" si="306"/>
        <v>2.5572410978981281</v>
      </c>
      <c r="P681" s="15">
        <f t="shared" si="331"/>
        <v>0.80000000000000071</v>
      </c>
      <c r="Q681" s="15">
        <f t="shared" si="321"/>
        <v>1.5</v>
      </c>
      <c r="R681" s="15">
        <f t="shared" si="307"/>
        <v>2.1000000000000014</v>
      </c>
      <c r="S681" s="15">
        <f t="shared" si="308"/>
        <v>3.1000000000000014</v>
      </c>
      <c r="T681" s="15">
        <f t="shared" si="309"/>
        <v>3.3999999999999986</v>
      </c>
      <c r="U681" s="15">
        <f t="shared" si="310"/>
        <v>3.8000000000000007</v>
      </c>
      <c r="V681" s="15">
        <f t="shared" si="322"/>
        <v>0.52483336349009924</v>
      </c>
      <c r="W681" s="15">
        <f t="shared" si="311"/>
        <v>0.90536667362395018</v>
      </c>
      <c r="X681" s="15">
        <f t="shared" si="323"/>
        <v>2.4193013694599221E-2</v>
      </c>
      <c r="Y681" s="21">
        <f t="shared" si="324"/>
        <v>1.1045248617306147</v>
      </c>
      <c r="Z681" s="4">
        <v>30.506134242174184</v>
      </c>
      <c r="AA681" s="2">
        <v>28.5</v>
      </c>
      <c r="AB681" s="2">
        <v>31.9</v>
      </c>
      <c r="AC681" s="4">
        <v>30.557241097898128</v>
      </c>
      <c r="AD681">
        <v>28.8</v>
      </c>
      <c r="AE681">
        <v>29.5</v>
      </c>
      <c r="AF681">
        <v>30.1</v>
      </c>
      <c r="AG681">
        <v>31.1</v>
      </c>
      <c r="AH681">
        <v>31.4</v>
      </c>
      <c r="AI681">
        <v>31.8</v>
      </c>
      <c r="AJ681">
        <v>2020</v>
      </c>
      <c r="AK681" s="2">
        <v>3</v>
      </c>
      <c r="AL681" s="2">
        <v>26</v>
      </c>
      <c r="AM681">
        <v>13</v>
      </c>
      <c r="AN681">
        <v>37</v>
      </c>
      <c r="AO681">
        <v>25</v>
      </c>
      <c r="AP681">
        <v>12</v>
      </c>
      <c r="AQ681" s="5">
        <v>0.56736111111111109</v>
      </c>
      <c r="AR681">
        <v>28</v>
      </c>
      <c r="AS681">
        <v>29</v>
      </c>
      <c r="AT681">
        <v>757</v>
      </c>
      <c r="AU681">
        <v>1.1000000000000001</v>
      </c>
      <c r="AV681">
        <v>282</v>
      </c>
      <c r="AW681" s="4">
        <f t="shared" si="312"/>
        <v>38.74833463951893</v>
      </c>
      <c r="AX681" s="4">
        <f t="shared" si="313"/>
        <v>21.402418987940962</v>
      </c>
      <c r="AY681" s="4">
        <f t="shared" si="325"/>
        <v>26.096421712040232</v>
      </c>
      <c r="AZ681" s="20">
        <f t="shared" si="314"/>
        <v>194.05486140392671</v>
      </c>
      <c r="BA681" s="21">
        <f t="shared" si="326"/>
        <v>1.17213111222055</v>
      </c>
      <c r="BB681" s="20">
        <f t="shared" si="315"/>
        <v>30.151134457776362</v>
      </c>
      <c r="BC681" s="4">
        <f t="shared" si="327"/>
        <v>27.917717090533667</v>
      </c>
      <c r="BD681" s="4">
        <f t="shared" si="316"/>
        <v>66.686000000000007</v>
      </c>
      <c r="BE681" s="4">
        <f t="shared" si="317"/>
        <v>485.17953390038906</v>
      </c>
      <c r="BF681" s="20">
        <f t="shared" si="318"/>
        <v>359.64166240975811</v>
      </c>
      <c r="BG681" s="20">
        <f t="shared" si="328"/>
        <v>472.49212850936897</v>
      </c>
      <c r="BH681" s="20">
        <f t="shared" si="319"/>
        <v>1095.9295726519513</v>
      </c>
      <c r="BI681" s="20">
        <f t="shared" si="329"/>
        <v>3779.0674919032804</v>
      </c>
      <c r="BJ681" s="4">
        <f t="shared" si="320"/>
        <v>219.12256330365972</v>
      </c>
      <c r="BK681" s="4">
        <f t="shared" si="330"/>
        <v>2683.1379192513291</v>
      </c>
      <c r="IN681">
        <v>2</v>
      </c>
      <c r="IO681">
        <v>11</v>
      </c>
      <c r="IP681">
        <v>5</v>
      </c>
      <c r="IQ681">
        <v>6</v>
      </c>
      <c r="IR681">
        <v>19</v>
      </c>
      <c r="IS681">
        <v>8</v>
      </c>
      <c r="IT681">
        <v>11</v>
      </c>
      <c r="IU681">
        <v>4</v>
      </c>
      <c r="IV681">
        <v>11</v>
      </c>
      <c r="IW681">
        <v>16</v>
      </c>
      <c r="IX681">
        <v>13</v>
      </c>
      <c r="IY681">
        <v>22</v>
      </c>
      <c r="IZ681">
        <v>31</v>
      </c>
      <c r="JA681">
        <v>20</v>
      </c>
      <c r="JB681">
        <v>32</v>
      </c>
      <c r="JC681">
        <v>23</v>
      </c>
      <c r="JD681">
        <v>50</v>
      </c>
      <c r="JE681">
        <v>52</v>
      </c>
      <c r="JF681">
        <v>34</v>
      </c>
      <c r="JG681">
        <v>71</v>
      </c>
      <c r="JH681">
        <v>56</v>
      </c>
      <c r="JI681">
        <v>51</v>
      </c>
      <c r="JJ681">
        <v>47</v>
      </c>
      <c r="JK681">
        <v>50</v>
      </c>
      <c r="JL681">
        <v>45</v>
      </c>
      <c r="JM681">
        <v>43</v>
      </c>
      <c r="JN681">
        <v>66</v>
      </c>
      <c r="JO681">
        <v>37</v>
      </c>
      <c r="JP681">
        <v>39</v>
      </c>
      <c r="JQ681">
        <v>36</v>
      </c>
      <c r="JR681">
        <v>18</v>
      </c>
      <c r="JS681">
        <v>29</v>
      </c>
      <c r="JT681">
        <v>18</v>
      </c>
      <c r="JU681">
        <v>8</v>
      </c>
      <c r="JV681">
        <v>8</v>
      </c>
      <c r="JW681">
        <v>5</v>
      </c>
    </row>
    <row r="682" spans="1:319" x14ac:dyDescent="0.2">
      <c r="A682" s="15" t="b">
        <v>0</v>
      </c>
      <c r="B682" s="12"/>
      <c r="C682" s="12"/>
      <c r="D682">
        <v>10088</v>
      </c>
      <c r="E682" t="s">
        <v>31</v>
      </c>
      <c r="F682" t="s">
        <v>555</v>
      </c>
      <c r="G682">
        <v>0</v>
      </c>
      <c r="H682" s="15">
        <f t="shared" si="302"/>
        <v>1.1999999999999957</v>
      </c>
      <c r="I682" s="15">
        <v>0.25597140729325424</v>
      </c>
      <c r="J682" s="15">
        <v>0.24265765120367178</v>
      </c>
      <c r="K682" s="15">
        <v>0.17485742880457716</v>
      </c>
      <c r="L682" s="15">
        <f t="shared" si="303"/>
        <v>6.1836795222450647</v>
      </c>
      <c r="M682" s="15">
        <f t="shared" si="304"/>
        <v>5.7000000000000028</v>
      </c>
      <c r="N682" s="15">
        <f t="shared" si="305"/>
        <v>6.8999999999999986</v>
      </c>
      <c r="O682" s="15">
        <f t="shared" si="306"/>
        <v>6.1582424949918959</v>
      </c>
      <c r="P682" s="15">
        <f t="shared" si="331"/>
        <v>5.7999999999999972</v>
      </c>
      <c r="Q682" s="15">
        <f t="shared" si="321"/>
        <v>5.8999999999999986</v>
      </c>
      <c r="R682" s="15">
        <f t="shared" si="307"/>
        <v>6</v>
      </c>
      <c r="S682" s="15">
        <f t="shared" si="308"/>
        <v>6.2999999999999972</v>
      </c>
      <c r="T682" s="15">
        <f t="shared" si="309"/>
        <v>6.3999999999999986</v>
      </c>
      <c r="U682" s="15">
        <f t="shared" si="310"/>
        <v>7</v>
      </c>
      <c r="V682" s="15">
        <f t="shared" si="322"/>
        <v>0.81620656630078625</v>
      </c>
      <c r="W682" s="15">
        <f t="shared" si="311"/>
        <v>0.22518004790405308</v>
      </c>
      <c r="X682" s="15">
        <f t="shared" si="323"/>
        <v>7.4881174546081435E-3</v>
      </c>
      <c r="Y682" s="21">
        <f t="shared" si="324"/>
        <v>4.4408907863190876</v>
      </c>
      <c r="Z682" s="4">
        <v>34.183679522245065</v>
      </c>
      <c r="AA682" s="2">
        <v>33.700000000000003</v>
      </c>
      <c r="AB682" s="2">
        <v>34.9</v>
      </c>
      <c r="AC682" s="4">
        <v>34.158242494991896</v>
      </c>
      <c r="AD682">
        <v>33.799999999999997</v>
      </c>
      <c r="AE682">
        <v>33.9</v>
      </c>
      <c r="AF682">
        <v>34</v>
      </c>
      <c r="AG682">
        <v>34.299999999999997</v>
      </c>
      <c r="AH682">
        <v>34.4</v>
      </c>
      <c r="AI682">
        <v>35</v>
      </c>
      <c r="AJ682">
        <v>2020</v>
      </c>
      <c r="AK682" s="2">
        <v>3</v>
      </c>
      <c r="AL682" s="2">
        <v>26</v>
      </c>
      <c r="AM682">
        <v>13</v>
      </c>
      <c r="AN682">
        <v>38</v>
      </c>
      <c r="AO682">
        <v>37</v>
      </c>
      <c r="AP682">
        <v>624</v>
      </c>
      <c r="AQ682" s="5">
        <v>0.56805555555555554</v>
      </c>
      <c r="AR682">
        <v>28</v>
      </c>
      <c r="AS682">
        <v>29</v>
      </c>
      <c r="AT682">
        <v>754</v>
      </c>
      <c r="AU682">
        <v>1.4</v>
      </c>
      <c r="AV682">
        <v>292</v>
      </c>
      <c r="AW682" s="4">
        <f t="shared" si="312"/>
        <v>37.163131824014904</v>
      </c>
      <c r="AX682" s="4">
        <f t="shared" si="313"/>
        <v>20.952257247038187</v>
      </c>
      <c r="AY682" s="4">
        <f t="shared" si="325"/>
        <v>23.490855934964927</v>
      </c>
      <c r="AZ682" s="20">
        <f t="shared" si="314"/>
        <v>194.05486140392671</v>
      </c>
      <c r="BA682" s="21">
        <f t="shared" si="326"/>
        <v>1.17213111222055</v>
      </c>
      <c r="BB682" s="20">
        <f t="shared" si="315"/>
        <v>26.726124191242441</v>
      </c>
      <c r="BC682" s="4">
        <f t="shared" si="327"/>
        <v>24.746411288187442</v>
      </c>
      <c r="BD682" s="4">
        <f t="shared" si="316"/>
        <v>66.686000000000007</v>
      </c>
      <c r="BE682" s="4">
        <f t="shared" si="317"/>
        <v>459.50193920865979</v>
      </c>
      <c r="BF682" s="20">
        <f t="shared" si="318"/>
        <v>359.64166240975811</v>
      </c>
      <c r="BG682" s="20">
        <f t="shared" si="328"/>
        <v>495.79972320109835</v>
      </c>
      <c r="BH682" s="20">
        <f t="shared" si="319"/>
        <v>1095.9295726519513</v>
      </c>
      <c r="BI682" s="20">
        <f t="shared" si="329"/>
        <v>3779.0674919032804</v>
      </c>
      <c r="BJ682" s="4">
        <f t="shared" si="320"/>
        <v>219.12256330365972</v>
      </c>
      <c r="BK682" s="4">
        <f t="shared" si="330"/>
        <v>2683.1379192513291</v>
      </c>
      <c r="KP682">
        <v>9</v>
      </c>
      <c r="KQ682">
        <v>37</v>
      </c>
      <c r="KR682">
        <v>82</v>
      </c>
      <c r="KS682">
        <v>97</v>
      </c>
      <c r="KT682">
        <v>128</v>
      </c>
      <c r="KU682">
        <v>147</v>
      </c>
      <c r="KV682">
        <v>79</v>
      </c>
      <c r="KW682">
        <v>24</v>
      </c>
      <c r="KX682">
        <v>14</v>
      </c>
      <c r="KY682">
        <v>6</v>
      </c>
      <c r="KZ682">
        <v>11</v>
      </c>
      <c r="LA682">
        <v>2</v>
      </c>
      <c r="LB682">
        <v>5</v>
      </c>
      <c r="LC682">
        <v>5</v>
      </c>
      <c r="LD682">
        <v>1</v>
      </c>
      <c r="LE682">
        <v>4</v>
      </c>
    </row>
    <row r="683" spans="1:319" x14ac:dyDescent="0.2">
      <c r="A683" s="15" t="b">
        <v>0</v>
      </c>
      <c r="B683" s="12"/>
      <c r="C683" s="12"/>
      <c r="D683">
        <v>10088</v>
      </c>
      <c r="E683" t="s">
        <v>31</v>
      </c>
      <c r="F683" t="s">
        <v>556</v>
      </c>
      <c r="G683">
        <v>0</v>
      </c>
      <c r="H683" s="15">
        <f t="shared" si="302"/>
        <v>1.2999999999999972</v>
      </c>
      <c r="I683" s="15">
        <v>0.26465434496729978</v>
      </c>
      <c r="J683" s="15">
        <v>0.41861136605768934</v>
      </c>
      <c r="K683" s="15">
        <v>0.22025536468241672</v>
      </c>
      <c r="L683" s="15">
        <f t="shared" si="303"/>
        <v>6.8261745195635015</v>
      </c>
      <c r="M683" s="15">
        <f t="shared" si="304"/>
        <v>6.1000000000000014</v>
      </c>
      <c r="N683" s="15">
        <f t="shared" si="305"/>
        <v>7.3999999999999986</v>
      </c>
      <c r="O683" s="15">
        <f t="shared" si="306"/>
        <v>6.8484167664800566</v>
      </c>
      <c r="P683" s="15">
        <f t="shared" si="331"/>
        <v>6.2999999999999972</v>
      </c>
      <c r="Q683" s="15">
        <f t="shared" si="321"/>
        <v>6.5</v>
      </c>
      <c r="R683" s="15">
        <f t="shared" si="307"/>
        <v>6.6000000000000014</v>
      </c>
      <c r="S683" s="15">
        <f t="shared" si="308"/>
        <v>7</v>
      </c>
      <c r="T683" s="15">
        <f t="shared" si="309"/>
        <v>7.1000000000000014</v>
      </c>
      <c r="U683" s="15">
        <f t="shared" si="310"/>
        <v>7.2999999999999972</v>
      </c>
      <c r="V683" s="15">
        <f t="shared" si="322"/>
        <v>0.85997174273360366</v>
      </c>
      <c r="W683" s="15">
        <f t="shared" si="311"/>
        <v>0.16282890507691178</v>
      </c>
      <c r="X683" s="15">
        <f t="shared" si="323"/>
        <v>7.5992941693504403E-3</v>
      </c>
      <c r="Y683" s="21">
        <f t="shared" si="324"/>
        <v>6.1414157365220436</v>
      </c>
      <c r="Z683" s="4">
        <v>34.826174519563502</v>
      </c>
      <c r="AA683" s="2">
        <v>34.1</v>
      </c>
      <c r="AB683" s="2">
        <v>35.4</v>
      </c>
      <c r="AC683" s="4">
        <v>34.848416766480057</v>
      </c>
      <c r="AD683">
        <v>34.299999999999997</v>
      </c>
      <c r="AE683">
        <v>34.5</v>
      </c>
      <c r="AF683">
        <v>34.6</v>
      </c>
      <c r="AG683">
        <v>35</v>
      </c>
      <c r="AH683">
        <v>35.1</v>
      </c>
      <c r="AI683">
        <v>35.299999999999997</v>
      </c>
      <c r="AJ683">
        <v>2020</v>
      </c>
      <c r="AK683" s="2">
        <v>3</v>
      </c>
      <c r="AL683" s="2">
        <v>26</v>
      </c>
      <c r="AM683">
        <v>13</v>
      </c>
      <c r="AN683">
        <v>39</v>
      </c>
      <c r="AO683">
        <v>3</v>
      </c>
      <c r="AP683">
        <v>783</v>
      </c>
      <c r="AQ683" s="5">
        <v>0.56874999999999998</v>
      </c>
      <c r="AR683">
        <v>28</v>
      </c>
      <c r="AS683">
        <v>30</v>
      </c>
      <c r="AT683">
        <v>751</v>
      </c>
      <c r="AU683">
        <v>1.4</v>
      </c>
      <c r="AV683">
        <v>283</v>
      </c>
      <c r="AW683" s="4">
        <f t="shared" si="312"/>
        <v>37.067754830149589</v>
      </c>
      <c r="AX683" s="4">
        <f t="shared" si="313"/>
        <v>21.059697925452134</v>
      </c>
      <c r="AY683" s="4">
        <f t="shared" si="325"/>
        <v>23.490855934964927</v>
      </c>
      <c r="AZ683" s="20">
        <f t="shared" si="314"/>
        <v>194.05486140392671</v>
      </c>
      <c r="BA683" s="21">
        <f t="shared" si="326"/>
        <v>1.17213111222055</v>
      </c>
      <c r="BB683" s="20">
        <f t="shared" si="315"/>
        <v>26.726124191242441</v>
      </c>
      <c r="BC683" s="4">
        <f t="shared" si="327"/>
        <v>24.746411288187442</v>
      </c>
      <c r="BD683" s="4">
        <f t="shared" si="316"/>
        <v>66.686000000000007</v>
      </c>
      <c r="BE683" s="4">
        <f t="shared" si="317"/>
        <v>454.71908608827295</v>
      </c>
      <c r="BF683" s="20">
        <f t="shared" si="318"/>
        <v>361.38765991346042</v>
      </c>
      <c r="BG683" s="20">
        <f t="shared" si="328"/>
        <v>499.95857382518756</v>
      </c>
      <c r="BH683" s="20">
        <f t="shared" si="319"/>
        <v>1133.7202475709842</v>
      </c>
      <c r="BI683" s="20">
        <f t="shared" si="329"/>
        <v>3779.0674919032804</v>
      </c>
      <c r="BJ683" s="4">
        <f t="shared" si="320"/>
        <v>219.12256330365972</v>
      </c>
      <c r="BK683" s="4">
        <f t="shared" si="330"/>
        <v>2645.3472443322962</v>
      </c>
      <c r="KT683">
        <v>5</v>
      </c>
      <c r="KU683">
        <v>18</v>
      </c>
      <c r="KV683">
        <v>45</v>
      </c>
      <c r="KW683">
        <v>96</v>
      </c>
      <c r="KX683">
        <v>131</v>
      </c>
      <c r="KY683">
        <v>131</v>
      </c>
      <c r="KZ683">
        <v>161</v>
      </c>
      <c r="LA683">
        <v>179</v>
      </c>
      <c r="LB683">
        <v>193</v>
      </c>
      <c r="LC683">
        <v>183</v>
      </c>
      <c r="LD683">
        <v>181</v>
      </c>
      <c r="LE683">
        <v>53</v>
      </c>
      <c r="LF683">
        <v>38</v>
      </c>
      <c r="LG683">
        <v>11</v>
      </c>
    </row>
    <row r="684" spans="1:319" x14ac:dyDescent="0.2">
      <c r="A684" s="15" t="b">
        <v>0</v>
      </c>
      <c r="B684" s="12"/>
      <c r="C684" s="12"/>
      <c r="D684">
        <v>10088</v>
      </c>
      <c r="E684" t="s">
        <v>31</v>
      </c>
      <c r="F684" t="s">
        <v>557</v>
      </c>
      <c r="G684">
        <v>0</v>
      </c>
      <c r="H684" s="15">
        <f t="shared" si="302"/>
        <v>1.8000000000000043</v>
      </c>
      <c r="I684" s="15">
        <v>0.54137233139343854</v>
      </c>
      <c r="J684" s="15">
        <v>1.0234728885392883</v>
      </c>
      <c r="K684" s="15">
        <v>0.47097316625262214</v>
      </c>
      <c r="L684" s="15">
        <f t="shared" si="303"/>
        <v>4.2728495222098175</v>
      </c>
      <c r="M684" s="15">
        <f t="shared" si="304"/>
        <v>3.3999999999999986</v>
      </c>
      <c r="N684" s="15">
        <f t="shared" si="305"/>
        <v>5.2000000000000028</v>
      </c>
      <c r="O684" s="15">
        <f t="shared" si="306"/>
        <v>4.2145015559237891</v>
      </c>
      <c r="P684" s="15">
        <f t="shared" si="331"/>
        <v>3.5</v>
      </c>
      <c r="Q684" s="15">
        <f t="shared" si="321"/>
        <v>3.6000000000000014</v>
      </c>
      <c r="R684" s="15">
        <f t="shared" si="307"/>
        <v>3.8000000000000007</v>
      </c>
      <c r="S684" s="15">
        <f t="shared" si="308"/>
        <v>4.7999999999999972</v>
      </c>
      <c r="T684" s="15">
        <f t="shared" si="309"/>
        <v>5</v>
      </c>
      <c r="U684" s="15">
        <f t="shared" si="310"/>
        <v>5.2000000000000028</v>
      </c>
      <c r="V684" s="15">
        <f t="shared" si="322"/>
        <v>0.68493789194008059</v>
      </c>
      <c r="W684" s="15">
        <f t="shared" si="311"/>
        <v>0.45998638966740296</v>
      </c>
      <c r="X684" s="15">
        <f t="shared" si="323"/>
        <v>1.6774853767432967E-2</v>
      </c>
      <c r="Y684" s="21">
        <f t="shared" si="324"/>
        <v>2.1739773664239466</v>
      </c>
      <c r="Z684" s="4">
        <v>32.272849522209818</v>
      </c>
      <c r="AA684" s="2">
        <v>31.4</v>
      </c>
      <c r="AB684" s="2">
        <v>33.200000000000003</v>
      </c>
      <c r="AC684" s="4">
        <v>32.214501555923789</v>
      </c>
      <c r="AD684">
        <v>31.5</v>
      </c>
      <c r="AE684">
        <v>31.6</v>
      </c>
      <c r="AF684">
        <v>31.8</v>
      </c>
      <c r="AG684">
        <v>32.799999999999997</v>
      </c>
      <c r="AH684">
        <v>33</v>
      </c>
      <c r="AI684">
        <v>33.200000000000003</v>
      </c>
      <c r="AJ684">
        <v>2020</v>
      </c>
      <c r="AK684" s="2">
        <v>3</v>
      </c>
      <c r="AL684" s="2">
        <v>26</v>
      </c>
      <c r="AM684">
        <v>13</v>
      </c>
      <c r="AN684">
        <v>39</v>
      </c>
      <c r="AO684">
        <v>40</v>
      </c>
      <c r="AP684">
        <v>650</v>
      </c>
      <c r="AQ684" s="5">
        <v>0.56874999999999998</v>
      </c>
      <c r="AR684">
        <v>28</v>
      </c>
      <c r="AS684">
        <v>30</v>
      </c>
      <c r="AT684">
        <v>751</v>
      </c>
      <c r="AU684">
        <v>1.4</v>
      </c>
      <c r="AV684">
        <v>283</v>
      </c>
      <c r="AW684" s="4">
        <f t="shared" si="312"/>
        <v>37.394283311526408</v>
      </c>
      <c r="AX684" s="4">
        <f t="shared" si="313"/>
        <v>21.138968380596722</v>
      </c>
      <c r="AY684" s="4">
        <f t="shared" si="325"/>
        <v>23.490855934964927</v>
      </c>
      <c r="AZ684" s="20">
        <f t="shared" si="314"/>
        <v>194.05486140392671</v>
      </c>
      <c r="BA684" s="21">
        <f t="shared" si="326"/>
        <v>1.17213111222055</v>
      </c>
      <c r="BB684" s="20">
        <f t="shared" si="315"/>
        <v>26.726124191242441</v>
      </c>
      <c r="BC684" s="4">
        <f t="shared" si="327"/>
        <v>24.746411288187442</v>
      </c>
      <c r="BD684" s="4">
        <f t="shared" si="316"/>
        <v>66.686000000000007</v>
      </c>
      <c r="BE684" s="4">
        <f t="shared" si="317"/>
        <v>471.09345167431394</v>
      </c>
      <c r="BF684" s="20">
        <f t="shared" si="318"/>
        <v>361.38765991346042</v>
      </c>
      <c r="BG684" s="20">
        <f t="shared" si="328"/>
        <v>483.58420823914656</v>
      </c>
      <c r="BH684" s="20">
        <f t="shared" si="319"/>
        <v>1133.7202475709842</v>
      </c>
      <c r="BI684" s="20">
        <f t="shared" si="329"/>
        <v>3779.0674919032804</v>
      </c>
      <c r="BJ684" s="4">
        <f t="shared" si="320"/>
        <v>219.12256330365972</v>
      </c>
      <c r="BK684" s="4">
        <f t="shared" si="330"/>
        <v>2645.3472443322962</v>
      </c>
      <c r="JP684">
        <v>1</v>
      </c>
      <c r="JQ684">
        <v>3</v>
      </c>
      <c r="JR684">
        <v>11</v>
      </c>
      <c r="JS684">
        <v>22</v>
      </c>
      <c r="JT684">
        <v>27</v>
      </c>
      <c r="JU684">
        <v>13</v>
      </c>
      <c r="JV684">
        <v>7</v>
      </c>
      <c r="JW684">
        <v>19</v>
      </c>
      <c r="JX684">
        <v>15</v>
      </c>
      <c r="JY684">
        <v>22</v>
      </c>
      <c r="JZ684">
        <v>22</v>
      </c>
      <c r="KA684">
        <v>9</v>
      </c>
      <c r="KB684">
        <v>11</v>
      </c>
      <c r="KC684">
        <v>2</v>
      </c>
      <c r="KD684">
        <v>9</v>
      </c>
      <c r="KE684">
        <v>28</v>
      </c>
      <c r="KF684">
        <v>27</v>
      </c>
      <c r="KG684">
        <v>17</v>
      </c>
      <c r="KH684">
        <v>7</v>
      </c>
      <c r="KI684">
        <v>8</v>
      </c>
    </row>
    <row r="685" spans="1:319" x14ac:dyDescent="0.2">
      <c r="A685" s="15" t="b">
        <v>0</v>
      </c>
      <c r="B685" s="12"/>
      <c r="C685" s="12"/>
      <c r="D685">
        <v>10088</v>
      </c>
      <c r="E685" t="s">
        <v>37</v>
      </c>
      <c r="F685" t="s">
        <v>558</v>
      </c>
      <c r="G685">
        <v>0</v>
      </c>
      <c r="H685" s="15">
        <f t="shared" si="302"/>
        <v>2.4999999999999964</v>
      </c>
      <c r="I685" s="15">
        <v>0.56914814765192934</v>
      </c>
      <c r="J685" s="15">
        <v>0.7911920384689779</v>
      </c>
      <c r="K685" s="15">
        <v>0.45823267807331325</v>
      </c>
      <c r="L685" s="15">
        <f t="shared" si="303"/>
        <v>3.8567610129695851</v>
      </c>
      <c r="M685" s="15">
        <f t="shared" si="304"/>
        <v>2.4000000000000021</v>
      </c>
      <c r="N685" s="15">
        <f t="shared" si="305"/>
        <v>4.8999999999999986</v>
      </c>
      <c r="O685" s="15">
        <f t="shared" si="306"/>
        <v>3.9197528920742641</v>
      </c>
      <c r="P685" s="15">
        <f t="shared" si="331"/>
        <v>2.6000000000000014</v>
      </c>
      <c r="Q685" s="15">
        <f t="shared" si="321"/>
        <v>3.1000000000000014</v>
      </c>
      <c r="R685" s="15">
        <f t="shared" si="307"/>
        <v>3.5</v>
      </c>
      <c r="S685" s="15">
        <f t="shared" si="308"/>
        <v>4.3000000000000043</v>
      </c>
      <c r="T685" s="15">
        <f t="shared" si="309"/>
        <v>4.6000000000000014</v>
      </c>
      <c r="U685" s="15">
        <f t="shared" si="310"/>
        <v>4.8999999999999986</v>
      </c>
      <c r="V685" s="15">
        <f t="shared" si="322"/>
        <v>0.63902441881247563</v>
      </c>
      <c r="W685" s="15">
        <f t="shared" si="311"/>
        <v>0.56488542622258398</v>
      </c>
      <c r="X685" s="15">
        <f t="shared" si="323"/>
        <v>1.7644305558859118E-2</v>
      </c>
      <c r="Y685" s="21">
        <f t="shared" si="324"/>
        <v>1.7702704895168708</v>
      </c>
      <c r="Z685" s="4">
        <v>32.256761012969584</v>
      </c>
      <c r="AA685" s="2">
        <v>30.8</v>
      </c>
      <c r="AB685" s="2">
        <v>33.299999999999997</v>
      </c>
      <c r="AC685" s="4">
        <v>32.319752892074263</v>
      </c>
      <c r="AD685">
        <v>31</v>
      </c>
      <c r="AE685">
        <v>31.5</v>
      </c>
      <c r="AF685">
        <v>31.9</v>
      </c>
      <c r="AG685">
        <v>32.700000000000003</v>
      </c>
      <c r="AH685">
        <v>33</v>
      </c>
      <c r="AI685">
        <v>33.299999999999997</v>
      </c>
      <c r="AJ685">
        <v>2020</v>
      </c>
      <c r="AK685" s="2">
        <v>3</v>
      </c>
      <c r="AL685" s="2">
        <v>26</v>
      </c>
      <c r="AM685">
        <v>13</v>
      </c>
      <c r="AN685">
        <v>44</v>
      </c>
      <c r="AO685">
        <v>6</v>
      </c>
      <c r="AP685">
        <v>622</v>
      </c>
      <c r="AQ685" s="5">
        <v>0.57222222222222219</v>
      </c>
      <c r="AR685">
        <v>28.4</v>
      </c>
      <c r="AS685">
        <v>28</v>
      </c>
      <c r="AT685">
        <v>749</v>
      </c>
      <c r="AU685">
        <v>1.2</v>
      </c>
      <c r="AV685">
        <v>284</v>
      </c>
      <c r="AW685" s="4">
        <f t="shared" si="312"/>
        <v>38.413474632944471</v>
      </c>
      <c r="AX685" s="4">
        <f t="shared" si="313"/>
        <v>21.357712579121454</v>
      </c>
      <c r="AY685" s="4">
        <f t="shared" si="325"/>
        <v>25.111979756815419</v>
      </c>
      <c r="AZ685" s="20">
        <f t="shared" si="314"/>
        <v>193.02726882986167</v>
      </c>
      <c r="BA685" s="21">
        <f t="shared" si="326"/>
        <v>1.1705763039138406</v>
      </c>
      <c r="BB685" s="20">
        <f t="shared" si="315"/>
        <v>28.867513459481291</v>
      </c>
      <c r="BC685" s="4">
        <f t="shared" si="327"/>
        <v>26.72917912914934</v>
      </c>
      <c r="BD685" s="4">
        <f t="shared" si="316"/>
        <v>66.714799999999997</v>
      </c>
      <c r="BE685" s="4">
        <f t="shared" si="317"/>
        <v>469.10454372263638</v>
      </c>
      <c r="BF685" s="20">
        <f t="shared" si="318"/>
        <v>360.87686987131679</v>
      </c>
      <c r="BG685" s="20">
        <f t="shared" si="328"/>
        <v>483.48232614868044</v>
      </c>
      <c r="BH685" s="20">
        <f t="shared" si="319"/>
        <v>1083.0336597919563</v>
      </c>
      <c r="BI685" s="20">
        <f t="shared" si="329"/>
        <v>3867.9773563998438</v>
      </c>
      <c r="BJ685" s="4">
        <f t="shared" si="320"/>
        <v>223.47760843451809</v>
      </c>
      <c r="BK685" s="4">
        <f t="shared" si="330"/>
        <v>2784.9436966078874</v>
      </c>
      <c r="JC685">
        <v>1</v>
      </c>
      <c r="JD685">
        <v>0</v>
      </c>
      <c r="JE685">
        <v>0</v>
      </c>
      <c r="JF685">
        <v>0</v>
      </c>
      <c r="JG685">
        <v>0</v>
      </c>
      <c r="JH685">
        <v>1</v>
      </c>
      <c r="JI685">
        <v>0</v>
      </c>
      <c r="JJ685">
        <v>2</v>
      </c>
      <c r="JK685">
        <v>1</v>
      </c>
      <c r="JL685">
        <v>15</v>
      </c>
      <c r="JM685">
        <v>7</v>
      </c>
      <c r="JN685">
        <v>13</v>
      </c>
      <c r="JO685">
        <v>19</v>
      </c>
      <c r="JP685">
        <v>22</v>
      </c>
      <c r="JQ685">
        <v>13</v>
      </c>
      <c r="JR685">
        <v>22</v>
      </c>
      <c r="JS685">
        <v>28</v>
      </c>
      <c r="JT685">
        <v>43</v>
      </c>
      <c r="JU685">
        <v>75</v>
      </c>
      <c r="JV685">
        <v>63</v>
      </c>
      <c r="JW685">
        <v>68</v>
      </c>
      <c r="JX685">
        <v>56</v>
      </c>
      <c r="JY685">
        <v>64</v>
      </c>
      <c r="JZ685">
        <v>82</v>
      </c>
      <c r="KA685">
        <v>81</v>
      </c>
      <c r="KB685">
        <v>108</v>
      </c>
      <c r="KC685">
        <v>95</v>
      </c>
      <c r="KD685">
        <v>67</v>
      </c>
      <c r="KE685">
        <v>59</v>
      </c>
      <c r="KF685">
        <v>64</v>
      </c>
      <c r="KG685">
        <v>40</v>
      </c>
      <c r="KH685">
        <v>39</v>
      </c>
      <c r="KI685">
        <v>40</v>
      </c>
      <c r="KJ685">
        <v>15</v>
      </c>
      <c r="KK685">
        <v>16</v>
      </c>
      <c r="KL685">
        <v>3</v>
      </c>
      <c r="KM685">
        <v>2</v>
      </c>
    </row>
    <row r="686" spans="1:319" x14ac:dyDescent="0.2">
      <c r="A686" s="15" t="b">
        <v>0</v>
      </c>
      <c r="B686" s="12"/>
      <c r="C686" s="12"/>
      <c r="D686">
        <v>10088</v>
      </c>
      <c r="E686" t="s">
        <v>37</v>
      </c>
      <c r="F686" t="s">
        <v>559</v>
      </c>
      <c r="G686">
        <v>0</v>
      </c>
      <c r="H686" s="15">
        <f t="shared" si="302"/>
        <v>3.1000000000000014</v>
      </c>
      <c r="I686" s="15">
        <v>0.53720017213901883</v>
      </c>
      <c r="J686" s="15">
        <v>0.65498967776369454</v>
      </c>
      <c r="K686" s="15">
        <v>0.40913577400669032</v>
      </c>
      <c r="L686" s="15">
        <f t="shared" si="303"/>
        <v>2.3812665615074984</v>
      </c>
      <c r="M686" s="15">
        <f t="shared" si="304"/>
        <v>1</v>
      </c>
      <c r="N686" s="15">
        <f t="shared" si="305"/>
        <v>4.1000000000000014</v>
      </c>
      <c r="O686" s="15">
        <f t="shared" si="306"/>
        <v>2.3450733025750097</v>
      </c>
      <c r="P686" s="15">
        <f t="shared" si="331"/>
        <v>1.4000000000000021</v>
      </c>
      <c r="Q686" s="15">
        <f t="shared" si="321"/>
        <v>1.8000000000000007</v>
      </c>
      <c r="R686" s="15">
        <f t="shared" si="307"/>
        <v>2</v>
      </c>
      <c r="S686" s="15">
        <f t="shared" si="308"/>
        <v>2.7000000000000028</v>
      </c>
      <c r="T686" s="15">
        <f t="shared" si="309"/>
        <v>3.1000000000000014</v>
      </c>
      <c r="U686" s="15">
        <f t="shared" si="310"/>
        <v>3.7000000000000028</v>
      </c>
      <c r="V686" s="15">
        <f t="shared" si="322"/>
        <v>0.54491478827812279</v>
      </c>
      <c r="W686" s="15">
        <f t="shared" si="311"/>
        <v>0.83514931418892435</v>
      </c>
      <c r="X686" s="15">
        <f t="shared" si="323"/>
        <v>1.7452178943500554E-2</v>
      </c>
      <c r="Y686" s="21">
        <f t="shared" si="324"/>
        <v>1.1973906737517641</v>
      </c>
      <c r="Z686" s="4">
        <v>30.781266561507497</v>
      </c>
      <c r="AA686" s="2">
        <v>29.4</v>
      </c>
      <c r="AB686" s="2">
        <v>32.5</v>
      </c>
      <c r="AC686" s="4">
        <v>30.745073302575008</v>
      </c>
      <c r="AD686">
        <v>29.8</v>
      </c>
      <c r="AE686">
        <v>30.2</v>
      </c>
      <c r="AF686">
        <v>30.4</v>
      </c>
      <c r="AG686">
        <v>31.1</v>
      </c>
      <c r="AH686">
        <v>31.5</v>
      </c>
      <c r="AI686">
        <v>32.1</v>
      </c>
      <c r="AJ686">
        <v>2020</v>
      </c>
      <c r="AK686" s="2">
        <v>3</v>
      </c>
      <c r="AL686" s="2">
        <v>26</v>
      </c>
      <c r="AM686">
        <v>13</v>
      </c>
      <c r="AN686">
        <v>44</v>
      </c>
      <c r="AO686">
        <v>19</v>
      </c>
      <c r="AP686">
        <v>119.00000000000001</v>
      </c>
      <c r="AQ686" s="5">
        <v>0.57222222222222219</v>
      </c>
      <c r="AR686">
        <v>28.4</v>
      </c>
      <c r="AS686">
        <v>28</v>
      </c>
      <c r="AT686">
        <v>749</v>
      </c>
      <c r="AU686">
        <v>1.2</v>
      </c>
      <c r="AV686">
        <v>284</v>
      </c>
      <c r="AW686" s="4">
        <f t="shared" si="312"/>
        <v>38.611468637149031</v>
      </c>
      <c r="AX686" s="4">
        <f t="shared" si="313"/>
        <v>21.405455622542618</v>
      </c>
      <c r="AY686" s="4">
        <f t="shared" si="325"/>
        <v>25.111979756815419</v>
      </c>
      <c r="AZ686" s="20">
        <f t="shared" si="314"/>
        <v>193.02726882986167</v>
      </c>
      <c r="BA686" s="21">
        <f t="shared" si="326"/>
        <v>1.1705763039138406</v>
      </c>
      <c r="BB686" s="20">
        <f t="shared" si="315"/>
        <v>28.867513459481291</v>
      </c>
      <c r="BC686" s="4">
        <f t="shared" si="327"/>
        <v>26.72917912914934</v>
      </c>
      <c r="BD686" s="4">
        <f t="shared" si="316"/>
        <v>66.714799999999997</v>
      </c>
      <c r="BE686" s="4">
        <f t="shared" si="317"/>
        <v>478.38003404011528</v>
      </c>
      <c r="BF686" s="20">
        <f t="shared" si="318"/>
        <v>360.87686987131679</v>
      </c>
      <c r="BG686" s="20">
        <f t="shared" si="328"/>
        <v>474.20683583120154</v>
      </c>
      <c r="BH686" s="20">
        <f t="shared" si="319"/>
        <v>1083.0336597919563</v>
      </c>
      <c r="BI686" s="20">
        <f t="shared" si="329"/>
        <v>3867.9773563998438</v>
      </c>
      <c r="BJ686" s="4">
        <f t="shared" si="320"/>
        <v>223.47760843451809</v>
      </c>
      <c r="BK686" s="4">
        <f t="shared" si="330"/>
        <v>2784.9436966078874</v>
      </c>
      <c r="IV686">
        <v>7</v>
      </c>
      <c r="IW686">
        <v>3</v>
      </c>
      <c r="IX686">
        <v>0</v>
      </c>
      <c r="IY686">
        <v>3</v>
      </c>
      <c r="IZ686">
        <v>7</v>
      </c>
      <c r="JA686">
        <v>5</v>
      </c>
      <c r="JB686">
        <v>11</v>
      </c>
      <c r="JC686">
        <v>17</v>
      </c>
      <c r="JD686">
        <v>23</v>
      </c>
      <c r="JE686">
        <v>46</v>
      </c>
      <c r="JF686">
        <v>66</v>
      </c>
      <c r="JG686">
        <v>106</v>
      </c>
      <c r="JH686">
        <v>123</v>
      </c>
      <c r="JI686">
        <v>145</v>
      </c>
      <c r="JJ686">
        <v>125</v>
      </c>
      <c r="JK686">
        <v>184</v>
      </c>
      <c r="JL686">
        <v>168</v>
      </c>
      <c r="JM686">
        <v>179</v>
      </c>
      <c r="JN686">
        <v>149</v>
      </c>
      <c r="JO686">
        <v>126</v>
      </c>
      <c r="JP686">
        <v>83</v>
      </c>
      <c r="JQ686">
        <v>98</v>
      </c>
      <c r="JR686">
        <v>66</v>
      </c>
      <c r="JS686">
        <v>58</v>
      </c>
      <c r="JT686">
        <v>64</v>
      </c>
      <c r="JU686">
        <v>38</v>
      </c>
      <c r="JV686">
        <v>26</v>
      </c>
      <c r="JW686">
        <v>17</v>
      </c>
      <c r="JX686">
        <v>15</v>
      </c>
      <c r="JY686">
        <v>7</v>
      </c>
      <c r="JZ686">
        <v>7</v>
      </c>
      <c r="KA686">
        <v>4</v>
      </c>
      <c r="KB686">
        <v>5</v>
      </c>
      <c r="KC686">
        <v>12</v>
      </c>
      <c r="KD686">
        <v>6</v>
      </c>
      <c r="KE686">
        <v>2</v>
      </c>
      <c r="KF686">
        <v>4</v>
      </c>
      <c r="KG686">
        <v>2</v>
      </c>
    </row>
    <row r="687" spans="1:319" x14ac:dyDescent="0.2">
      <c r="A687" s="15" t="b">
        <v>0</v>
      </c>
      <c r="B687" s="12"/>
      <c r="C687" s="12"/>
      <c r="D687">
        <v>10088</v>
      </c>
      <c r="E687" t="s">
        <v>37</v>
      </c>
      <c r="F687" t="s">
        <v>560</v>
      </c>
      <c r="G687">
        <v>0</v>
      </c>
      <c r="H687" s="15">
        <f t="shared" si="302"/>
        <v>1.6000000000000014</v>
      </c>
      <c r="I687" s="15">
        <v>0.39283987377938545</v>
      </c>
      <c r="J687" s="15">
        <v>0.51261346487507353</v>
      </c>
      <c r="K687" s="15">
        <v>0.3129690032818494</v>
      </c>
      <c r="L687" s="15">
        <f t="shared" si="303"/>
        <v>-0.225626362162199</v>
      </c>
      <c r="M687" s="15">
        <f t="shared" si="304"/>
        <v>-0.89999999999999858</v>
      </c>
      <c r="N687" s="15">
        <f t="shared" si="305"/>
        <v>0.70000000000000284</v>
      </c>
      <c r="O687" s="15">
        <f t="shared" si="306"/>
        <v>-0.29197285928349714</v>
      </c>
      <c r="P687" s="15">
        <f t="shared" si="331"/>
        <v>-0.79999999999999716</v>
      </c>
      <c r="Q687" s="15">
        <f t="shared" si="321"/>
        <v>-0.69999999999999929</v>
      </c>
      <c r="R687" s="15">
        <f t="shared" si="307"/>
        <v>-0.5</v>
      </c>
      <c r="S687" s="15">
        <f t="shared" si="308"/>
        <v>0</v>
      </c>
      <c r="T687" s="15">
        <f t="shared" si="309"/>
        <v>0.30000000000000071</v>
      </c>
      <c r="U687" s="15">
        <f t="shared" si="310"/>
        <v>0.80000000000000071</v>
      </c>
      <c r="V687" s="15">
        <f t="shared" si="322"/>
        <v>0.38281120064758434</v>
      </c>
      <c r="W687" s="15">
        <f t="shared" si="311"/>
        <v>1.6122537645407065</v>
      </c>
      <c r="X687" s="15">
        <f t="shared" si="323"/>
        <v>1.3943162635275301E-2</v>
      </c>
      <c r="Y687" s="21">
        <f t="shared" si="324"/>
        <v>0.62024975347778244</v>
      </c>
      <c r="Z687" s="4">
        <v>28.1743736378378</v>
      </c>
      <c r="AA687" s="2">
        <v>27.5</v>
      </c>
      <c r="AB687" s="2">
        <v>29.1</v>
      </c>
      <c r="AC687" s="4">
        <v>28.108027140716501</v>
      </c>
      <c r="AD687">
        <v>27.6</v>
      </c>
      <c r="AE687">
        <v>27.7</v>
      </c>
      <c r="AF687">
        <v>27.9</v>
      </c>
      <c r="AG687">
        <v>28.4</v>
      </c>
      <c r="AH687">
        <v>28.7</v>
      </c>
      <c r="AI687">
        <v>29.2</v>
      </c>
      <c r="AJ687">
        <v>2020</v>
      </c>
      <c r="AK687" s="2">
        <v>3</v>
      </c>
      <c r="AL687" s="2">
        <v>26</v>
      </c>
      <c r="AM687">
        <v>13</v>
      </c>
      <c r="AN687">
        <v>44</v>
      </c>
      <c r="AO687">
        <v>40</v>
      </c>
      <c r="AP687">
        <v>789</v>
      </c>
      <c r="AQ687" s="5">
        <v>0.57222222222222219</v>
      </c>
      <c r="AR687">
        <v>28.4</v>
      </c>
      <c r="AS687">
        <v>28</v>
      </c>
      <c r="AT687">
        <v>749</v>
      </c>
      <c r="AU687">
        <v>1.2</v>
      </c>
      <c r="AV687">
        <v>284</v>
      </c>
      <c r="AW687" s="4">
        <f t="shared" si="312"/>
        <v>38.954303625441206</v>
      </c>
      <c r="AX687" s="4">
        <f t="shared" si="313"/>
        <v>21.488124720519032</v>
      </c>
      <c r="AY687" s="4">
        <f t="shared" si="325"/>
        <v>25.111979756815419</v>
      </c>
      <c r="AZ687" s="20">
        <f t="shared" si="314"/>
        <v>193.02726882986167</v>
      </c>
      <c r="BA687" s="21">
        <f t="shared" si="326"/>
        <v>1.1705763039138406</v>
      </c>
      <c r="BB687" s="20">
        <f t="shared" si="315"/>
        <v>28.867513459481291</v>
      </c>
      <c r="BC687" s="4">
        <f t="shared" si="327"/>
        <v>26.72917912914934</v>
      </c>
      <c r="BD687" s="4">
        <f t="shared" si="316"/>
        <v>66.714799999999997</v>
      </c>
      <c r="BE687" s="4">
        <f t="shared" si="317"/>
        <v>494.44093763753784</v>
      </c>
      <c r="BF687" s="20">
        <f t="shared" si="318"/>
        <v>360.87686987131679</v>
      </c>
      <c r="BG687" s="20">
        <f t="shared" si="328"/>
        <v>458.14593223377898</v>
      </c>
      <c r="BH687" s="20">
        <f t="shared" si="319"/>
        <v>1083.0336597919563</v>
      </c>
      <c r="BI687" s="20">
        <f t="shared" si="329"/>
        <v>3867.9773563998438</v>
      </c>
      <c r="BJ687" s="4">
        <f t="shared" si="320"/>
        <v>223.47760843451809</v>
      </c>
      <c r="BK687" s="4">
        <f t="shared" si="330"/>
        <v>2784.9436966078874</v>
      </c>
      <c r="ID687">
        <v>1</v>
      </c>
      <c r="IE687">
        <v>4</v>
      </c>
      <c r="IF687">
        <v>13</v>
      </c>
      <c r="IG687">
        <v>55</v>
      </c>
      <c r="IH687">
        <v>69</v>
      </c>
      <c r="II687">
        <v>56</v>
      </c>
      <c r="IJ687">
        <v>70</v>
      </c>
      <c r="IK687">
        <v>108</v>
      </c>
      <c r="IL687">
        <v>50</v>
      </c>
      <c r="IM687">
        <v>75</v>
      </c>
      <c r="IN687">
        <v>66</v>
      </c>
      <c r="IO687">
        <v>57</v>
      </c>
      <c r="IP687">
        <v>40</v>
      </c>
      <c r="IQ687">
        <v>20</v>
      </c>
      <c r="IR687">
        <v>16</v>
      </c>
      <c r="IS687">
        <v>24</v>
      </c>
      <c r="IT687">
        <v>8</v>
      </c>
      <c r="IU687">
        <v>6</v>
      </c>
      <c r="IV687">
        <v>11</v>
      </c>
      <c r="IW687">
        <v>4</v>
      </c>
      <c r="IX687">
        <v>4</v>
      </c>
      <c r="IY687">
        <v>1</v>
      </c>
      <c r="IZ687">
        <v>2</v>
      </c>
    </row>
    <row r="688" spans="1:319" x14ac:dyDescent="0.2">
      <c r="A688" s="15" t="b">
        <v>0</v>
      </c>
      <c r="B688" s="12"/>
      <c r="C688" s="12"/>
      <c r="D688">
        <v>10088</v>
      </c>
      <c r="E688" t="s">
        <v>37</v>
      </c>
      <c r="F688" t="s">
        <v>561</v>
      </c>
      <c r="G688">
        <v>0</v>
      </c>
      <c r="H688" s="15">
        <f t="shared" si="302"/>
        <v>2.5999999999999979</v>
      </c>
      <c r="I688" s="15">
        <v>0.499062781487703</v>
      </c>
      <c r="J688" s="15">
        <v>0.41065333961910255</v>
      </c>
      <c r="K688" s="15">
        <v>0.32635850626742008</v>
      </c>
      <c r="L688" s="15">
        <f t="shared" si="303"/>
        <v>2.7336207843730449</v>
      </c>
      <c r="M688" s="15">
        <f t="shared" si="304"/>
        <v>1.4000000000000021</v>
      </c>
      <c r="N688" s="15">
        <f t="shared" si="305"/>
        <v>4</v>
      </c>
      <c r="O688" s="15">
        <f t="shared" si="306"/>
        <v>2.6941003743238028</v>
      </c>
      <c r="P688" s="15">
        <f t="shared" si="331"/>
        <v>1.5</v>
      </c>
      <c r="Q688" s="15">
        <f t="shared" si="321"/>
        <v>2.4000000000000021</v>
      </c>
      <c r="R688" s="15">
        <f t="shared" si="307"/>
        <v>2.5</v>
      </c>
      <c r="S688" s="15">
        <f t="shared" si="308"/>
        <v>2.9000000000000021</v>
      </c>
      <c r="T688" s="15">
        <f t="shared" si="309"/>
        <v>3.3000000000000007</v>
      </c>
      <c r="U688" s="15">
        <f t="shared" si="310"/>
        <v>3.8000000000000043</v>
      </c>
      <c r="V688" s="15">
        <f t="shared" si="322"/>
        <v>0.56722864489754854</v>
      </c>
      <c r="W688" s="15">
        <f t="shared" si="311"/>
        <v>0.76295751104145593</v>
      </c>
      <c r="X688" s="15">
        <f t="shared" si="323"/>
        <v>1.6029705794393133E-2</v>
      </c>
      <c r="Y688" s="21">
        <f t="shared" si="324"/>
        <v>1.3106889774700234</v>
      </c>
      <c r="Z688" s="4">
        <v>31.133620784373043</v>
      </c>
      <c r="AA688" s="2">
        <v>29.8</v>
      </c>
      <c r="AB688" s="2">
        <v>32.4</v>
      </c>
      <c r="AC688" s="4">
        <v>31.094100374323801</v>
      </c>
      <c r="AD688">
        <v>29.9</v>
      </c>
      <c r="AE688">
        <v>30.8</v>
      </c>
      <c r="AF688">
        <v>30.9</v>
      </c>
      <c r="AG688">
        <v>31.3</v>
      </c>
      <c r="AH688">
        <v>31.7</v>
      </c>
      <c r="AI688">
        <v>32.200000000000003</v>
      </c>
      <c r="AJ688">
        <v>2020</v>
      </c>
      <c r="AK688" s="2">
        <v>3</v>
      </c>
      <c r="AL688" s="2">
        <v>26</v>
      </c>
      <c r="AM688">
        <v>13</v>
      </c>
      <c r="AN688">
        <v>44</v>
      </c>
      <c r="AO688">
        <v>59</v>
      </c>
      <c r="AP688">
        <v>431</v>
      </c>
      <c r="AQ688" s="5">
        <v>0.57222222222222219</v>
      </c>
      <c r="AR688">
        <v>28.4</v>
      </c>
      <c r="AS688">
        <v>28</v>
      </c>
      <c r="AT688">
        <v>749</v>
      </c>
      <c r="AU688">
        <v>1.2</v>
      </c>
      <c r="AV688">
        <v>284</v>
      </c>
      <c r="AW688" s="4">
        <f t="shared" si="312"/>
        <v>38.564448065072199</v>
      </c>
      <c r="AX688" s="4">
        <f t="shared" si="313"/>
        <v>21.394117374077112</v>
      </c>
      <c r="AY688" s="4">
        <f t="shared" si="325"/>
        <v>25.111979756815419</v>
      </c>
      <c r="AZ688" s="20">
        <f t="shared" si="314"/>
        <v>193.02726882986167</v>
      </c>
      <c r="BA688" s="21">
        <f t="shared" si="326"/>
        <v>1.1705763039138406</v>
      </c>
      <c r="BB688" s="20">
        <f t="shared" si="315"/>
        <v>28.867513459481291</v>
      </c>
      <c r="BC688" s="4">
        <f t="shared" si="327"/>
        <v>26.72917912914934</v>
      </c>
      <c r="BD688" s="4">
        <f t="shared" si="316"/>
        <v>66.714799999999997</v>
      </c>
      <c r="BE688" s="4">
        <f t="shared" si="317"/>
        <v>476.17724581542564</v>
      </c>
      <c r="BF688" s="20">
        <f t="shared" si="318"/>
        <v>360.87686987131679</v>
      </c>
      <c r="BG688" s="20">
        <f t="shared" si="328"/>
        <v>476.40962405589119</v>
      </c>
      <c r="BH688" s="20">
        <f t="shared" si="319"/>
        <v>1083.0336597919563</v>
      </c>
      <c r="BI688" s="20">
        <f t="shared" si="329"/>
        <v>3867.9773563998438</v>
      </c>
      <c r="BJ688" s="4">
        <f t="shared" si="320"/>
        <v>223.47760843451809</v>
      </c>
      <c r="BK688" s="4">
        <f t="shared" si="330"/>
        <v>2784.9436966078874</v>
      </c>
      <c r="IN688">
        <v>4</v>
      </c>
      <c r="IO688">
        <v>2</v>
      </c>
      <c r="IP688">
        <v>1</v>
      </c>
      <c r="IQ688">
        <v>0</v>
      </c>
      <c r="IR688">
        <v>2</v>
      </c>
      <c r="IS688">
        <v>0</v>
      </c>
      <c r="IT688">
        <v>1</v>
      </c>
      <c r="IU688">
        <v>1</v>
      </c>
      <c r="IV688">
        <v>0</v>
      </c>
      <c r="IW688">
        <v>0</v>
      </c>
      <c r="IX688">
        <v>1</v>
      </c>
      <c r="IY688">
        <v>1</v>
      </c>
      <c r="IZ688">
        <v>3</v>
      </c>
      <c r="JA688">
        <v>3</v>
      </c>
      <c r="JB688">
        <v>3</v>
      </c>
      <c r="JC688">
        <v>4</v>
      </c>
      <c r="JD688">
        <v>8</v>
      </c>
      <c r="JE688">
        <v>3</v>
      </c>
      <c r="JF688">
        <v>10</v>
      </c>
      <c r="JG688">
        <v>8</v>
      </c>
      <c r="JH688">
        <v>6</v>
      </c>
      <c r="JI688">
        <v>9</v>
      </c>
      <c r="JJ688">
        <v>16</v>
      </c>
      <c r="JK688">
        <v>16</v>
      </c>
      <c r="JL688">
        <v>62</v>
      </c>
      <c r="JM688">
        <v>151</v>
      </c>
      <c r="JN688">
        <v>182</v>
      </c>
      <c r="JO688">
        <v>148</v>
      </c>
      <c r="JP688">
        <v>97</v>
      </c>
      <c r="JQ688">
        <v>94</v>
      </c>
      <c r="JR688">
        <v>70</v>
      </c>
      <c r="JS688">
        <v>39</v>
      </c>
      <c r="JT688">
        <v>28</v>
      </c>
      <c r="JU688">
        <v>40</v>
      </c>
      <c r="JV688">
        <v>23</v>
      </c>
      <c r="JW688">
        <v>19</v>
      </c>
      <c r="JX688">
        <v>14</v>
      </c>
      <c r="JY688">
        <v>16</v>
      </c>
      <c r="JZ688">
        <v>6</v>
      </c>
      <c r="KA688">
        <v>8</v>
      </c>
      <c r="KB688">
        <v>1</v>
      </c>
    </row>
    <row r="689" spans="1:332" x14ac:dyDescent="0.2">
      <c r="A689" s="15" t="b">
        <v>0</v>
      </c>
      <c r="B689" s="12"/>
      <c r="C689" s="12"/>
      <c r="D689">
        <v>10088</v>
      </c>
      <c r="E689" t="s">
        <v>37</v>
      </c>
      <c r="F689" t="s">
        <v>562</v>
      </c>
      <c r="G689">
        <v>0</v>
      </c>
      <c r="H689" s="15">
        <f t="shared" si="302"/>
        <v>2.1999999999999993</v>
      </c>
      <c r="I689" s="15">
        <v>0.51425040495944907</v>
      </c>
      <c r="J689" s="15">
        <v>0.6200908909056011</v>
      </c>
      <c r="K689" s="15">
        <v>0.40814612452305415</v>
      </c>
      <c r="L689" s="15">
        <f t="shared" si="303"/>
        <v>2.0550033813186914</v>
      </c>
      <c r="M689" s="15">
        <f t="shared" si="304"/>
        <v>0.69999999999999929</v>
      </c>
      <c r="N689" s="15">
        <f t="shared" si="305"/>
        <v>2.8999999999999986</v>
      </c>
      <c r="O689" s="15">
        <f t="shared" si="306"/>
        <v>2.194558697394438</v>
      </c>
      <c r="P689" s="15">
        <f t="shared" si="331"/>
        <v>0.89999999999999858</v>
      </c>
      <c r="Q689" s="15">
        <f t="shared" si="321"/>
        <v>1.1999999999999993</v>
      </c>
      <c r="R689" s="15">
        <f t="shared" si="307"/>
        <v>1.8000000000000007</v>
      </c>
      <c r="S689" s="15">
        <f t="shared" si="308"/>
        <v>2.3999999999999986</v>
      </c>
      <c r="T689" s="15">
        <f t="shared" si="309"/>
        <v>2.5999999999999979</v>
      </c>
      <c r="U689" s="15">
        <f t="shared" si="310"/>
        <v>2.8000000000000007</v>
      </c>
      <c r="V689" s="15">
        <f t="shared" si="322"/>
        <v>0.56592524265554878</v>
      </c>
      <c r="W689" s="15">
        <f t="shared" si="311"/>
        <v>0.76701784021436825</v>
      </c>
      <c r="X689" s="15">
        <f t="shared" si="323"/>
        <v>1.6941207302778063E-2</v>
      </c>
      <c r="Y689" s="21">
        <f t="shared" si="324"/>
        <v>1.3037506399075636</v>
      </c>
      <c r="Z689" s="4">
        <v>30.355003381318692</v>
      </c>
      <c r="AA689" s="2">
        <v>29</v>
      </c>
      <c r="AB689" s="2">
        <v>31.2</v>
      </c>
      <c r="AC689" s="4">
        <v>30.494558697394439</v>
      </c>
      <c r="AD689">
        <v>29.2</v>
      </c>
      <c r="AE689">
        <v>29.5</v>
      </c>
      <c r="AF689">
        <v>30.1</v>
      </c>
      <c r="AG689">
        <v>30.7</v>
      </c>
      <c r="AH689">
        <v>30.9</v>
      </c>
      <c r="AI689">
        <v>31.1</v>
      </c>
      <c r="AJ689">
        <v>2020</v>
      </c>
      <c r="AK689" s="2">
        <v>3</v>
      </c>
      <c r="AL689" s="2">
        <v>26</v>
      </c>
      <c r="AM689">
        <v>13</v>
      </c>
      <c r="AN689">
        <v>45</v>
      </c>
      <c r="AO689">
        <v>8</v>
      </c>
      <c r="AP689">
        <v>463</v>
      </c>
      <c r="AQ689" s="5">
        <v>0.57291666666666663</v>
      </c>
      <c r="AR689">
        <v>28.3</v>
      </c>
      <c r="AS689">
        <v>28</v>
      </c>
      <c r="AT689">
        <v>743</v>
      </c>
      <c r="AU689">
        <v>1.5</v>
      </c>
      <c r="AV689">
        <v>282</v>
      </c>
      <c r="AW689" s="4">
        <f t="shared" si="312"/>
        <v>37.503906237115217</v>
      </c>
      <c r="AX689" s="4">
        <f t="shared" si="313"/>
        <v>21.034616708436964</v>
      </c>
      <c r="AY689" s="4">
        <f t="shared" si="325"/>
        <v>22.777185781030784</v>
      </c>
      <c r="AZ689" s="20">
        <f t="shared" si="314"/>
        <v>193.28352802968766</v>
      </c>
      <c r="BA689" s="21">
        <f t="shared" si="326"/>
        <v>1.1709646191581311</v>
      </c>
      <c r="BB689" s="20">
        <f t="shared" si="315"/>
        <v>25.819888974716111</v>
      </c>
      <c r="BC689" s="4">
        <f t="shared" si="327"/>
        <v>23.90730460621862</v>
      </c>
      <c r="BD689" s="4">
        <f t="shared" si="316"/>
        <v>66.707599999999999</v>
      </c>
      <c r="BE689" s="4">
        <f t="shared" si="317"/>
        <v>475.53441889822193</v>
      </c>
      <c r="BF689" s="20">
        <f t="shared" si="318"/>
        <v>360.11663553266305</v>
      </c>
      <c r="BG689" s="20">
        <f t="shared" si="328"/>
        <v>471.55221663444115</v>
      </c>
      <c r="BH689" s="20">
        <f t="shared" si="319"/>
        <v>1076.7626620220224</v>
      </c>
      <c r="BI689" s="20">
        <f t="shared" si="329"/>
        <v>3845.5809357929375</v>
      </c>
      <c r="BJ689" s="4">
        <f t="shared" si="320"/>
        <v>222.38079896479897</v>
      </c>
      <c r="BK689" s="4">
        <f t="shared" si="330"/>
        <v>2768.8182737709149</v>
      </c>
      <c r="IU689">
        <v>6</v>
      </c>
      <c r="IV689">
        <v>31</v>
      </c>
      <c r="IW689">
        <v>65</v>
      </c>
      <c r="IX689">
        <v>46</v>
      </c>
      <c r="IY689">
        <v>41</v>
      </c>
      <c r="IZ689">
        <v>36</v>
      </c>
      <c r="JA689">
        <v>34</v>
      </c>
      <c r="JB689">
        <v>34</v>
      </c>
      <c r="JC689">
        <v>45</v>
      </c>
      <c r="JD689">
        <v>53</v>
      </c>
      <c r="JE689">
        <v>69</v>
      </c>
      <c r="JF689">
        <v>69</v>
      </c>
      <c r="JG689">
        <v>113</v>
      </c>
      <c r="JH689">
        <v>121</v>
      </c>
      <c r="JI689">
        <v>135</v>
      </c>
      <c r="JJ689">
        <v>231</v>
      </c>
      <c r="JK689">
        <v>206</v>
      </c>
      <c r="JL689">
        <v>200</v>
      </c>
      <c r="JM689">
        <v>180</v>
      </c>
      <c r="JN689">
        <v>81</v>
      </c>
      <c r="JO689">
        <v>82</v>
      </c>
      <c r="JP689">
        <v>22</v>
      </c>
      <c r="JQ689">
        <v>13</v>
      </c>
      <c r="JR689">
        <v>4</v>
      </c>
      <c r="JS689">
        <v>2</v>
      </c>
      <c r="JT689">
        <v>3</v>
      </c>
      <c r="JU689">
        <v>1</v>
      </c>
      <c r="JV689">
        <v>1</v>
      </c>
      <c r="JW689">
        <v>0</v>
      </c>
      <c r="JX689">
        <v>0</v>
      </c>
    </row>
    <row r="690" spans="1:332" x14ac:dyDescent="0.2">
      <c r="A690" s="15" t="b">
        <v>0</v>
      </c>
      <c r="B690" s="12"/>
      <c r="C690" s="12"/>
      <c r="D690">
        <v>10088</v>
      </c>
      <c r="E690" t="s">
        <v>37</v>
      </c>
      <c r="F690" t="s">
        <v>563</v>
      </c>
      <c r="G690">
        <v>0</v>
      </c>
      <c r="H690" s="15">
        <f t="shared" si="302"/>
        <v>1.4999999999999964</v>
      </c>
      <c r="I690" s="15">
        <v>0.36831685449513246</v>
      </c>
      <c r="J690" s="15">
        <v>0.4684124986855096</v>
      </c>
      <c r="K690" s="15">
        <v>0.28423695210435035</v>
      </c>
      <c r="L690" s="15">
        <f t="shared" si="303"/>
        <v>3.443837775749433</v>
      </c>
      <c r="M690" s="15">
        <f t="shared" si="304"/>
        <v>2.5</v>
      </c>
      <c r="N690" s="15">
        <f t="shared" si="305"/>
        <v>3.9999999999999964</v>
      </c>
      <c r="O690" s="15">
        <f t="shared" si="306"/>
        <v>3.4268645375077647</v>
      </c>
      <c r="P690" s="15">
        <f t="shared" si="331"/>
        <v>2.5</v>
      </c>
      <c r="Q690" s="15">
        <f t="shared" si="321"/>
        <v>3</v>
      </c>
      <c r="R690" s="15">
        <f t="shared" si="307"/>
        <v>3.1999999999999993</v>
      </c>
      <c r="S690" s="15">
        <f t="shared" si="308"/>
        <v>3.6999999999999993</v>
      </c>
      <c r="T690" s="15">
        <f t="shared" si="309"/>
        <v>3.9000000000000021</v>
      </c>
      <c r="U690" s="15">
        <f t="shared" si="310"/>
        <v>4.0999999999999979</v>
      </c>
      <c r="V690" s="15">
        <f t="shared" si="322"/>
        <v>0.65780907710628267</v>
      </c>
      <c r="W690" s="15">
        <f t="shared" si="311"/>
        <v>0.52019793402520853</v>
      </c>
      <c r="X690" s="15">
        <f t="shared" si="323"/>
        <v>1.1602782785656324E-2</v>
      </c>
      <c r="Y690" s="21">
        <f t="shared" si="324"/>
        <v>1.9223451970717371</v>
      </c>
      <c r="Z690" s="4">
        <v>31.743837775749434</v>
      </c>
      <c r="AA690" s="2">
        <v>30.8</v>
      </c>
      <c r="AB690" s="2">
        <v>32.299999999999997</v>
      </c>
      <c r="AC690" s="4">
        <v>31.726864537507765</v>
      </c>
      <c r="AD690">
        <v>30.8</v>
      </c>
      <c r="AE690">
        <v>31.3</v>
      </c>
      <c r="AF690">
        <v>31.5</v>
      </c>
      <c r="AG690">
        <v>32</v>
      </c>
      <c r="AH690">
        <v>32.200000000000003</v>
      </c>
      <c r="AI690">
        <v>32.4</v>
      </c>
      <c r="AJ690">
        <v>2020</v>
      </c>
      <c r="AK690" s="2">
        <v>3</v>
      </c>
      <c r="AL690" s="2">
        <v>26</v>
      </c>
      <c r="AM690">
        <v>13</v>
      </c>
      <c r="AN690">
        <v>45</v>
      </c>
      <c r="AO690">
        <v>34</v>
      </c>
      <c r="AP690">
        <v>207.00000000000003</v>
      </c>
      <c r="AQ690" s="5">
        <v>0.57291666666666663</v>
      </c>
      <c r="AR690">
        <v>28.3</v>
      </c>
      <c r="AS690">
        <v>28</v>
      </c>
      <c r="AT690">
        <v>743</v>
      </c>
      <c r="AU690">
        <v>1.5</v>
      </c>
      <c r="AV690">
        <v>282</v>
      </c>
      <c r="AW690" s="4">
        <f t="shared" si="312"/>
        <v>37.335704662086421</v>
      </c>
      <c r="AX690" s="4">
        <f t="shared" si="313"/>
        <v>20.994339324135037</v>
      </c>
      <c r="AY690" s="4">
        <f t="shared" si="325"/>
        <v>22.777185781030784</v>
      </c>
      <c r="AZ690" s="20">
        <f t="shared" si="314"/>
        <v>193.28352802968766</v>
      </c>
      <c r="BA690" s="21">
        <f t="shared" si="326"/>
        <v>1.1709646191581311</v>
      </c>
      <c r="BB690" s="20">
        <f t="shared" si="315"/>
        <v>25.819888974716111</v>
      </c>
      <c r="BC690" s="4">
        <f t="shared" si="327"/>
        <v>23.90730460621862</v>
      </c>
      <c r="BD690" s="4">
        <f t="shared" si="316"/>
        <v>66.707599999999999</v>
      </c>
      <c r="BE690" s="4">
        <f t="shared" si="317"/>
        <v>466.84401765135385</v>
      </c>
      <c r="BF690" s="20">
        <f t="shared" si="318"/>
        <v>360.11663553266305</v>
      </c>
      <c r="BG690" s="20">
        <f t="shared" si="328"/>
        <v>480.24261788130923</v>
      </c>
      <c r="BH690" s="20">
        <f t="shared" si="319"/>
        <v>1076.7626620220224</v>
      </c>
      <c r="BI690" s="20">
        <f t="shared" si="329"/>
        <v>3845.5809357929375</v>
      </c>
      <c r="BJ690" s="4">
        <f t="shared" si="320"/>
        <v>222.38079896479897</v>
      </c>
      <c r="BK690" s="4">
        <f t="shared" si="330"/>
        <v>2768.8182737709149</v>
      </c>
      <c r="JM690">
        <v>10</v>
      </c>
      <c r="JN690">
        <v>4</v>
      </c>
      <c r="JO690">
        <v>6</v>
      </c>
      <c r="JP690">
        <v>6</v>
      </c>
      <c r="JQ690">
        <v>10</v>
      </c>
      <c r="JR690">
        <v>13</v>
      </c>
      <c r="JS690">
        <v>17</v>
      </c>
      <c r="JT690">
        <v>20</v>
      </c>
      <c r="JU690">
        <v>35</v>
      </c>
      <c r="JV690">
        <v>71</v>
      </c>
      <c r="JW690">
        <v>25</v>
      </c>
      <c r="JX690">
        <v>15</v>
      </c>
      <c r="JY690">
        <v>35</v>
      </c>
      <c r="JZ690">
        <v>26</v>
      </c>
      <c r="KA690">
        <v>24</v>
      </c>
      <c r="KB690">
        <v>22</v>
      </c>
      <c r="KC690">
        <v>2</v>
      </c>
    </row>
    <row r="691" spans="1:332" x14ac:dyDescent="0.2">
      <c r="A691" s="15" t="b">
        <v>0</v>
      </c>
      <c r="B691" s="12"/>
      <c r="C691" s="12"/>
      <c r="D691">
        <v>10088</v>
      </c>
      <c r="E691" t="s">
        <v>112</v>
      </c>
      <c r="F691" t="s">
        <v>564</v>
      </c>
      <c r="G691">
        <v>0</v>
      </c>
      <c r="H691" s="15">
        <f t="shared" si="302"/>
        <v>2.4000000000000021</v>
      </c>
      <c r="I691" s="15">
        <v>0.61157337470401074</v>
      </c>
      <c r="J691" s="15">
        <v>0.94826728843017349</v>
      </c>
      <c r="K691" s="15">
        <v>0.49854751498101463</v>
      </c>
      <c r="L691" s="15">
        <f t="shared" si="303"/>
        <v>3.3343508934049737</v>
      </c>
      <c r="M691" s="15">
        <f t="shared" si="304"/>
        <v>2.1999999999999993</v>
      </c>
      <c r="N691" s="15">
        <f t="shared" si="305"/>
        <v>4.6000000000000014</v>
      </c>
      <c r="O691" s="15">
        <f t="shared" si="306"/>
        <v>3.3029853784345846</v>
      </c>
      <c r="P691" s="15">
        <f t="shared" si="331"/>
        <v>2.3000000000000007</v>
      </c>
      <c r="Q691" s="15">
        <f t="shared" si="321"/>
        <v>2.6000000000000014</v>
      </c>
      <c r="R691" s="15">
        <f t="shared" si="307"/>
        <v>2.8000000000000007</v>
      </c>
      <c r="S691" s="15">
        <f t="shared" si="308"/>
        <v>3.8000000000000007</v>
      </c>
      <c r="T691" s="15">
        <f t="shared" si="309"/>
        <v>4.2000000000000028</v>
      </c>
      <c r="U691" s="15">
        <f t="shared" si="310"/>
        <v>4.6000000000000014</v>
      </c>
      <c r="V691" s="15">
        <f t="shared" si="322"/>
        <v>0.64285333862814142</v>
      </c>
      <c r="W691" s="15">
        <f t="shared" si="311"/>
        <v>0.5555647609048977</v>
      </c>
      <c r="X691" s="15">
        <f t="shared" si="323"/>
        <v>1.9517665350225279E-2</v>
      </c>
      <c r="Y691" s="21">
        <f t="shared" si="324"/>
        <v>1.7999701751623178</v>
      </c>
      <c r="Z691" s="4">
        <v>31.334350893404974</v>
      </c>
      <c r="AA691" s="2">
        <v>30.2</v>
      </c>
      <c r="AB691" s="2">
        <v>32.6</v>
      </c>
      <c r="AC691" s="4">
        <v>31.302985378434585</v>
      </c>
      <c r="AD691">
        <v>30.3</v>
      </c>
      <c r="AE691">
        <v>30.6</v>
      </c>
      <c r="AF691">
        <v>30.8</v>
      </c>
      <c r="AG691">
        <v>31.8</v>
      </c>
      <c r="AH691">
        <v>32.200000000000003</v>
      </c>
      <c r="AI691">
        <v>32.6</v>
      </c>
      <c r="AJ691">
        <v>2020</v>
      </c>
      <c r="AK691" s="2">
        <v>3</v>
      </c>
      <c r="AL691" s="2">
        <v>26</v>
      </c>
      <c r="AM691">
        <v>13</v>
      </c>
      <c r="AN691">
        <v>48</v>
      </c>
      <c r="AO691">
        <v>47</v>
      </c>
      <c r="AP691">
        <v>677</v>
      </c>
      <c r="AQ691" s="5">
        <v>0.57500000000000007</v>
      </c>
      <c r="AR691">
        <v>28</v>
      </c>
      <c r="AS691">
        <v>29</v>
      </c>
      <c r="AT691">
        <v>746</v>
      </c>
      <c r="AU691">
        <v>1.5</v>
      </c>
      <c r="AV691">
        <v>279</v>
      </c>
      <c r="AW691" s="4">
        <f t="shared" si="312"/>
        <v>37.117407515181085</v>
      </c>
      <c r="AX691" s="4">
        <f t="shared" si="313"/>
        <v>20.925021452933024</v>
      </c>
      <c r="AY691" s="4">
        <f t="shared" si="325"/>
        <v>22.787859760271928</v>
      </c>
      <c r="AZ691" s="20">
        <f t="shared" si="314"/>
        <v>194.05486140392671</v>
      </c>
      <c r="BA691" s="21">
        <f t="shared" si="326"/>
        <v>1.17213111222055</v>
      </c>
      <c r="BB691" s="20">
        <f t="shared" si="315"/>
        <v>25.819888974716111</v>
      </c>
      <c r="BC691" s="4">
        <f t="shared" si="327"/>
        <v>23.90730460621862</v>
      </c>
      <c r="BD691" s="4">
        <f t="shared" si="316"/>
        <v>66.686000000000007</v>
      </c>
      <c r="BE691" s="4">
        <f t="shared" si="317"/>
        <v>471.31372184053379</v>
      </c>
      <c r="BF691" s="20">
        <f t="shared" si="318"/>
        <v>359.64166240975811</v>
      </c>
      <c r="BG691" s="20">
        <f t="shared" si="328"/>
        <v>477.66794056922441</v>
      </c>
      <c r="BH691" s="20">
        <f t="shared" si="319"/>
        <v>1095.9295726519513</v>
      </c>
      <c r="BI691" s="20">
        <f t="shared" si="329"/>
        <v>3779.0674919032804</v>
      </c>
      <c r="BJ691" s="4">
        <f t="shared" si="320"/>
        <v>219.12256330365972</v>
      </c>
      <c r="BK691" s="4">
        <f t="shared" si="330"/>
        <v>2683.1379192513291</v>
      </c>
      <c r="JE691">
        <v>4</v>
      </c>
      <c r="JF691">
        <v>1</v>
      </c>
      <c r="JG691">
        <v>10</v>
      </c>
      <c r="JH691">
        <v>23</v>
      </c>
      <c r="JI691">
        <v>19</v>
      </c>
      <c r="JJ691">
        <v>36</v>
      </c>
      <c r="JK691">
        <v>58</v>
      </c>
      <c r="JL691">
        <v>61</v>
      </c>
      <c r="JM691">
        <v>39</v>
      </c>
      <c r="JN691">
        <v>36</v>
      </c>
      <c r="JO691">
        <v>60</v>
      </c>
      <c r="JP691">
        <v>41</v>
      </c>
      <c r="JQ691">
        <v>58</v>
      </c>
      <c r="JR691">
        <v>83</v>
      </c>
      <c r="JS691">
        <v>60</v>
      </c>
      <c r="JT691">
        <v>42</v>
      </c>
      <c r="JU691">
        <v>44</v>
      </c>
      <c r="JV691">
        <v>27</v>
      </c>
      <c r="JW691">
        <v>28</v>
      </c>
      <c r="JX691">
        <v>46</v>
      </c>
      <c r="JY691">
        <v>36</v>
      </c>
      <c r="JZ691">
        <v>27</v>
      </c>
      <c r="KA691">
        <v>26</v>
      </c>
      <c r="KB691">
        <v>17</v>
      </c>
      <c r="KC691">
        <v>11</v>
      </c>
      <c r="KD691">
        <v>13</v>
      </c>
      <c r="KE691">
        <v>18</v>
      </c>
      <c r="KF691">
        <v>6</v>
      </c>
      <c r="KG691">
        <v>2</v>
      </c>
    </row>
    <row r="692" spans="1:332" x14ac:dyDescent="0.2">
      <c r="A692" s="15" t="b">
        <v>0</v>
      </c>
      <c r="B692" s="12"/>
      <c r="C692" s="12"/>
      <c r="D692">
        <v>10088</v>
      </c>
      <c r="E692" t="s">
        <v>112</v>
      </c>
      <c r="F692" t="s">
        <v>565</v>
      </c>
      <c r="G692">
        <v>0</v>
      </c>
      <c r="H692" s="15">
        <f t="shared" si="302"/>
        <v>1.7999999999999972</v>
      </c>
      <c r="I692" s="15">
        <v>0.40369944707332223</v>
      </c>
      <c r="J692" s="15">
        <v>0.47980515910251142</v>
      </c>
      <c r="K692" s="15">
        <v>0.31644122849841955</v>
      </c>
      <c r="L692" s="15">
        <f t="shared" si="303"/>
        <v>4.5182673986531654</v>
      </c>
      <c r="M692" s="15">
        <f t="shared" si="304"/>
        <v>3.6000000000000014</v>
      </c>
      <c r="N692" s="15">
        <f t="shared" si="305"/>
        <v>5.3999999999999986</v>
      </c>
      <c r="O692" s="15">
        <f t="shared" si="306"/>
        <v>4.4828767522450903</v>
      </c>
      <c r="P692" s="15">
        <f t="shared" si="331"/>
        <v>3.6999999999999993</v>
      </c>
      <c r="Q692" s="15">
        <f t="shared" si="321"/>
        <v>4</v>
      </c>
      <c r="R692" s="15">
        <f t="shared" si="307"/>
        <v>4.2999999999999972</v>
      </c>
      <c r="S692" s="15">
        <f t="shared" si="308"/>
        <v>4.7999999999999972</v>
      </c>
      <c r="T692" s="15">
        <f t="shared" si="309"/>
        <v>5.1000000000000014</v>
      </c>
      <c r="U692" s="15">
        <f t="shared" si="310"/>
        <v>5.2999999999999972</v>
      </c>
      <c r="V692" s="15">
        <f t="shared" si="322"/>
        <v>0.74499290944984076</v>
      </c>
      <c r="W692" s="15">
        <f t="shared" si="311"/>
        <v>0.34229465450681384</v>
      </c>
      <c r="X692" s="15">
        <f t="shared" si="323"/>
        <v>1.2414543558678116E-2</v>
      </c>
      <c r="Y692" s="21">
        <f t="shared" si="324"/>
        <v>2.9214595870356885</v>
      </c>
      <c r="Z692" s="4">
        <v>32.518267398653165</v>
      </c>
      <c r="AA692" s="2">
        <v>31.6</v>
      </c>
      <c r="AB692" s="2">
        <v>33.4</v>
      </c>
      <c r="AC692" s="4">
        <v>32.48287675224509</v>
      </c>
      <c r="AD692">
        <v>31.7</v>
      </c>
      <c r="AE692">
        <v>32</v>
      </c>
      <c r="AF692">
        <v>32.299999999999997</v>
      </c>
      <c r="AG692">
        <v>32.799999999999997</v>
      </c>
      <c r="AH692">
        <v>33.1</v>
      </c>
      <c r="AI692">
        <v>33.299999999999997</v>
      </c>
      <c r="AJ692">
        <v>2020</v>
      </c>
      <c r="AK692" s="2">
        <v>3</v>
      </c>
      <c r="AL692" s="2">
        <v>26</v>
      </c>
      <c r="AM692">
        <v>13</v>
      </c>
      <c r="AN692">
        <v>49</v>
      </c>
      <c r="AO692">
        <v>7</v>
      </c>
      <c r="AP692">
        <v>153</v>
      </c>
      <c r="AQ692" s="5">
        <v>0.5756944444444444</v>
      </c>
      <c r="AR692">
        <v>28</v>
      </c>
      <c r="AS692">
        <v>27</v>
      </c>
      <c r="AT692">
        <v>744</v>
      </c>
      <c r="AU692">
        <v>1.6</v>
      </c>
      <c r="AV692">
        <v>287</v>
      </c>
      <c r="AW692" s="4">
        <f t="shared" si="312"/>
        <v>36.622071163359152</v>
      </c>
      <c r="AX692" s="4">
        <f t="shared" si="313"/>
        <v>20.52917054693971</v>
      </c>
      <c r="AY692" s="4">
        <f t="shared" si="325"/>
        <v>22.146833464482992</v>
      </c>
      <c r="AZ692" s="20">
        <f t="shared" si="314"/>
        <v>194.05486140392671</v>
      </c>
      <c r="BA692" s="21">
        <f t="shared" si="326"/>
        <v>1.17213111222055</v>
      </c>
      <c r="BB692" s="20">
        <f t="shared" si="315"/>
        <v>25</v>
      </c>
      <c r="BC692" s="4">
        <f t="shared" si="327"/>
        <v>23.148148148148145</v>
      </c>
      <c r="BD692" s="4">
        <f t="shared" si="316"/>
        <v>66.686000000000007</v>
      </c>
      <c r="BE692" s="4">
        <f t="shared" si="317"/>
        <v>458.60862537992472</v>
      </c>
      <c r="BF692" s="20">
        <f t="shared" si="318"/>
        <v>355.98896390589732</v>
      </c>
      <c r="BG692" s="20">
        <f t="shared" si="328"/>
        <v>485.1403385259726</v>
      </c>
      <c r="BH692" s="20">
        <f t="shared" si="319"/>
        <v>1020.3482228138856</v>
      </c>
      <c r="BI692" s="20">
        <f t="shared" si="329"/>
        <v>3779.0674919032804</v>
      </c>
      <c r="BJ692" s="4">
        <f t="shared" si="320"/>
        <v>219.12256330365972</v>
      </c>
      <c r="BK692" s="4">
        <f t="shared" si="330"/>
        <v>2758.7192690893944</v>
      </c>
      <c r="JP692">
        <v>2</v>
      </c>
      <c r="JQ692">
        <v>1</v>
      </c>
      <c r="JR692">
        <v>2</v>
      </c>
      <c r="JS692">
        <v>2</v>
      </c>
      <c r="JT692">
        <v>8</v>
      </c>
      <c r="JU692">
        <v>19</v>
      </c>
      <c r="JV692">
        <v>25</v>
      </c>
      <c r="JW692">
        <v>35</v>
      </c>
      <c r="JX692">
        <v>24</v>
      </c>
      <c r="JY692">
        <v>48</v>
      </c>
      <c r="JZ692">
        <v>96</v>
      </c>
      <c r="KA692">
        <v>108</v>
      </c>
      <c r="KB692">
        <v>117</v>
      </c>
      <c r="KC692">
        <v>91</v>
      </c>
      <c r="KD692">
        <v>81</v>
      </c>
      <c r="KE692">
        <v>49</v>
      </c>
      <c r="KF692">
        <v>34</v>
      </c>
      <c r="KG692">
        <v>46</v>
      </c>
      <c r="KH692">
        <v>44</v>
      </c>
      <c r="KI692">
        <v>25</v>
      </c>
      <c r="KJ692">
        <v>37</v>
      </c>
      <c r="KK692">
        <v>16</v>
      </c>
      <c r="KL692">
        <v>6</v>
      </c>
    </row>
    <row r="693" spans="1:332" x14ac:dyDescent="0.2">
      <c r="A693" s="15" t="b">
        <v>0</v>
      </c>
      <c r="B693" s="12"/>
      <c r="C693" s="12"/>
      <c r="D693">
        <v>10088</v>
      </c>
      <c r="E693" t="s">
        <v>112</v>
      </c>
      <c r="F693" t="s">
        <v>566</v>
      </c>
      <c r="G693">
        <v>0</v>
      </c>
      <c r="H693" s="15">
        <f t="shared" si="302"/>
        <v>3.3000000000000043</v>
      </c>
      <c r="I693" s="15">
        <v>0.75503346668208982</v>
      </c>
      <c r="J693" s="15">
        <v>1.0699000223332291</v>
      </c>
      <c r="K693" s="15">
        <v>0.61047854023374859</v>
      </c>
      <c r="L693" s="15">
        <f t="shared" si="303"/>
        <v>4.1697982075087907</v>
      </c>
      <c r="M693" s="15">
        <f t="shared" si="304"/>
        <v>2.3999999999999986</v>
      </c>
      <c r="N693" s="15">
        <f t="shared" si="305"/>
        <v>5.7000000000000028</v>
      </c>
      <c r="O693" s="15">
        <f t="shared" si="306"/>
        <v>4.1709200189741864</v>
      </c>
      <c r="P693" s="15">
        <f t="shared" si="331"/>
        <v>2.6000000000000014</v>
      </c>
      <c r="Q693" s="15">
        <f t="shared" si="321"/>
        <v>3.1000000000000014</v>
      </c>
      <c r="R693" s="15">
        <f t="shared" si="307"/>
        <v>3.6000000000000014</v>
      </c>
      <c r="S693" s="15">
        <f t="shared" si="308"/>
        <v>4.7000000000000028</v>
      </c>
      <c r="T693" s="15">
        <f t="shared" si="309"/>
        <v>5.2999999999999972</v>
      </c>
      <c r="U693" s="15">
        <f t="shared" si="310"/>
        <v>5.6000000000000014</v>
      </c>
      <c r="V693" s="15">
        <f t="shared" si="322"/>
        <v>0.72130482382995575</v>
      </c>
      <c r="W693" s="15">
        <f t="shared" si="311"/>
        <v>0.38637642084554441</v>
      </c>
      <c r="X693" s="15">
        <f t="shared" si="323"/>
        <v>2.3470258091511952E-2</v>
      </c>
      <c r="Y693" s="21">
        <f t="shared" si="324"/>
        <v>2.5881496541937121</v>
      </c>
      <c r="Z693" s="4">
        <v>32.169798207508791</v>
      </c>
      <c r="AA693" s="2">
        <v>30.4</v>
      </c>
      <c r="AB693" s="2">
        <v>33.700000000000003</v>
      </c>
      <c r="AC693" s="4">
        <v>32.170920018974186</v>
      </c>
      <c r="AD693">
        <v>30.6</v>
      </c>
      <c r="AE693">
        <v>31.1</v>
      </c>
      <c r="AF693">
        <v>31.6</v>
      </c>
      <c r="AG693">
        <v>32.700000000000003</v>
      </c>
      <c r="AH693">
        <v>33.299999999999997</v>
      </c>
      <c r="AI693">
        <v>33.6</v>
      </c>
      <c r="AJ693">
        <v>2020</v>
      </c>
      <c r="AK693" s="2">
        <v>3</v>
      </c>
      <c r="AL693" s="2">
        <v>26</v>
      </c>
      <c r="AM693">
        <v>13</v>
      </c>
      <c r="AN693">
        <v>49</v>
      </c>
      <c r="AO693">
        <v>41</v>
      </c>
      <c r="AP693">
        <v>314</v>
      </c>
      <c r="AQ693" s="5">
        <v>0.5756944444444444</v>
      </c>
      <c r="AR693">
        <v>28</v>
      </c>
      <c r="AS693">
        <v>27</v>
      </c>
      <c r="AT693">
        <v>744</v>
      </c>
      <c r="AU693">
        <v>1.6</v>
      </c>
      <c r="AV693">
        <v>287</v>
      </c>
      <c r="AW693" s="4">
        <f t="shared" si="312"/>
        <v>36.663590832253007</v>
      </c>
      <c r="AX693" s="4">
        <f t="shared" si="313"/>
        <v>20.539190379758793</v>
      </c>
      <c r="AY693" s="4">
        <f t="shared" si="325"/>
        <v>22.146833464482992</v>
      </c>
      <c r="AZ693" s="20">
        <f t="shared" si="314"/>
        <v>194.05486140392671</v>
      </c>
      <c r="BA693" s="21">
        <f t="shared" si="326"/>
        <v>1.17213111222055</v>
      </c>
      <c r="BB693" s="20">
        <f t="shared" si="315"/>
        <v>25</v>
      </c>
      <c r="BC693" s="4">
        <f t="shared" si="327"/>
        <v>23.148148148148145</v>
      </c>
      <c r="BD693" s="4">
        <f t="shared" si="316"/>
        <v>66.686000000000007</v>
      </c>
      <c r="BE693" s="4">
        <f t="shared" si="317"/>
        <v>460.81705974759245</v>
      </c>
      <c r="BF693" s="20">
        <f t="shared" si="318"/>
        <v>355.98896390589732</v>
      </c>
      <c r="BG693" s="20">
        <f t="shared" si="328"/>
        <v>482.93190415830486</v>
      </c>
      <c r="BH693" s="20">
        <f t="shared" si="319"/>
        <v>1020.3482228138856</v>
      </c>
      <c r="BI693" s="20">
        <f t="shared" si="329"/>
        <v>3779.0674919032804</v>
      </c>
      <c r="BJ693" s="4">
        <f t="shared" si="320"/>
        <v>219.12256330365972</v>
      </c>
      <c r="BK693" s="4">
        <f t="shared" si="330"/>
        <v>2758.7192690893944</v>
      </c>
      <c r="JH693">
        <v>2</v>
      </c>
      <c r="JI693">
        <v>6</v>
      </c>
      <c r="JJ693">
        <v>4</v>
      </c>
      <c r="JK693">
        <v>16</v>
      </c>
      <c r="JL693">
        <v>6</v>
      </c>
      <c r="JM693">
        <v>8</v>
      </c>
      <c r="JN693">
        <v>15</v>
      </c>
      <c r="JO693">
        <v>21</v>
      </c>
      <c r="JP693">
        <v>24</v>
      </c>
      <c r="JQ693">
        <v>15</v>
      </c>
      <c r="JR693">
        <v>29</v>
      </c>
      <c r="JS693">
        <v>30</v>
      </c>
      <c r="JT693">
        <v>45</v>
      </c>
      <c r="JU693">
        <v>37</v>
      </c>
      <c r="JV693">
        <v>26</v>
      </c>
      <c r="JW693">
        <v>37</v>
      </c>
      <c r="JX693">
        <v>55</v>
      </c>
      <c r="JY693">
        <v>53</v>
      </c>
      <c r="JZ693">
        <v>53</v>
      </c>
      <c r="KA693">
        <v>56</v>
      </c>
      <c r="KB693">
        <v>58</v>
      </c>
      <c r="KC693">
        <v>41</v>
      </c>
      <c r="KD693">
        <v>42</v>
      </c>
      <c r="KE693">
        <v>46</v>
      </c>
      <c r="KF693">
        <v>29</v>
      </c>
      <c r="KG693">
        <v>47</v>
      </c>
      <c r="KH693">
        <v>23</v>
      </c>
      <c r="KI693">
        <v>21</v>
      </c>
      <c r="KJ693">
        <v>27</v>
      </c>
      <c r="KK693">
        <v>14</v>
      </c>
      <c r="KL693">
        <v>40</v>
      </c>
      <c r="KM693">
        <v>17</v>
      </c>
      <c r="KN693">
        <v>26</v>
      </c>
      <c r="KO693">
        <v>12</v>
      </c>
      <c r="KP693">
        <v>6</v>
      </c>
      <c r="KQ693">
        <v>1</v>
      </c>
    </row>
    <row r="694" spans="1:332" x14ac:dyDescent="0.2">
      <c r="A694" s="15" t="b">
        <v>0</v>
      </c>
      <c r="B694" s="12"/>
      <c r="C694" s="12"/>
      <c r="D694">
        <v>10088</v>
      </c>
      <c r="E694" t="s">
        <v>112</v>
      </c>
      <c r="F694" t="s">
        <v>567</v>
      </c>
      <c r="G694">
        <v>0</v>
      </c>
      <c r="H694" s="15">
        <f t="shared" si="302"/>
        <v>1.8999999999999986</v>
      </c>
      <c r="I694" s="15">
        <v>0.53237588937907165</v>
      </c>
      <c r="J694" s="15">
        <v>0.77043750194559379</v>
      </c>
      <c r="K694" s="15">
        <v>0.44199206589505002</v>
      </c>
      <c r="L694" s="15">
        <f t="shared" si="303"/>
        <v>6.6768897554208522</v>
      </c>
      <c r="M694" s="15">
        <f t="shared" si="304"/>
        <v>5.5</v>
      </c>
      <c r="N694" s="15">
        <f t="shared" si="305"/>
        <v>7.3999999999999986</v>
      </c>
      <c r="O694" s="15">
        <f t="shared" si="306"/>
        <v>6.7632622809716736</v>
      </c>
      <c r="P694" s="15">
        <f t="shared" si="331"/>
        <v>5.5</v>
      </c>
      <c r="Q694" s="15">
        <f t="shared" si="321"/>
        <v>5.8999999999999986</v>
      </c>
      <c r="R694" s="15">
        <f t="shared" si="307"/>
        <v>6.2999999999999972</v>
      </c>
      <c r="S694" s="15">
        <f t="shared" si="308"/>
        <v>7.1000000000000014</v>
      </c>
      <c r="T694" s="15">
        <f t="shared" si="309"/>
        <v>7.2999999999999972</v>
      </c>
      <c r="U694" s="15">
        <f t="shared" si="310"/>
        <v>7.5</v>
      </c>
      <c r="V694" s="15">
        <f t="shared" si="322"/>
        <v>0.89400665853250005</v>
      </c>
      <c r="W694" s="15">
        <f t="shared" si="311"/>
        <v>0.11855990160239586</v>
      </c>
      <c r="X694" s="15">
        <f t="shared" si="323"/>
        <v>1.5352469415047473E-2</v>
      </c>
      <c r="Y694" s="21">
        <f t="shared" si="324"/>
        <v>8.4345549084007665</v>
      </c>
      <c r="Z694" s="4">
        <v>34.676889755420852</v>
      </c>
      <c r="AA694" s="2">
        <v>33.5</v>
      </c>
      <c r="AB694" s="2">
        <v>35.4</v>
      </c>
      <c r="AC694" s="4">
        <v>34.763262280971674</v>
      </c>
      <c r="AD694">
        <v>33.5</v>
      </c>
      <c r="AE694">
        <v>33.9</v>
      </c>
      <c r="AF694">
        <v>34.299999999999997</v>
      </c>
      <c r="AG694">
        <v>35.1</v>
      </c>
      <c r="AH694">
        <v>35.299999999999997</v>
      </c>
      <c r="AI694">
        <v>35.5</v>
      </c>
      <c r="AJ694">
        <v>2020</v>
      </c>
      <c r="AK694" s="2">
        <v>3</v>
      </c>
      <c r="AL694" s="2">
        <v>26</v>
      </c>
      <c r="AM694">
        <v>13</v>
      </c>
      <c r="AN694">
        <v>49</v>
      </c>
      <c r="AO694">
        <v>51</v>
      </c>
      <c r="AP694">
        <v>603</v>
      </c>
      <c r="AQ694" s="5">
        <v>0.5756944444444444</v>
      </c>
      <c r="AR694">
        <v>28</v>
      </c>
      <c r="AS694">
        <v>27</v>
      </c>
      <c r="AT694">
        <v>744</v>
      </c>
      <c r="AU694">
        <v>1.6</v>
      </c>
      <c r="AV694">
        <v>287</v>
      </c>
      <c r="AW694" s="4">
        <f t="shared" si="312"/>
        <v>36.361691860244179</v>
      </c>
      <c r="AX694" s="4">
        <f t="shared" si="313"/>
        <v>20.466333892499321</v>
      </c>
      <c r="AY694" s="4">
        <f t="shared" si="325"/>
        <v>22.146833464482992</v>
      </c>
      <c r="AZ694" s="20">
        <f t="shared" si="314"/>
        <v>194.05486140392671</v>
      </c>
      <c r="BA694" s="21">
        <f t="shared" si="326"/>
        <v>1.17213111222055</v>
      </c>
      <c r="BB694" s="20">
        <f t="shared" si="315"/>
        <v>25</v>
      </c>
      <c r="BC694" s="4">
        <f t="shared" si="327"/>
        <v>23.148148148148145</v>
      </c>
      <c r="BD694" s="4">
        <f t="shared" si="316"/>
        <v>66.686000000000007</v>
      </c>
      <c r="BE694" s="4">
        <f t="shared" si="317"/>
        <v>444.7590303097283</v>
      </c>
      <c r="BF694" s="20">
        <f t="shared" si="318"/>
        <v>355.98896390589732</v>
      </c>
      <c r="BG694" s="20">
        <f t="shared" si="328"/>
        <v>498.98993359616901</v>
      </c>
      <c r="BH694" s="20">
        <f t="shared" si="319"/>
        <v>1020.3482228138856</v>
      </c>
      <c r="BI694" s="20">
        <f t="shared" si="329"/>
        <v>3779.0674919032804</v>
      </c>
      <c r="BJ694" s="4">
        <f t="shared" si="320"/>
        <v>219.12256330365972</v>
      </c>
      <c r="BK694" s="4">
        <f t="shared" si="330"/>
        <v>2758.7192690893944</v>
      </c>
      <c r="KK694">
        <v>4</v>
      </c>
      <c r="KL694">
        <v>1</v>
      </c>
      <c r="KM694">
        <v>7</v>
      </c>
      <c r="KN694">
        <v>5</v>
      </c>
      <c r="KO694">
        <v>7</v>
      </c>
      <c r="KP694">
        <v>11</v>
      </c>
      <c r="KQ694">
        <v>8</v>
      </c>
      <c r="KR694">
        <v>7</v>
      </c>
      <c r="KS694">
        <v>16</v>
      </c>
      <c r="KT694">
        <v>6</v>
      </c>
      <c r="KU694">
        <v>19</v>
      </c>
      <c r="KV694">
        <v>28</v>
      </c>
      <c r="KW694">
        <v>26</v>
      </c>
      <c r="KX694">
        <v>15</v>
      </c>
      <c r="KY694">
        <v>17</v>
      </c>
      <c r="KZ694">
        <v>29</v>
      </c>
      <c r="LA694">
        <v>22</v>
      </c>
      <c r="LB694">
        <v>31</v>
      </c>
      <c r="LC694">
        <v>29</v>
      </c>
      <c r="LD694">
        <v>43</v>
      </c>
      <c r="LE694">
        <v>16</v>
      </c>
      <c r="LF694">
        <v>17</v>
      </c>
      <c r="LG694">
        <v>8</v>
      </c>
      <c r="LH694">
        <v>2</v>
      </c>
    </row>
    <row r="695" spans="1:332" x14ac:dyDescent="0.2">
      <c r="A695" s="15" t="b">
        <v>0</v>
      </c>
      <c r="B695" s="12"/>
      <c r="C695" s="12"/>
      <c r="D695">
        <v>10088</v>
      </c>
      <c r="E695" t="s">
        <v>68</v>
      </c>
      <c r="F695" t="s">
        <v>568</v>
      </c>
      <c r="G695">
        <v>0</v>
      </c>
      <c r="H695" s="15">
        <f t="shared" si="302"/>
        <v>1.4000000000000021</v>
      </c>
      <c r="I695" s="15">
        <v>0.26225305590919012</v>
      </c>
      <c r="J695" s="15">
        <v>0.27217009760522615</v>
      </c>
      <c r="K695" s="15">
        <v>0.19193320898267149</v>
      </c>
      <c r="L695" s="15">
        <f t="shared" si="303"/>
        <v>2.6857503311183173</v>
      </c>
      <c r="M695" s="15">
        <f t="shared" si="304"/>
        <v>1.7999999999999972</v>
      </c>
      <c r="N695" s="15">
        <f t="shared" si="305"/>
        <v>3.1999999999999993</v>
      </c>
      <c r="O695" s="15">
        <f t="shared" si="306"/>
        <v>2.7039346819531929</v>
      </c>
      <c r="P695" s="15">
        <f t="shared" si="331"/>
        <v>2</v>
      </c>
      <c r="Q695" s="15">
        <f t="shared" si="321"/>
        <v>2.3999999999999986</v>
      </c>
      <c r="R695" s="15">
        <f t="shared" si="307"/>
        <v>2.5999999999999979</v>
      </c>
      <c r="S695" s="15">
        <f t="shared" si="308"/>
        <v>2.7999999999999972</v>
      </c>
      <c r="T695" s="15">
        <f t="shared" si="309"/>
        <v>3</v>
      </c>
      <c r="U695" s="15">
        <f t="shared" si="310"/>
        <v>3.1999999999999993</v>
      </c>
      <c r="V695" s="15">
        <f t="shared" si="322"/>
        <v>0.61380834975341603</v>
      </c>
      <c r="W695" s="15">
        <f t="shared" si="311"/>
        <v>0.62917301532592051</v>
      </c>
      <c r="X695" s="15">
        <f t="shared" si="323"/>
        <v>8.5186507747418462E-3</v>
      </c>
      <c r="Y695" s="21">
        <f t="shared" si="324"/>
        <v>1.5893879356570719</v>
      </c>
      <c r="Z695" s="4">
        <v>30.785750331118319</v>
      </c>
      <c r="AA695" s="2">
        <v>29.9</v>
      </c>
      <c r="AB695" s="2">
        <v>31.3</v>
      </c>
      <c r="AC695" s="4">
        <v>30.803934681953194</v>
      </c>
      <c r="AD695">
        <v>30.1</v>
      </c>
      <c r="AE695">
        <v>30.5</v>
      </c>
      <c r="AF695">
        <v>30.7</v>
      </c>
      <c r="AG695">
        <v>30.9</v>
      </c>
      <c r="AH695">
        <v>31.1</v>
      </c>
      <c r="AI695">
        <v>31.3</v>
      </c>
      <c r="AJ695">
        <v>2020</v>
      </c>
      <c r="AK695" s="2">
        <v>3</v>
      </c>
      <c r="AL695" s="2">
        <v>26</v>
      </c>
      <c r="AM695">
        <v>13</v>
      </c>
      <c r="AN695">
        <v>52</v>
      </c>
      <c r="AO695">
        <v>8</v>
      </c>
      <c r="AP695">
        <v>988</v>
      </c>
      <c r="AQ695" s="5">
        <v>0.57777777777777783</v>
      </c>
      <c r="AR695">
        <v>28.1</v>
      </c>
      <c r="AS695">
        <v>28</v>
      </c>
      <c r="AT695">
        <v>732</v>
      </c>
      <c r="AU695">
        <v>1.5</v>
      </c>
      <c r="AV695">
        <v>290</v>
      </c>
      <c r="AW695" s="4">
        <f t="shared" si="312"/>
        <v>37.051289328905355</v>
      </c>
      <c r="AX695" s="4">
        <f t="shared" si="313"/>
        <v>20.827378237646702</v>
      </c>
      <c r="AY695" s="4">
        <f t="shared" si="325"/>
        <v>22.78430419858929</v>
      </c>
      <c r="AZ695" s="20">
        <f t="shared" si="314"/>
        <v>193.79732346804883</v>
      </c>
      <c r="BA695" s="21">
        <f t="shared" si="326"/>
        <v>1.1717420230546676</v>
      </c>
      <c r="BB695" s="20">
        <f t="shared" si="315"/>
        <v>25.819888974716111</v>
      </c>
      <c r="BC695" s="4">
        <f t="shared" si="327"/>
        <v>23.90730460621862</v>
      </c>
      <c r="BD695" s="4">
        <f t="shared" si="316"/>
        <v>66.693200000000004</v>
      </c>
      <c r="BE695" s="4">
        <f t="shared" si="317"/>
        <v>462.64502021474391</v>
      </c>
      <c r="BF695" s="20">
        <f t="shared" si="318"/>
        <v>358.59983883714534</v>
      </c>
      <c r="BG695" s="20">
        <f t="shared" si="328"/>
        <v>474.23481862240146</v>
      </c>
      <c r="BH695" s="20">
        <f t="shared" si="319"/>
        <v>1064.315414869327</v>
      </c>
      <c r="BI695" s="20">
        <f t="shared" si="329"/>
        <v>3801.1264816761677</v>
      </c>
      <c r="BJ695" s="4">
        <f t="shared" si="320"/>
        <v>220.20330275409512</v>
      </c>
      <c r="BK695" s="4">
        <f t="shared" si="330"/>
        <v>2736.8110668068407</v>
      </c>
      <c r="IX695">
        <v>1</v>
      </c>
      <c r="IY695">
        <v>0</v>
      </c>
      <c r="IZ695">
        <v>0</v>
      </c>
      <c r="JA695">
        <v>0</v>
      </c>
      <c r="JB695">
        <v>6</v>
      </c>
      <c r="JC695">
        <v>9</v>
      </c>
      <c r="JD695">
        <v>12</v>
      </c>
      <c r="JE695">
        <v>7</v>
      </c>
      <c r="JF695">
        <v>11</v>
      </c>
      <c r="JG695">
        <v>25</v>
      </c>
      <c r="JH695">
        <v>42</v>
      </c>
      <c r="JI695">
        <v>53</v>
      </c>
      <c r="JJ695">
        <v>150</v>
      </c>
      <c r="JK695">
        <v>184</v>
      </c>
      <c r="JL695">
        <v>176</v>
      </c>
      <c r="JM695">
        <v>121</v>
      </c>
      <c r="JN695">
        <v>72</v>
      </c>
      <c r="JO695">
        <v>48</v>
      </c>
      <c r="JP695">
        <v>22</v>
      </c>
      <c r="JQ695">
        <v>14</v>
      </c>
    </row>
    <row r="696" spans="1:332" x14ac:dyDescent="0.2">
      <c r="A696" s="15" t="b">
        <v>0</v>
      </c>
      <c r="B696" s="12"/>
      <c r="C696" s="12"/>
      <c r="D696">
        <v>10088</v>
      </c>
      <c r="E696" t="s">
        <v>68</v>
      </c>
      <c r="F696" t="s">
        <v>569</v>
      </c>
      <c r="G696">
        <v>0</v>
      </c>
      <c r="H696" s="15">
        <f t="shared" si="302"/>
        <v>2.3000000000000043</v>
      </c>
      <c r="I696" s="15">
        <v>0.57697645571155076</v>
      </c>
      <c r="J696" s="15">
        <v>1.0134303467695531</v>
      </c>
      <c r="K696" s="15">
        <v>0.50498585803095775</v>
      </c>
      <c r="L696" s="15">
        <f t="shared" si="303"/>
        <v>8.4796818633218933</v>
      </c>
      <c r="M696" s="15">
        <f t="shared" si="304"/>
        <v>7.1999999999999957</v>
      </c>
      <c r="N696" s="15">
        <f t="shared" si="305"/>
        <v>9.5</v>
      </c>
      <c r="O696" s="15">
        <f t="shared" si="306"/>
        <v>8.6686857851932118</v>
      </c>
      <c r="P696" s="15">
        <f t="shared" si="331"/>
        <v>7.3999999999999986</v>
      </c>
      <c r="Q696" s="15">
        <f t="shared" si="321"/>
        <v>7.6000000000000014</v>
      </c>
      <c r="R696" s="15">
        <f t="shared" si="307"/>
        <v>7.8999999999999986</v>
      </c>
      <c r="S696" s="15">
        <f t="shared" si="308"/>
        <v>8.7999999999999972</v>
      </c>
      <c r="T696" s="15">
        <f t="shared" si="309"/>
        <v>8.7999999999999972</v>
      </c>
      <c r="U696" s="15">
        <f t="shared" si="310"/>
        <v>8.7999999999999972</v>
      </c>
      <c r="V696" s="15">
        <f t="shared" si="322"/>
        <v>1.015836762645985</v>
      </c>
      <c r="W696" s="15">
        <f t="shared" si="311"/>
        <v>-1.5589869581737133E-2</v>
      </c>
      <c r="X696" s="15">
        <f t="shared" si="323"/>
        <v>1.5773140342428174E-2</v>
      </c>
      <c r="Y696" s="21">
        <f t="shared" si="324"/>
        <v>-64.144218446282409</v>
      </c>
      <c r="Z696" s="4">
        <v>36.579681863321895</v>
      </c>
      <c r="AA696" s="2">
        <v>35.299999999999997</v>
      </c>
      <c r="AB696" s="2">
        <v>37.6</v>
      </c>
      <c r="AC696" s="4">
        <v>36.768685785193213</v>
      </c>
      <c r="AD696">
        <v>35.5</v>
      </c>
      <c r="AE696">
        <v>35.700000000000003</v>
      </c>
      <c r="AF696">
        <v>36</v>
      </c>
      <c r="AG696">
        <v>36.9</v>
      </c>
      <c r="AH696">
        <v>36.9</v>
      </c>
      <c r="AI696">
        <v>36.9</v>
      </c>
      <c r="AJ696">
        <v>2020</v>
      </c>
      <c r="AK696" s="2">
        <v>3</v>
      </c>
      <c r="AL696" s="2">
        <v>26</v>
      </c>
      <c r="AM696">
        <v>13</v>
      </c>
      <c r="AN696">
        <v>52</v>
      </c>
      <c r="AO696">
        <v>39</v>
      </c>
      <c r="AP696">
        <v>901</v>
      </c>
      <c r="AQ696" s="5">
        <v>0.57777777777777783</v>
      </c>
      <c r="AR696">
        <v>28.1</v>
      </c>
      <c r="AS696">
        <v>28</v>
      </c>
      <c r="AT696">
        <v>732</v>
      </c>
      <c r="AU696">
        <v>1.5</v>
      </c>
      <c r="AV696">
        <v>290</v>
      </c>
      <c r="AW696" s="4">
        <f t="shared" si="312"/>
        <v>36.331398978071562</v>
      </c>
      <c r="AX696" s="4">
        <f t="shared" si="313"/>
        <v>20.653770235351256</v>
      </c>
      <c r="AY696" s="4">
        <f t="shared" si="325"/>
        <v>22.78430419858929</v>
      </c>
      <c r="AZ696" s="20">
        <f t="shared" si="314"/>
        <v>193.79732346804883</v>
      </c>
      <c r="BA696" s="21">
        <f t="shared" si="326"/>
        <v>1.1717420230546676</v>
      </c>
      <c r="BB696" s="20">
        <f t="shared" si="315"/>
        <v>25.819888974716111</v>
      </c>
      <c r="BC696" s="4">
        <f t="shared" si="327"/>
        <v>23.90730460621862</v>
      </c>
      <c r="BD696" s="4">
        <f t="shared" si="316"/>
        <v>66.693200000000004</v>
      </c>
      <c r="BE696" s="4">
        <f t="shared" si="317"/>
        <v>425.43767793407284</v>
      </c>
      <c r="BF696" s="20">
        <f t="shared" si="318"/>
        <v>358.59983883714534</v>
      </c>
      <c r="BG696" s="20">
        <f t="shared" si="328"/>
        <v>511.44216090307253</v>
      </c>
      <c r="BH696" s="20">
        <f t="shared" si="319"/>
        <v>1064.315414869327</v>
      </c>
      <c r="BI696" s="20">
        <f t="shared" si="329"/>
        <v>3801.1264816761677</v>
      </c>
      <c r="BJ696" s="4">
        <f t="shared" si="320"/>
        <v>220.20330275409512</v>
      </c>
      <c r="BK696" s="4">
        <f t="shared" si="330"/>
        <v>2736.8110668068407</v>
      </c>
      <c r="LE696">
        <v>2</v>
      </c>
      <c r="LF696">
        <v>8</v>
      </c>
      <c r="LG696">
        <v>15</v>
      </c>
      <c r="LH696">
        <v>25</v>
      </c>
      <c r="LI696">
        <v>28</v>
      </c>
      <c r="LJ696">
        <v>38</v>
      </c>
      <c r="LK696">
        <v>52</v>
      </c>
      <c r="LL696">
        <v>44</v>
      </c>
      <c r="LM696">
        <v>43</v>
      </c>
      <c r="LN696">
        <v>30</v>
      </c>
      <c r="LO696">
        <v>23</v>
      </c>
      <c r="LP696">
        <v>30</v>
      </c>
      <c r="LQ696">
        <v>29</v>
      </c>
      <c r="LR696">
        <v>27</v>
      </c>
      <c r="LS696">
        <v>32</v>
      </c>
      <c r="LT696">
        <v>55</v>
      </c>
    </row>
    <row r="697" spans="1:332" x14ac:dyDescent="0.2">
      <c r="A697" s="15" t="b">
        <v>0</v>
      </c>
      <c r="B697" s="12"/>
      <c r="C697" s="12"/>
      <c r="D697">
        <v>10088</v>
      </c>
      <c r="E697" t="s">
        <v>68</v>
      </c>
      <c r="F697" t="s">
        <v>570</v>
      </c>
      <c r="G697">
        <v>0</v>
      </c>
      <c r="H697" s="15">
        <f t="shared" si="302"/>
        <v>1.6000000000000014</v>
      </c>
      <c r="I697" s="15">
        <v>0.36013735161416277</v>
      </c>
      <c r="J697" s="15">
        <v>0.49963621083770704</v>
      </c>
      <c r="K697" s="15">
        <v>0.29025257932329873</v>
      </c>
      <c r="L697" s="15">
        <f t="shared" si="303"/>
        <v>4.4241802283320197</v>
      </c>
      <c r="M697" s="15">
        <f t="shared" si="304"/>
        <v>3.5</v>
      </c>
      <c r="N697" s="15">
        <f t="shared" si="305"/>
        <v>5.1000000000000014</v>
      </c>
      <c r="O697" s="15">
        <f t="shared" si="306"/>
        <v>4.4118514793419976</v>
      </c>
      <c r="P697" s="15">
        <f t="shared" si="331"/>
        <v>3.5999999999999979</v>
      </c>
      <c r="Q697" s="15">
        <f t="shared" si="321"/>
        <v>4</v>
      </c>
      <c r="R697" s="15">
        <f t="shared" si="307"/>
        <v>4.1999999999999957</v>
      </c>
      <c r="S697" s="15">
        <f t="shared" si="308"/>
        <v>4.6999999999999957</v>
      </c>
      <c r="T697" s="15">
        <f t="shared" si="309"/>
        <v>4.8999999999999986</v>
      </c>
      <c r="U697" s="15">
        <f t="shared" si="310"/>
        <v>5.1000000000000014</v>
      </c>
      <c r="V697" s="15">
        <f t="shared" si="322"/>
        <v>0.73135052588903338</v>
      </c>
      <c r="W697" s="15">
        <f t="shared" si="311"/>
        <v>0.36733339841985468</v>
      </c>
      <c r="X697" s="15">
        <f t="shared" si="323"/>
        <v>1.1072910956890001E-2</v>
      </c>
      <c r="Y697" s="21">
        <f t="shared" si="324"/>
        <v>2.7223225666429056</v>
      </c>
      <c r="Z697" s="4">
        <v>32.524180228332021</v>
      </c>
      <c r="AA697" s="2">
        <v>31.6</v>
      </c>
      <c r="AB697" s="2">
        <v>33.200000000000003</v>
      </c>
      <c r="AC697" s="4">
        <v>32.511851479341999</v>
      </c>
      <c r="AD697">
        <v>31.7</v>
      </c>
      <c r="AE697">
        <v>32.1</v>
      </c>
      <c r="AF697">
        <v>32.299999999999997</v>
      </c>
      <c r="AG697">
        <v>32.799999999999997</v>
      </c>
      <c r="AH697">
        <v>33</v>
      </c>
      <c r="AI697">
        <v>33.200000000000003</v>
      </c>
      <c r="AJ697">
        <v>2020</v>
      </c>
      <c r="AK697" s="2">
        <v>3</v>
      </c>
      <c r="AL697" s="2">
        <v>26</v>
      </c>
      <c r="AM697">
        <v>13</v>
      </c>
      <c r="AN697">
        <v>52</v>
      </c>
      <c r="AO697">
        <v>54</v>
      </c>
      <c r="AP697">
        <v>313</v>
      </c>
      <c r="AQ697" s="5">
        <v>0.57777777777777783</v>
      </c>
      <c r="AR697">
        <v>28.1</v>
      </c>
      <c r="AS697">
        <v>28</v>
      </c>
      <c r="AT697">
        <v>732</v>
      </c>
      <c r="AU697">
        <v>1.5</v>
      </c>
      <c r="AV697">
        <v>290</v>
      </c>
      <c r="AW697" s="4">
        <f t="shared" si="312"/>
        <v>36.839562253304877</v>
      </c>
      <c r="AX697" s="4">
        <f t="shared" si="313"/>
        <v>20.776318358063257</v>
      </c>
      <c r="AY697" s="4">
        <f t="shared" si="325"/>
        <v>22.78430419858929</v>
      </c>
      <c r="AZ697" s="20">
        <f t="shared" si="314"/>
        <v>193.79732346804883</v>
      </c>
      <c r="BA697" s="21">
        <f t="shared" si="326"/>
        <v>1.1717420230546676</v>
      </c>
      <c r="BB697" s="20">
        <f t="shared" si="315"/>
        <v>25.819888974716111</v>
      </c>
      <c r="BC697" s="4">
        <f t="shared" si="327"/>
        <v>23.90730460621862</v>
      </c>
      <c r="BD697" s="4">
        <f t="shared" si="316"/>
        <v>66.693200000000004</v>
      </c>
      <c r="BE697" s="4">
        <f t="shared" si="317"/>
        <v>451.70196234096022</v>
      </c>
      <c r="BF697" s="20">
        <f t="shared" si="318"/>
        <v>358.59983883714534</v>
      </c>
      <c r="BG697" s="20">
        <f t="shared" si="328"/>
        <v>485.17787649618515</v>
      </c>
      <c r="BH697" s="20">
        <f t="shared" si="319"/>
        <v>1064.315414869327</v>
      </c>
      <c r="BI697" s="20">
        <f t="shared" si="329"/>
        <v>3801.1264816761677</v>
      </c>
      <c r="BJ697" s="4">
        <f t="shared" si="320"/>
        <v>220.20330275409512</v>
      </c>
      <c r="BK697" s="4">
        <f t="shared" si="330"/>
        <v>2736.8110668068407</v>
      </c>
      <c r="JM697">
        <v>1</v>
      </c>
      <c r="JN697">
        <v>0</v>
      </c>
      <c r="JO697">
        <v>1</v>
      </c>
      <c r="JP697">
        <v>0</v>
      </c>
      <c r="JQ697">
        <v>1</v>
      </c>
      <c r="JR697">
        <v>2</v>
      </c>
      <c r="JS697">
        <v>3</v>
      </c>
      <c r="JT697">
        <v>13</v>
      </c>
      <c r="JU697">
        <v>4</v>
      </c>
      <c r="JV697">
        <v>14</v>
      </c>
      <c r="JW697">
        <v>25</v>
      </c>
      <c r="JX697">
        <v>36</v>
      </c>
      <c r="JY697">
        <v>71</v>
      </c>
      <c r="JZ697">
        <v>100</v>
      </c>
      <c r="KA697">
        <v>132</v>
      </c>
      <c r="KB697">
        <v>94</v>
      </c>
      <c r="KC697">
        <v>99</v>
      </c>
      <c r="KD697">
        <v>73</v>
      </c>
      <c r="KE697">
        <v>95</v>
      </c>
      <c r="KF697">
        <v>83</v>
      </c>
      <c r="KG697">
        <v>50</v>
      </c>
      <c r="KH697">
        <v>56</v>
      </c>
      <c r="KI697">
        <v>29</v>
      </c>
      <c r="KJ697">
        <v>11</v>
      </c>
      <c r="KK697">
        <v>1</v>
      </c>
      <c r="KL697">
        <v>3</v>
      </c>
      <c r="KM697">
        <v>1</v>
      </c>
    </row>
    <row r="698" spans="1:332" x14ac:dyDescent="0.2">
      <c r="A698" s="15" t="b">
        <v>0</v>
      </c>
      <c r="B698" s="12"/>
      <c r="C698" s="12"/>
      <c r="D698">
        <v>10088</v>
      </c>
      <c r="E698" t="s">
        <v>68</v>
      </c>
      <c r="F698" t="s">
        <v>571</v>
      </c>
      <c r="G698">
        <v>0</v>
      </c>
      <c r="H698" s="15">
        <f t="shared" si="302"/>
        <v>1.5999999999999979</v>
      </c>
      <c r="I698" s="15">
        <v>0.33765256649017328</v>
      </c>
      <c r="J698" s="15">
        <v>0.35241199133537293</v>
      </c>
      <c r="K698" s="15">
        <v>0.24386812682934073</v>
      </c>
      <c r="L698" s="15">
        <f t="shared" si="303"/>
        <v>2.7629244979577443</v>
      </c>
      <c r="M698" s="15">
        <f t="shared" si="304"/>
        <v>1.6000000000000014</v>
      </c>
      <c r="N698" s="15">
        <f t="shared" si="305"/>
        <v>3.1999999999999993</v>
      </c>
      <c r="O698" s="15">
        <f t="shared" si="306"/>
        <v>2.8317244646093975</v>
      </c>
      <c r="P698" s="15">
        <f t="shared" si="331"/>
        <v>1.8000000000000007</v>
      </c>
      <c r="Q698" s="15">
        <f t="shared" si="321"/>
        <v>2.4000000000000021</v>
      </c>
      <c r="R698" s="15">
        <f t="shared" si="307"/>
        <v>2.6000000000000014</v>
      </c>
      <c r="S698" s="15">
        <f t="shared" si="308"/>
        <v>3</v>
      </c>
      <c r="T698" s="15">
        <f t="shared" si="309"/>
        <v>3.1000000000000014</v>
      </c>
      <c r="U698" s="15">
        <f t="shared" si="310"/>
        <v>3.1999999999999993</v>
      </c>
      <c r="V698" s="15">
        <f t="shared" si="322"/>
        <v>0.61247222963041215</v>
      </c>
      <c r="W698" s="15">
        <f t="shared" si="311"/>
        <v>0.63272708805660638</v>
      </c>
      <c r="X698" s="15">
        <f t="shared" si="323"/>
        <v>1.0905060551126047E-2</v>
      </c>
      <c r="Y698" s="21">
        <f t="shared" si="324"/>
        <v>1.5804602313952707</v>
      </c>
      <c r="Z698" s="4">
        <v>30.962924497957744</v>
      </c>
      <c r="AA698" s="2">
        <v>29.8</v>
      </c>
      <c r="AB698" s="2">
        <v>31.4</v>
      </c>
      <c r="AC698" s="4">
        <v>31.031724464609397</v>
      </c>
      <c r="AD698">
        <v>30</v>
      </c>
      <c r="AE698">
        <v>30.6</v>
      </c>
      <c r="AF698">
        <v>30.8</v>
      </c>
      <c r="AG698">
        <v>31.2</v>
      </c>
      <c r="AH698">
        <v>31.3</v>
      </c>
      <c r="AI698">
        <v>31.4</v>
      </c>
      <c r="AJ698">
        <v>2020</v>
      </c>
      <c r="AK698" s="2">
        <v>3</v>
      </c>
      <c r="AL698" s="2">
        <v>26</v>
      </c>
      <c r="AM698">
        <v>13</v>
      </c>
      <c r="AN698">
        <v>53</v>
      </c>
      <c r="AO698">
        <v>30</v>
      </c>
      <c r="AP698">
        <v>322</v>
      </c>
      <c r="AQ698" s="5">
        <v>0.57847222222222217</v>
      </c>
      <c r="AR698">
        <v>28.2</v>
      </c>
      <c r="AS698">
        <v>27</v>
      </c>
      <c r="AT698">
        <v>731</v>
      </c>
      <c r="AU698">
        <v>1.4</v>
      </c>
      <c r="AV698">
        <v>303</v>
      </c>
      <c r="AW698" s="4">
        <f t="shared" si="312"/>
        <v>37.369099159684239</v>
      </c>
      <c r="AX698" s="4">
        <f t="shared" si="313"/>
        <v>20.838220209726966</v>
      </c>
      <c r="AY698" s="4">
        <f t="shared" si="325"/>
        <v>23.483296782364825</v>
      </c>
      <c r="AZ698" s="20">
        <f t="shared" si="314"/>
        <v>193.54021262652162</v>
      </c>
      <c r="BA698" s="21">
        <f t="shared" si="326"/>
        <v>1.1713531921195244</v>
      </c>
      <c r="BB698" s="20">
        <f t="shared" si="315"/>
        <v>26.726124191242441</v>
      </c>
      <c r="BC698" s="4">
        <f t="shared" si="327"/>
        <v>24.746411288187442</v>
      </c>
      <c r="BD698" s="4">
        <f t="shared" si="316"/>
        <v>66.700400000000002</v>
      </c>
      <c r="BE698" s="4">
        <f t="shared" si="317"/>
        <v>459.64393063883023</v>
      </c>
      <c r="BF698" s="20">
        <f t="shared" si="318"/>
        <v>357.49546852083108</v>
      </c>
      <c r="BG698" s="20">
        <f t="shared" si="328"/>
        <v>475.34153788200086</v>
      </c>
      <c r="BH698" s="20">
        <f t="shared" si="319"/>
        <v>1032.290317042952</v>
      </c>
      <c r="BI698" s="20">
        <f t="shared" si="329"/>
        <v>3823.2974705294514</v>
      </c>
      <c r="BJ698" s="4">
        <f t="shared" si="320"/>
        <v>221.28937254451054</v>
      </c>
      <c r="BK698" s="4">
        <f t="shared" si="330"/>
        <v>2791.0071534864996</v>
      </c>
      <c r="IX698">
        <v>2</v>
      </c>
      <c r="IY698">
        <v>1</v>
      </c>
      <c r="IZ698">
        <v>0</v>
      </c>
      <c r="JA698">
        <v>2</v>
      </c>
      <c r="JB698">
        <v>2</v>
      </c>
      <c r="JC698">
        <v>5</v>
      </c>
      <c r="JD698">
        <v>6</v>
      </c>
      <c r="JE698">
        <v>6</v>
      </c>
      <c r="JF698">
        <v>9</v>
      </c>
      <c r="JG698">
        <v>6</v>
      </c>
      <c r="JH698">
        <v>8</v>
      </c>
      <c r="JI698">
        <v>12</v>
      </c>
      <c r="JJ698">
        <v>19</v>
      </c>
      <c r="JK698">
        <v>28</v>
      </c>
      <c r="JL698">
        <v>49</v>
      </c>
      <c r="JM698">
        <v>69</v>
      </c>
      <c r="JN698">
        <v>88</v>
      </c>
      <c r="JO698">
        <v>108</v>
      </c>
      <c r="JP698">
        <v>83</v>
      </c>
      <c r="JQ698">
        <v>70</v>
      </c>
      <c r="JR698">
        <v>38</v>
      </c>
      <c r="JS698">
        <v>3</v>
      </c>
      <c r="JT698">
        <v>0</v>
      </c>
      <c r="JU698">
        <v>0</v>
      </c>
    </row>
    <row r="699" spans="1:332" x14ac:dyDescent="0.2">
      <c r="A699" s="15" t="b">
        <v>0</v>
      </c>
      <c r="B699" s="12"/>
      <c r="C699" s="12"/>
      <c r="D699">
        <v>10088</v>
      </c>
      <c r="E699" t="s">
        <v>69</v>
      </c>
      <c r="F699" t="s">
        <v>572</v>
      </c>
      <c r="G699">
        <v>0</v>
      </c>
      <c r="H699" s="15">
        <f t="shared" si="302"/>
        <v>2</v>
      </c>
      <c r="I699" s="15">
        <v>0.3444630675634337</v>
      </c>
      <c r="J699" s="15">
        <v>0.49324694036755545</v>
      </c>
      <c r="K699" s="15">
        <v>0.27797599450995553</v>
      </c>
      <c r="L699" s="15">
        <f t="shared" si="303"/>
        <v>2.5176855288555835</v>
      </c>
      <c r="M699" s="15">
        <f t="shared" si="304"/>
        <v>1.6999999999999993</v>
      </c>
      <c r="N699" s="15">
        <f t="shared" si="305"/>
        <v>3.6999999999999993</v>
      </c>
      <c r="O699" s="15">
        <f t="shared" si="306"/>
        <v>2.4861802692741328</v>
      </c>
      <c r="P699" s="15">
        <f t="shared" si="331"/>
        <v>1.8000000000000007</v>
      </c>
      <c r="Q699" s="15">
        <f t="shared" si="321"/>
        <v>2.1000000000000014</v>
      </c>
      <c r="R699" s="15">
        <f t="shared" si="307"/>
        <v>2.3000000000000007</v>
      </c>
      <c r="S699" s="15">
        <f t="shared" si="308"/>
        <v>2.8000000000000007</v>
      </c>
      <c r="T699" s="15">
        <f t="shared" si="309"/>
        <v>2.9000000000000021</v>
      </c>
      <c r="U699" s="15">
        <f t="shared" si="310"/>
        <v>3.3000000000000007</v>
      </c>
      <c r="V699" s="15">
        <f t="shared" si="322"/>
        <v>0.60024664369206848</v>
      </c>
      <c r="W699" s="15">
        <f t="shared" si="311"/>
        <v>0.66598182681885731</v>
      </c>
      <c r="X699" s="15">
        <f t="shared" si="323"/>
        <v>1.1213835340551681E-2</v>
      </c>
      <c r="Y699" s="21">
        <f t="shared" si="324"/>
        <v>1.5015424741792442</v>
      </c>
      <c r="Z699" s="4">
        <v>30.717685528855583</v>
      </c>
      <c r="AA699" s="2">
        <v>29.9</v>
      </c>
      <c r="AB699" s="2">
        <v>31.9</v>
      </c>
      <c r="AC699" s="4">
        <v>30.686180269274132</v>
      </c>
      <c r="AD699">
        <v>30</v>
      </c>
      <c r="AE699">
        <v>30.3</v>
      </c>
      <c r="AF699">
        <v>30.5</v>
      </c>
      <c r="AG699">
        <v>31</v>
      </c>
      <c r="AH699">
        <v>31.1</v>
      </c>
      <c r="AI699">
        <v>31.5</v>
      </c>
      <c r="AJ699">
        <v>2020</v>
      </c>
      <c r="AK699" s="2">
        <v>3</v>
      </c>
      <c r="AL699" s="2">
        <v>26</v>
      </c>
      <c r="AM699">
        <v>13</v>
      </c>
      <c r="AN699">
        <v>55</v>
      </c>
      <c r="AO699">
        <v>29</v>
      </c>
      <c r="AP699">
        <v>65</v>
      </c>
      <c r="AQ699" s="5">
        <v>0.57986111111111105</v>
      </c>
      <c r="AR699">
        <v>28.2</v>
      </c>
      <c r="AS699">
        <v>28</v>
      </c>
      <c r="AT699">
        <v>718</v>
      </c>
      <c r="AU699">
        <v>1.4</v>
      </c>
      <c r="AV699">
        <v>285</v>
      </c>
      <c r="AW699" s="4">
        <f t="shared" si="312"/>
        <v>37.23192549524893</v>
      </c>
      <c r="AX699" s="4">
        <f t="shared" si="313"/>
        <v>20.936277532319998</v>
      </c>
      <c r="AY699" s="4">
        <f t="shared" si="325"/>
        <v>23.483296782364825</v>
      </c>
      <c r="AZ699" s="20">
        <f t="shared" si="314"/>
        <v>193.54021262652162</v>
      </c>
      <c r="BA699" s="21">
        <f t="shared" si="326"/>
        <v>1.1713531921195244</v>
      </c>
      <c r="BB699" s="20">
        <f t="shared" si="315"/>
        <v>26.726124191242441</v>
      </c>
      <c r="BC699" s="4">
        <f t="shared" si="327"/>
        <v>24.746411288187442</v>
      </c>
      <c r="BD699" s="4">
        <f t="shared" si="316"/>
        <v>66.700400000000002</v>
      </c>
      <c r="BE699" s="4">
        <f t="shared" si="317"/>
        <v>452.76745987511504</v>
      </c>
      <c r="BF699" s="20">
        <f t="shared" si="318"/>
        <v>359.3576256358773</v>
      </c>
      <c r="BG699" s="20">
        <f t="shared" si="328"/>
        <v>473.81016576076229</v>
      </c>
      <c r="BH699" s="20">
        <f t="shared" si="319"/>
        <v>1070.5232917482465</v>
      </c>
      <c r="BI699" s="20">
        <f t="shared" si="329"/>
        <v>3823.2974705294514</v>
      </c>
      <c r="BJ699" s="4">
        <f t="shared" si="320"/>
        <v>221.28937254451054</v>
      </c>
      <c r="BK699" s="4">
        <f t="shared" si="330"/>
        <v>2752.7741787812047</v>
      </c>
      <c r="JA699">
        <v>1</v>
      </c>
      <c r="JB699">
        <v>0</v>
      </c>
      <c r="JC699">
        <v>0</v>
      </c>
      <c r="JD699">
        <v>27</v>
      </c>
      <c r="JE699">
        <v>23</v>
      </c>
      <c r="JF699">
        <v>42</v>
      </c>
      <c r="JG699">
        <v>78</v>
      </c>
      <c r="JH699">
        <v>133</v>
      </c>
      <c r="JI699">
        <v>167</v>
      </c>
      <c r="JJ699">
        <v>148</v>
      </c>
      <c r="JK699">
        <v>135</v>
      </c>
      <c r="JL699">
        <v>110</v>
      </c>
      <c r="JM699">
        <v>126</v>
      </c>
      <c r="JN699">
        <v>141</v>
      </c>
      <c r="JO699">
        <v>90</v>
      </c>
      <c r="JP699">
        <v>53</v>
      </c>
      <c r="JQ699">
        <v>21</v>
      </c>
      <c r="JR699">
        <v>15</v>
      </c>
      <c r="JS699">
        <v>9</v>
      </c>
      <c r="JT699">
        <v>7</v>
      </c>
      <c r="JU699">
        <v>7</v>
      </c>
      <c r="JV699">
        <v>5</v>
      </c>
      <c r="JW699">
        <v>4</v>
      </c>
      <c r="JX699">
        <v>1</v>
      </c>
    </row>
    <row r="700" spans="1:332" x14ac:dyDescent="0.2">
      <c r="A700" s="15" t="b">
        <v>0</v>
      </c>
      <c r="B700" s="12"/>
      <c r="C700" s="12"/>
      <c r="D700">
        <v>10088</v>
      </c>
      <c r="E700" t="s">
        <v>69</v>
      </c>
      <c r="F700" t="s">
        <v>573</v>
      </c>
      <c r="G700">
        <v>0</v>
      </c>
      <c r="H700" s="15">
        <f t="shared" si="302"/>
        <v>1.4000000000000021</v>
      </c>
      <c r="I700" s="15">
        <v>0.30090808433377508</v>
      </c>
      <c r="J700" s="15">
        <v>0.40740392898595701</v>
      </c>
      <c r="K700" s="15">
        <v>0.24480326667159361</v>
      </c>
      <c r="L700" s="15">
        <f t="shared" si="303"/>
        <v>1.8434230419802162</v>
      </c>
      <c r="M700" s="15">
        <f t="shared" si="304"/>
        <v>1.1999999999999993</v>
      </c>
      <c r="N700" s="15">
        <f t="shared" si="305"/>
        <v>2.6000000000000014</v>
      </c>
      <c r="O700" s="15">
        <f t="shared" si="306"/>
        <v>1.8140283678088629</v>
      </c>
      <c r="P700" s="15">
        <f t="shared" si="331"/>
        <v>1.3000000000000007</v>
      </c>
      <c r="Q700" s="15">
        <f t="shared" si="321"/>
        <v>1.4000000000000021</v>
      </c>
      <c r="R700" s="15">
        <f t="shared" si="307"/>
        <v>1.6000000000000014</v>
      </c>
      <c r="S700" s="15">
        <f t="shared" si="308"/>
        <v>2</v>
      </c>
      <c r="T700" s="15">
        <f t="shared" si="309"/>
        <v>2.1999999999999993</v>
      </c>
      <c r="U700" s="15">
        <f t="shared" si="310"/>
        <v>2.6000000000000014</v>
      </c>
      <c r="V700" s="15">
        <f t="shared" si="322"/>
        <v>0.55547000401830793</v>
      </c>
      <c r="W700" s="15">
        <f t="shared" si="311"/>
        <v>0.80027722967204673</v>
      </c>
      <c r="X700" s="15">
        <f t="shared" si="323"/>
        <v>1.0015772301089354E-2</v>
      </c>
      <c r="Y700" s="21">
        <f t="shared" si="324"/>
        <v>1.2495669786953698</v>
      </c>
      <c r="Z700" s="4">
        <v>30.043423041980216</v>
      </c>
      <c r="AA700" s="2">
        <v>29.4</v>
      </c>
      <c r="AB700" s="2">
        <v>30.8</v>
      </c>
      <c r="AC700" s="4">
        <v>30.014028367808862</v>
      </c>
      <c r="AD700">
        <v>29.5</v>
      </c>
      <c r="AE700">
        <v>29.6</v>
      </c>
      <c r="AF700">
        <v>29.8</v>
      </c>
      <c r="AG700">
        <v>30.2</v>
      </c>
      <c r="AH700">
        <v>30.4</v>
      </c>
      <c r="AI700">
        <v>30.8</v>
      </c>
      <c r="AJ700">
        <v>2020</v>
      </c>
      <c r="AK700" s="2">
        <v>3</v>
      </c>
      <c r="AL700" s="2">
        <v>26</v>
      </c>
      <c r="AM700">
        <v>13</v>
      </c>
      <c r="AN700">
        <v>55</v>
      </c>
      <c r="AO700">
        <v>40</v>
      </c>
      <c r="AP700">
        <v>626</v>
      </c>
      <c r="AQ700" s="5">
        <v>0.57986111111111105</v>
      </c>
      <c r="AR700">
        <v>28.2</v>
      </c>
      <c r="AS700">
        <v>28</v>
      </c>
      <c r="AT700">
        <v>718</v>
      </c>
      <c r="AU700">
        <v>1.4</v>
      </c>
      <c r="AV700">
        <v>285</v>
      </c>
      <c r="AW700" s="4">
        <f t="shared" si="312"/>
        <v>37.315534675964045</v>
      </c>
      <c r="AX700" s="4">
        <f t="shared" si="313"/>
        <v>20.956432478767592</v>
      </c>
      <c r="AY700" s="4">
        <f t="shared" si="325"/>
        <v>23.483296782364825</v>
      </c>
      <c r="AZ700" s="20">
        <f t="shared" si="314"/>
        <v>193.54021262652162</v>
      </c>
      <c r="BA700" s="21">
        <f t="shared" si="326"/>
        <v>1.1713531921195244</v>
      </c>
      <c r="BB700" s="20">
        <f t="shared" si="315"/>
        <v>26.726124191242441</v>
      </c>
      <c r="BC700" s="4">
        <f t="shared" si="327"/>
        <v>24.746411288187442</v>
      </c>
      <c r="BD700" s="4">
        <f t="shared" si="316"/>
        <v>66.700400000000002</v>
      </c>
      <c r="BE700" s="4">
        <f t="shared" si="317"/>
        <v>456.95876065527921</v>
      </c>
      <c r="BF700" s="20">
        <f t="shared" si="318"/>
        <v>359.3576256358773</v>
      </c>
      <c r="BG700" s="20">
        <f t="shared" si="328"/>
        <v>469.61886498059812</v>
      </c>
      <c r="BH700" s="20">
        <f t="shared" si="319"/>
        <v>1070.5232917482465</v>
      </c>
      <c r="BI700" s="20">
        <f t="shared" si="329"/>
        <v>3823.2974705294514</v>
      </c>
      <c r="BJ700" s="4">
        <f t="shared" si="320"/>
        <v>221.28937254451054</v>
      </c>
      <c r="BK700" s="4">
        <f t="shared" si="330"/>
        <v>2752.7741787812047</v>
      </c>
      <c r="IX700">
        <v>2</v>
      </c>
      <c r="IY700">
        <v>6</v>
      </c>
      <c r="IZ700">
        <v>26</v>
      </c>
      <c r="JA700">
        <v>21</v>
      </c>
      <c r="JB700">
        <v>37</v>
      </c>
      <c r="JC700">
        <v>65</v>
      </c>
      <c r="JD700">
        <v>55</v>
      </c>
      <c r="JE700">
        <v>34</v>
      </c>
      <c r="JF700">
        <v>49</v>
      </c>
      <c r="JG700">
        <v>48</v>
      </c>
      <c r="JH700">
        <v>33</v>
      </c>
      <c r="JI700">
        <v>15</v>
      </c>
      <c r="JJ700">
        <v>11</v>
      </c>
      <c r="JK700">
        <v>6</v>
      </c>
      <c r="JL700">
        <v>5</v>
      </c>
    </row>
    <row r="701" spans="1:332" x14ac:dyDescent="0.2">
      <c r="A701" s="15" t="b">
        <v>0</v>
      </c>
      <c r="B701" s="12"/>
      <c r="C701" s="12"/>
      <c r="D701">
        <v>10088</v>
      </c>
      <c r="E701" t="s">
        <v>103</v>
      </c>
      <c r="F701" t="s">
        <v>574</v>
      </c>
      <c r="G701">
        <v>0</v>
      </c>
      <c r="H701" s="15">
        <f t="shared" si="302"/>
        <v>2.5</v>
      </c>
      <c r="I701" s="15">
        <v>0.51859512105075301</v>
      </c>
      <c r="J701" s="15">
        <v>0.75413002445577604</v>
      </c>
      <c r="K701" s="15">
        <v>0.42560861783572856</v>
      </c>
      <c r="L701" s="15">
        <f t="shared" si="303"/>
        <v>3.1014303734720627</v>
      </c>
      <c r="M701" s="15">
        <f t="shared" si="304"/>
        <v>1.4000000000000021</v>
      </c>
      <c r="N701" s="15">
        <f t="shared" si="305"/>
        <v>3.9000000000000021</v>
      </c>
      <c r="O701" s="15">
        <f t="shared" si="306"/>
        <v>3.2347086426263907</v>
      </c>
      <c r="P701" s="15">
        <f t="shared" si="331"/>
        <v>1.9000000000000021</v>
      </c>
      <c r="Q701" s="15">
        <f t="shared" si="321"/>
        <v>2.4000000000000021</v>
      </c>
      <c r="R701" s="15">
        <f t="shared" si="307"/>
        <v>2.6999999999999993</v>
      </c>
      <c r="S701" s="15">
        <f t="shared" si="308"/>
        <v>3.5</v>
      </c>
      <c r="T701" s="15">
        <f t="shared" si="309"/>
        <v>3.6999999999999993</v>
      </c>
      <c r="U701" s="15">
        <f t="shared" si="310"/>
        <v>3.8000000000000007</v>
      </c>
      <c r="V701" s="15">
        <f t="shared" si="322"/>
        <v>0.72069683091407566</v>
      </c>
      <c r="W701" s="15">
        <f t="shared" si="311"/>
        <v>0.3875459931351134</v>
      </c>
      <c r="X701" s="15">
        <f t="shared" si="323"/>
        <v>1.6567777090795887E-2</v>
      </c>
      <c r="Y701" s="21">
        <f t="shared" si="324"/>
        <v>2.5803388958052307</v>
      </c>
      <c r="Z701" s="4">
        <v>31.301430373472062</v>
      </c>
      <c r="AA701" s="2">
        <v>29.6</v>
      </c>
      <c r="AB701" s="2">
        <v>32.1</v>
      </c>
      <c r="AC701" s="4">
        <v>31.43470864262639</v>
      </c>
      <c r="AD701">
        <v>30.1</v>
      </c>
      <c r="AE701">
        <v>30.6</v>
      </c>
      <c r="AF701">
        <v>30.9</v>
      </c>
      <c r="AG701">
        <v>31.7</v>
      </c>
      <c r="AH701">
        <v>31.9</v>
      </c>
      <c r="AI701">
        <v>32</v>
      </c>
      <c r="AJ701">
        <v>2020</v>
      </c>
      <c r="AK701" s="2">
        <v>3</v>
      </c>
      <c r="AL701" s="2">
        <v>26</v>
      </c>
      <c r="AM701">
        <v>13</v>
      </c>
      <c r="AN701">
        <v>57</v>
      </c>
      <c r="AO701">
        <v>55</v>
      </c>
      <c r="AP701">
        <v>765</v>
      </c>
      <c r="AQ701" s="5">
        <v>0.58124999999999993</v>
      </c>
      <c r="AR701">
        <v>28.2</v>
      </c>
      <c r="AS701">
        <v>28</v>
      </c>
      <c r="AT701">
        <v>705</v>
      </c>
      <c r="AU701">
        <v>2.1</v>
      </c>
      <c r="AV701">
        <v>287</v>
      </c>
      <c r="AW701" s="4">
        <f t="shared" si="312"/>
        <v>35.510564727346065</v>
      </c>
      <c r="AX701" s="4">
        <f t="shared" si="313"/>
        <v>20.440437282500955</v>
      </c>
      <c r="AY701" s="4">
        <f t="shared" si="325"/>
        <v>19.610672519564787</v>
      </c>
      <c r="AZ701" s="20">
        <f t="shared" si="314"/>
        <v>193.54021262652162</v>
      </c>
      <c r="BA701" s="21">
        <f t="shared" si="326"/>
        <v>1.1713531921195244</v>
      </c>
      <c r="BB701" s="20">
        <f t="shared" si="315"/>
        <v>21.821789023599237</v>
      </c>
      <c r="BC701" s="4">
        <f t="shared" si="327"/>
        <v>20.205360207036328</v>
      </c>
      <c r="BD701" s="4">
        <f t="shared" si="316"/>
        <v>66.700400000000002</v>
      </c>
      <c r="BE701" s="4">
        <f t="shared" si="317"/>
        <v>438.84622455630449</v>
      </c>
      <c r="BF701" s="20">
        <f t="shared" si="318"/>
        <v>359.3576256358773</v>
      </c>
      <c r="BG701" s="20">
        <f t="shared" si="328"/>
        <v>477.46140107957285</v>
      </c>
      <c r="BH701" s="20">
        <f t="shared" si="319"/>
        <v>1070.5232917482465</v>
      </c>
      <c r="BI701" s="20">
        <f t="shared" si="329"/>
        <v>3823.2974705294514</v>
      </c>
      <c r="BJ701" s="4">
        <f t="shared" si="320"/>
        <v>221.28937254451054</v>
      </c>
      <c r="BK701" s="4">
        <f t="shared" si="330"/>
        <v>2752.7741787812047</v>
      </c>
      <c r="IV701">
        <v>1</v>
      </c>
      <c r="IW701">
        <v>3</v>
      </c>
      <c r="IX701">
        <v>3</v>
      </c>
      <c r="IY701">
        <v>1</v>
      </c>
      <c r="IZ701">
        <v>2</v>
      </c>
      <c r="JA701">
        <v>8</v>
      </c>
      <c r="JB701">
        <v>4</v>
      </c>
      <c r="JC701">
        <v>9</v>
      </c>
      <c r="JD701">
        <v>9</v>
      </c>
      <c r="JE701">
        <v>9</v>
      </c>
      <c r="JF701">
        <v>11</v>
      </c>
      <c r="JG701">
        <v>27</v>
      </c>
      <c r="JH701">
        <v>52</v>
      </c>
      <c r="JI701">
        <v>64</v>
      </c>
      <c r="JJ701">
        <v>99</v>
      </c>
      <c r="JK701">
        <v>117</v>
      </c>
      <c r="JL701">
        <v>103</v>
      </c>
      <c r="JM701">
        <v>97</v>
      </c>
      <c r="JN701">
        <v>93</v>
      </c>
      <c r="JO701">
        <v>121</v>
      </c>
      <c r="JP701">
        <v>98</v>
      </c>
      <c r="JQ701">
        <v>154</v>
      </c>
      <c r="JR701">
        <v>164</v>
      </c>
      <c r="JS701">
        <v>203</v>
      </c>
      <c r="JT701">
        <v>265</v>
      </c>
      <c r="JU701">
        <v>286</v>
      </c>
      <c r="JV701">
        <v>192</v>
      </c>
      <c r="JW701">
        <v>227</v>
      </c>
      <c r="JX701">
        <v>140</v>
      </c>
      <c r="JY701">
        <v>86</v>
      </c>
      <c r="JZ701">
        <v>5</v>
      </c>
      <c r="KA701">
        <v>0</v>
      </c>
      <c r="KB701">
        <v>2</v>
      </c>
      <c r="KC701">
        <v>1</v>
      </c>
    </row>
    <row r="702" spans="1:332" x14ac:dyDescent="0.2">
      <c r="A702" s="15" t="b">
        <v>0</v>
      </c>
      <c r="B702" s="12"/>
      <c r="C702" s="12"/>
      <c r="D702">
        <v>10088</v>
      </c>
      <c r="E702" t="s">
        <v>89</v>
      </c>
      <c r="F702" t="s">
        <v>575</v>
      </c>
      <c r="G702">
        <v>0</v>
      </c>
      <c r="H702" s="15">
        <f t="shared" si="302"/>
        <v>2.2999999999999972</v>
      </c>
      <c r="I702" s="15">
        <v>0.59649564846041958</v>
      </c>
      <c r="J702" s="15">
        <v>0.94813396827805718</v>
      </c>
      <c r="K702" s="15">
        <v>0.51122959041924587</v>
      </c>
      <c r="L702" s="15">
        <f t="shared" si="303"/>
        <v>3.6558549742971493</v>
      </c>
      <c r="M702" s="15">
        <f t="shared" si="304"/>
        <v>2.5</v>
      </c>
      <c r="N702" s="15">
        <f t="shared" si="305"/>
        <v>4.7999999999999972</v>
      </c>
      <c r="O702" s="15">
        <f t="shared" si="306"/>
        <v>3.6633296965938129</v>
      </c>
      <c r="P702" s="15">
        <f t="shared" si="331"/>
        <v>2.6999999999999993</v>
      </c>
      <c r="Q702" s="15">
        <f t="shared" si="321"/>
        <v>2.8999999999999986</v>
      </c>
      <c r="R702" s="15">
        <f t="shared" si="307"/>
        <v>3.1999999999999993</v>
      </c>
      <c r="S702" s="15">
        <f t="shared" si="308"/>
        <v>4.1000000000000014</v>
      </c>
      <c r="T702" s="15">
        <f t="shared" si="309"/>
        <v>4.5</v>
      </c>
      <c r="U702" s="15">
        <f t="shared" si="310"/>
        <v>4.7999999999999972</v>
      </c>
      <c r="V702" s="15">
        <f t="shared" si="322"/>
        <v>0.55500176248964961</v>
      </c>
      <c r="W702" s="15">
        <f t="shared" si="311"/>
        <v>0.80179607991542068</v>
      </c>
      <c r="X702" s="15">
        <f t="shared" si="323"/>
        <v>1.878380062332495E-2</v>
      </c>
      <c r="Y702" s="21">
        <f t="shared" si="324"/>
        <v>1.2471999116103027</v>
      </c>
      <c r="Z702" s="4">
        <v>31.755854974297151</v>
      </c>
      <c r="AA702" s="2">
        <v>30.6</v>
      </c>
      <c r="AB702" s="2">
        <v>32.9</v>
      </c>
      <c r="AC702" s="4">
        <v>31.763329696593814</v>
      </c>
      <c r="AD702">
        <v>30.8</v>
      </c>
      <c r="AE702">
        <v>31</v>
      </c>
      <c r="AF702">
        <v>31.3</v>
      </c>
      <c r="AG702">
        <v>32.200000000000003</v>
      </c>
      <c r="AH702">
        <v>32.6</v>
      </c>
      <c r="AI702">
        <v>32.9</v>
      </c>
      <c r="AJ702">
        <v>2020</v>
      </c>
      <c r="AK702" s="2">
        <v>3</v>
      </c>
      <c r="AL702" s="2">
        <v>26</v>
      </c>
      <c r="AM702">
        <v>14</v>
      </c>
      <c r="AN702">
        <v>0</v>
      </c>
      <c r="AO702">
        <v>27</v>
      </c>
      <c r="AP702">
        <v>460</v>
      </c>
      <c r="AQ702" s="5">
        <v>0.58333333333333337</v>
      </c>
      <c r="AR702">
        <v>28.1</v>
      </c>
      <c r="AS702">
        <v>29</v>
      </c>
      <c r="AT702">
        <v>699</v>
      </c>
      <c r="AU702">
        <v>0.7</v>
      </c>
      <c r="AV702">
        <v>262</v>
      </c>
      <c r="AW702" s="4">
        <f t="shared" si="312"/>
        <v>39.710547934286126</v>
      </c>
      <c r="AX702" s="4">
        <f t="shared" si="313"/>
        <v>21.834762617711803</v>
      </c>
      <c r="AY702" s="4">
        <f t="shared" si="325"/>
        <v>31.62801097455662</v>
      </c>
      <c r="AZ702" s="20">
        <f t="shared" si="314"/>
        <v>193.79732346804883</v>
      </c>
      <c r="BA702" s="21">
        <f t="shared" si="326"/>
        <v>1.1717420230546676</v>
      </c>
      <c r="BB702" s="20">
        <f t="shared" si="315"/>
        <v>37.796447300922722</v>
      </c>
      <c r="BC702" s="4">
        <f t="shared" si="327"/>
        <v>34.99671046381733</v>
      </c>
      <c r="BD702" s="4">
        <f t="shared" si="316"/>
        <v>66.693200000000004</v>
      </c>
      <c r="BE702" s="4">
        <f t="shared" si="317"/>
        <v>432.29369595574929</v>
      </c>
      <c r="BF702" s="20">
        <f t="shared" si="318"/>
        <v>360.40202967101624</v>
      </c>
      <c r="BG702" s="20">
        <f t="shared" si="328"/>
        <v>480.31833371526693</v>
      </c>
      <c r="BH702" s="20">
        <f t="shared" si="319"/>
        <v>1102.3266796860887</v>
      </c>
      <c r="BI702" s="20">
        <f t="shared" si="329"/>
        <v>3801.1264816761677</v>
      </c>
      <c r="BJ702" s="4">
        <f t="shared" si="320"/>
        <v>220.20330275409512</v>
      </c>
      <c r="BK702" s="4">
        <f t="shared" si="330"/>
        <v>2698.7998019900788</v>
      </c>
      <c r="JJ702">
        <v>7</v>
      </c>
      <c r="JK702">
        <v>2</v>
      </c>
      <c r="JL702">
        <v>16</v>
      </c>
      <c r="JM702">
        <v>16</v>
      </c>
      <c r="JN702">
        <v>28</v>
      </c>
      <c r="JO702">
        <v>23</v>
      </c>
      <c r="JP702">
        <v>28</v>
      </c>
      <c r="JQ702">
        <v>39</v>
      </c>
      <c r="JR702">
        <v>21</v>
      </c>
      <c r="JS702">
        <v>30</v>
      </c>
      <c r="JT702">
        <v>27</v>
      </c>
      <c r="JU702">
        <v>18</v>
      </c>
      <c r="JV702">
        <v>26</v>
      </c>
      <c r="JW702">
        <v>20</v>
      </c>
      <c r="JX702">
        <v>24</v>
      </c>
      <c r="JY702">
        <v>37</v>
      </c>
      <c r="JZ702">
        <v>38</v>
      </c>
      <c r="KA702">
        <v>30</v>
      </c>
      <c r="KB702">
        <v>17</v>
      </c>
      <c r="KC702">
        <v>17</v>
      </c>
      <c r="KD702">
        <v>12</v>
      </c>
      <c r="KE702">
        <v>13</v>
      </c>
      <c r="KF702">
        <v>17</v>
      </c>
      <c r="KG702">
        <v>11</v>
      </c>
      <c r="KH702">
        <v>4</v>
      </c>
    </row>
    <row r="703" spans="1:332" x14ac:dyDescent="0.2">
      <c r="A703" s="15" t="b">
        <v>0</v>
      </c>
      <c r="B703" s="12"/>
      <c r="C703" s="12"/>
      <c r="D703">
        <v>10088</v>
      </c>
      <c r="E703" t="s">
        <v>89</v>
      </c>
      <c r="F703" t="s">
        <v>576</v>
      </c>
      <c r="G703">
        <v>0</v>
      </c>
      <c r="H703" s="15">
        <f t="shared" si="302"/>
        <v>2.3000000000000007</v>
      </c>
      <c r="I703" s="15">
        <v>0.56921239270998059</v>
      </c>
      <c r="J703" s="15">
        <v>0.73601849539483055</v>
      </c>
      <c r="K703" s="15">
        <v>0.45525776518138983</v>
      </c>
      <c r="L703" s="15">
        <f t="shared" si="303"/>
        <v>2.5963506698996817</v>
      </c>
      <c r="M703" s="15">
        <f t="shared" si="304"/>
        <v>1.2999999999999972</v>
      </c>
      <c r="N703" s="15">
        <f t="shared" si="305"/>
        <v>3.5999999999999979</v>
      </c>
      <c r="O703" s="15">
        <f t="shared" si="306"/>
        <v>2.6303530137515381</v>
      </c>
      <c r="P703" s="15">
        <f t="shared" si="331"/>
        <v>1.3999999999999986</v>
      </c>
      <c r="Q703" s="15">
        <f t="shared" si="321"/>
        <v>1.6999999999999993</v>
      </c>
      <c r="R703" s="15">
        <f t="shared" si="307"/>
        <v>2.2999999999999972</v>
      </c>
      <c r="S703" s="15">
        <f t="shared" si="308"/>
        <v>3</v>
      </c>
      <c r="T703" s="15">
        <f t="shared" si="309"/>
        <v>3.2999999999999972</v>
      </c>
      <c r="U703" s="15">
        <f t="shared" si="310"/>
        <v>3.5999999999999979</v>
      </c>
      <c r="V703" s="15">
        <f t="shared" si="322"/>
        <v>0.48956789546633289</v>
      </c>
      <c r="W703" s="15">
        <f t="shared" si="311"/>
        <v>1.0426176006648888</v>
      </c>
      <c r="X703" s="15">
        <f t="shared" si="323"/>
        <v>1.8543324541445916E-2</v>
      </c>
      <c r="Y703" s="21">
        <f t="shared" si="324"/>
        <v>0.95912441854260755</v>
      </c>
      <c r="Z703" s="4">
        <v>30.696350669899683</v>
      </c>
      <c r="AA703" s="2">
        <v>29.4</v>
      </c>
      <c r="AB703" s="2">
        <v>31.7</v>
      </c>
      <c r="AC703" s="4">
        <v>30.730353013751539</v>
      </c>
      <c r="AD703">
        <v>29.5</v>
      </c>
      <c r="AE703">
        <v>29.8</v>
      </c>
      <c r="AF703">
        <v>30.4</v>
      </c>
      <c r="AG703">
        <v>31.1</v>
      </c>
      <c r="AH703">
        <v>31.4</v>
      </c>
      <c r="AI703">
        <v>31.7</v>
      </c>
      <c r="AJ703">
        <v>2020</v>
      </c>
      <c r="AK703" s="2">
        <v>3</v>
      </c>
      <c r="AL703" s="2">
        <v>26</v>
      </c>
      <c r="AM703">
        <v>14</v>
      </c>
      <c r="AN703">
        <v>0</v>
      </c>
      <c r="AO703">
        <v>43</v>
      </c>
      <c r="AP703">
        <v>72.000000000000014</v>
      </c>
      <c r="AQ703" s="5">
        <v>0.58333333333333337</v>
      </c>
      <c r="AR703">
        <v>28.1</v>
      </c>
      <c r="AS703">
        <v>29</v>
      </c>
      <c r="AT703">
        <v>699</v>
      </c>
      <c r="AU703">
        <v>0.7</v>
      </c>
      <c r="AV703">
        <v>262</v>
      </c>
      <c r="AW703" s="4">
        <f t="shared" si="312"/>
        <v>39.888917781750074</v>
      </c>
      <c r="AX703" s="4">
        <f t="shared" si="313"/>
        <v>21.87953508383228</v>
      </c>
      <c r="AY703" s="4">
        <f t="shared" si="325"/>
        <v>31.62801097455662</v>
      </c>
      <c r="AZ703" s="20">
        <f t="shared" si="314"/>
        <v>193.79732346804883</v>
      </c>
      <c r="BA703" s="21">
        <f t="shared" si="326"/>
        <v>1.1717420230546676</v>
      </c>
      <c r="BB703" s="20">
        <f t="shared" si="315"/>
        <v>37.796447300922722</v>
      </c>
      <c r="BC703" s="4">
        <f t="shared" si="327"/>
        <v>34.99671046381733</v>
      </c>
      <c r="BD703" s="4">
        <f t="shared" si="316"/>
        <v>66.693200000000004</v>
      </c>
      <c r="BE703" s="4">
        <f t="shared" si="317"/>
        <v>438.93491229141881</v>
      </c>
      <c r="BF703" s="20">
        <f t="shared" si="318"/>
        <v>360.40202967101624</v>
      </c>
      <c r="BG703" s="20">
        <f t="shared" si="328"/>
        <v>473.67711737959741</v>
      </c>
      <c r="BH703" s="20">
        <f t="shared" si="319"/>
        <v>1102.3266796860887</v>
      </c>
      <c r="BI703" s="20">
        <f t="shared" si="329"/>
        <v>3801.1264816761677</v>
      </c>
      <c r="BJ703" s="4">
        <f t="shared" si="320"/>
        <v>220.20330275409512</v>
      </c>
      <c r="BK703" s="4">
        <f t="shared" si="330"/>
        <v>2698.7998019900788</v>
      </c>
      <c r="IV703">
        <v>5</v>
      </c>
      <c r="IW703">
        <v>2</v>
      </c>
      <c r="IX703">
        <v>9</v>
      </c>
      <c r="IY703">
        <v>10</v>
      </c>
      <c r="IZ703">
        <v>26</v>
      </c>
      <c r="JA703">
        <v>22</v>
      </c>
      <c r="JB703">
        <v>23</v>
      </c>
      <c r="JC703">
        <v>22</v>
      </c>
      <c r="JD703">
        <v>16</v>
      </c>
      <c r="JE703">
        <v>28</v>
      </c>
      <c r="JF703">
        <v>30</v>
      </c>
      <c r="JG703">
        <v>25</v>
      </c>
      <c r="JH703">
        <v>49</v>
      </c>
      <c r="JI703">
        <v>57</v>
      </c>
      <c r="JJ703">
        <v>61</v>
      </c>
      <c r="JK703">
        <v>70</v>
      </c>
      <c r="JL703">
        <v>64</v>
      </c>
      <c r="JM703">
        <v>46</v>
      </c>
      <c r="JN703">
        <v>60</v>
      </c>
      <c r="JO703">
        <v>66</v>
      </c>
      <c r="JP703">
        <v>46</v>
      </c>
      <c r="JQ703">
        <v>38</v>
      </c>
      <c r="JR703">
        <v>30</v>
      </c>
      <c r="JS703">
        <v>17</v>
      </c>
      <c r="JT703">
        <v>14</v>
      </c>
      <c r="JU703">
        <v>19</v>
      </c>
      <c r="JV703">
        <v>7</v>
      </c>
    </row>
    <row r="704" spans="1:332" x14ac:dyDescent="0.2">
      <c r="A704" s="15" t="b">
        <v>0</v>
      </c>
      <c r="B704" s="12"/>
      <c r="C704" s="12"/>
      <c r="D704">
        <v>10088</v>
      </c>
      <c r="E704" t="s">
        <v>89</v>
      </c>
      <c r="F704" t="s">
        <v>577</v>
      </c>
      <c r="G704">
        <v>0</v>
      </c>
      <c r="H704" s="15">
        <f t="shared" si="302"/>
        <v>1.5</v>
      </c>
      <c r="I704" s="15">
        <v>0.32484144877138382</v>
      </c>
      <c r="J704" s="15">
        <v>0.42496208805353319</v>
      </c>
      <c r="K704" s="15">
        <v>0.25422113984770306</v>
      </c>
      <c r="L704" s="15">
        <f t="shared" si="303"/>
        <v>0.73254199653268515</v>
      </c>
      <c r="M704" s="15">
        <f t="shared" si="304"/>
        <v>-0.30000000000000071</v>
      </c>
      <c r="N704" s="15">
        <f t="shared" si="305"/>
        <v>1.1999999999999993</v>
      </c>
      <c r="O704" s="15">
        <f t="shared" si="306"/>
        <v>0.8193879099518071</v>
      </c>
      <c r="P704" s="15">
        <f t="shared" si="331"/>
        <v>-0.10000000000000142</v>
      </c>
      <c r="Q704" s="15">
        <f t="shared" si="321"/>
        <v>0.29999999999999716</v>
      </c>
      <c r="R704" s="15">
        <f t="shared" si="307"/>
        <v>0.5</v>
      </c>
      <c r="S704" s="15">
        <f t="shared" si="308"/>
        <v>1</v>
      </c>
      <c r="T704" s="15">
        <f t="shared" si="309"/>
        <v>1.0999999999999979</v>
      </c>
      <c r="U704" s="15">
        <f t="shared" si="310"/>
        <v>1.1999999999999993</v>
      </c>
      <c r="V704" s="15">
        <f t="shared" si="322"/>
        <v>0.37691812166904554</v>
      </c>
      <c r="W704" s="15">
        <f t="shared" si="311"/>
        <v>1.6530961036626783</v>
      </c>
      <c r="X704" s="15">
        <f t="shared" si="323"/>
        <v>1.1266486625093558E-2</v>
      </c>
      <c r="Y704" s="21">
        <f t="shared" si="324"/>
        <v>0.60492550783003629</v>
      </c>
      <c r="Z704" s="4">
        <v>28.832541996532687</v>
      </c>
      <c r="AA704" s="2">
        <v>27.8</v>
      </c>
      <c r="AB704" s="2">
        <v>29.3</v>
      </c>
      <c r="AC704" s="4">
        <v>28.919387909951809</v>
      </c>
      <c r="AD704">
        <v>28</v>
      </c>
      <c r="AE704">
        <v>28.4</v>
      </c>
      <c r="AF704">
        <v>28.6</v>
      </c>
      <c r="AG704">
        <v>29.1</v>
      </c>
      <c r="AH704">
        <v>29.2</v>
      </c>
      <c r="AI704">
        <v>29.3</v>
      </c>
      <c r="AJ704">
        <v>2020</v>
      </c>
      <c r="AK704" s="2">
        <v>3</v>
      </c>
      <c r="AL704" s="2">
        <v>26</v>
      </c>
      <c r="AM704">
        <v>14</v>
      </c>
      <c r="AN704">
        <v>0</v>
      </c>
      <c r="AO704">
        <v>55</v>
      </c>
      <c r="AP704">
        <v>551</v>
      </c>
      <c r="AQ704" s="5">
        <v>0.58333333333333337</v>
      </c>
      <c r="AR704">
        <v>28.1</v>
      </c>
      <c r="AS704">
        <v>29</v>
      </c>
      <c r="AT704">
        <v>699</v>
      </c>
      <c r="AU704">
        <v>0.7</v>
      </c>
      <c r="AV704">
        <v>262</v>
      </c>
      <c r="AW704" s="4">
        <f t="shared" si="312"/>
        <v>40.198197432502184</v>
      </c>
      <c r="AX704" s="4">
        <f t="shared" si="313"/>
        <v>21.957167110107626</v>
      </c>
      <c r="AY704" s="4">
        <f t="shared" si="325"/>
        <v>31.62801097455662</v>
      </c>
      <c r="AZ704" s="20">
        <f t="shared" si="314"/>
        <v>193.79732346804883</v>
      </c>
      <c r="BA704" s="21">
        <f t="shared" si="326"/>
        <v>1.1717420230546676</v>
      </c>
      <c r="BB704" s="20">
        <f t="shared" si="315"/>
        <v>37.796447300922722</v>
      </c>
      <c r="BC704" s="4">
        <f t="shared" si="327"/>
        <v>34.99671046381733</v>
      </c>
      <c r="BD704" s="4">
        <f t="shared" si="316"/>
        <v>66.693200000000004</v>
      </c>
      <c r="BE704" s="4">
        <f t="shared" si="317"/>
        <v>450.45027263997855</v>
      </c>
      <c r="BF704" s="20">
        <f t="shared" si="318"/>
        <v>360.40202967101624</v>
      </c>
      <c r="BG704" s="20">
        <f t="shared" si="328"/>
        <v>462.16175703103767</v>
      </c>
      <c r="BH704" s="20">
        <f t="shared" si="319"/>
        <v>1102.3266796860887</v>
      </c>
      <c r="BI704" s="20">
        <f t="shared" si="329"/>
        <v>3801.1264816761677</v>
      </c>
      <c r="BJ704" s="4">
        <f t="shared" si="320"/>
        <v>220.20330275409512</v>
      </c>
      <c r="BK704" s="4">
        <f t="shared" si="330"/>
        <v>2698.7998019900788</v>
      </c>
      <c r="ID704">
        <v>1</v>
      </c>
      <c r="IE704">
        <v>0</v>
      </c>
      <c r="IF704">
        <v>0</v>
      </c>
      <c r="IG704">
        <v>7</v>
      </c>
      <c r="IH704">
        <v>9</v>
      </c>
      <c r="II704">
        <v>22</v>
      </c>
      <c r="IJ704">
        <v>20</v>
      </c>
      <c r="IK704">
        <v>19</v>
      </c>
      <c r="IL704">
        <v>17</v>
      </c>
      <c r="IM704">
        <v>37</v>
      </c>
      <c r="IN704">
        <v>50</v>
      </c>
      <c r="IO704">
        <v>86</v>
      </c>
      <c r="IP704">
        <v>66</v>
      </c>
      <c r="IQ704">
        <v>105</v>
      </c>
      <c r="IR704">
        <v>146</v>
      </c>
      <c r="IS704">
        <v>178</v>
      </c>
      <c r="IT704">
        <v>179</v>
      </c>
      <c r="IU704">
        <v>95</v>
      </c>
      <c r="IV704">
        <v>37</v>
      </c>
    </row>
    <row r="705" spans="1:289" x14ac:dyDescent="0.2">
      <c r="A705" s="15" t="b">
        <v>0</v>
      </c>
      <c r="B705" s="12"/>
      <c r="C705" s="12"/>
      <c r="D705">
        <v>10088</v>
      </c>
      <c r="E705" t="s">
        <v>89</v>
      </c>
      <c r="F705" t="s">
        <v>578</v>
      </c>
      <c r="G705">
        <v>0</v>
      </c>
      <c r="H705" s="15">
        <f t="shared" si="302"/>
        <v>3.5000000000000036</v>
      </c>
      <c r="I705" s="15">
        <v>0.7996156101034454</v>
      </c>
      <c r="J705" s="15">
        <v>1.2389694713470902</v>
      </c>
      <c r="K705" s="15">
        <v>0.67685163421263728</v>
      </c>
      <c r="L705" s="15">
        <f t="shared" si="303"/>
        <v>1.9789750310930998</v>
      </c>
      <c r="M705" s="15">
        <f t="shared" si="304"/>
        <v>0.59999999999999787</v>
      </c>
      <c r="N705" s="15">
        <f t="shared" si="305"/>
        <v>4.1000000000000014</v>
      </c>
      <c r="O705" s="15">
        <f t="shared" si="306"/>
        <v>1.8695647080271769</v>
      </c>
      <c r="P705" s="15">
        <f t="shared" si="331"/>
        <v>0.79999999999999716</v>
      </c>
      <c r="Q705" s="15">
        <f t="shared" si="321"/>
        <v>1</v>
      </c>
      <c r="R705" s="15">
        <f t="shared" si="307"/>
        <v>1.2999999999999972</v>
      </c>
      <c r="S705" s="15">
        <f t="shared" si="308"/>
        <v>2.5999999999999979</v>
      </c>
      <c r="T705" s="15">
        <f t="shared" si="309"/>
        <v>3.1999999999999993</v>
      </c>
      <c r="U705" s="15">
        <f t="shared" si="310"/>
        <v>3.6999999999999993</v>
      </c>
      <c r="V705" s="15">
        <f t="shared" si="322"/>
        <v>0.59137043235332865</v>
      </c>
      <c r="W705" s="15">
        <f t="shared" si="311"/>
        <v>0.69098748481649752</v>
      </c>
      <c r="X705" s="15">
        <f t="shared" si="323"/>
        <v>2.6583871600573836E-2</v>
      </c>
      <c r="Y705" s="21">
        <f t="shared" si="324"/>
        <v>1.4472042142204147</v>
      </c>
      <c r="Z705" s="4">
        <v>30.078975031093101</v>
      </c>
      <c r="AA705" s="2">
        <v>28.7</v>
      </c>
      <c r="AB705" s="2">
        <v>32.200000000000003</v>
      </c>
      <c r="AC705" s="4">
        <v>29.969564708027178</v>
      </c>
      <c r="AD705">
        <v>28.9</v>
      </c>
      <c r="AE705">
        <v>29.1</v>
      </c>
      <c r="AF705">
        <v>29.4</v>
      </c>
      <c r="AG705">
        <v>30.7</v>
      </c>
      <c r="AH705">
        <v>31.3</v>
      </c>
      <c r="AI705">
        <v>31.8</v>
      </c>
      <c r="AJ705">
        <v>2020</v>
      </c>
      <c r="AK705" s="2">
        <v>3</v>
      </c>
      <c r="AL705" s="2">
        <v>26</v>
      </c>
      <c r="AM705">
        <v>14</v>
      </c>
      <c r="AN705">
        <v>1</v>
      </c>
      <c r="AO705">
        <v>29</v>
      </c>
      <c r="AP705">
        <v>76</v>
      </c>
      <c r="AQ705" s="5">
        <v>0.58402777777777781</v>
      </c>
      <c r="AR705">
        <v>28.1</v>
      </c>
      <c r="AS705">
        <v>29</v>
      </c>
      <c r="AT705">
        <v>703</v>
      </c>
      <c r="AU705">
        <v>1.6</v>
      </c>
      <c r="AV705">
        <v>300</v>
      </c>
      <c r="AW705" s="4">
        <f t="shared" si="312"/>
        <v>36.485272736203115</v>
      </c>
      <c r="AX705" s="4">
        <f t="shared" si="313"/>
        <v>20.807753994707319</v>
      </c>
      <c r="AY705" s="4">
        <f t="shared" si="325"/>
        <v>22.143475111608165</v>
      </c>
      <c r="AZ705" s="20">
        <f t="shared" si="314"/>
        <v>193.79732346804883</v>
      </c>
      <c r="BA705" s="21">
        <f t="shared" si="326"/>
        <v>1.1717420230546676</v>
      </c>
      <c r="BB705" s="20">
        <f t="shared" si="315"/>
        <v>25</v>
      </c>
      <c r="BC705" s="4">
        <f t="shared" si="327"/>
        <v>23.148148148148145</v>
      </c>
      <c r="BD705" s="4">
        <f t="shared" si="316"/>
        <v>66.693200000000004</v>
      </c>
      <c r="BE705" s="4">
        <f t="shared" si="317"/>
        <v>445.93286610222447</v>
      </c>
      <c r="BF705" s="20">
        <f t="shared" si="318"/>
        <v>360.40202967101624</v>
      </c>
      <c r="BG705" s="20">
        <f t="shared" si="328"/>
        <v>469.83916356879183</v>
      </c>
      <c r="BH705" s="20">
        <f t="shared" si="319"/>
        <v>1102.3266796860887</v>
      </c>
      <c r="BI705" s="20">
        <f t="shared" si="329"/>
        <v>3801.1264816761677</v>
      </c>
      <c r="BJ705" s="4">
        <f t="shared" si="320"/>
        <v>220.20330275409512</v>
      </c>
      <c r="BK705" s="4">
        <f t="shared" si="330"/>
        <v>2698.7998019900788</v>
      </c>
      <c r="IQ705">
        <v>5</v>
      </c>
      <c r="IR705">
        <v>13</v>
      </c>
      <c r="IS705">
        <v>26</v>
      </c>
      <c r="IT705">
        <v>48</v>
      </c>
      <c r="IU705">
        <v>89</v>
      </c>
      <c r="IV705">
        <v>98</v>
      </c>
      <c r="IW705">
        <v>79</v>
      </c>
      <c r="IX705">
        <v>73</v>
      </c>
      <c r="IY705">
        <v>83</v>
      </c>
      <c r="IZ705">
        <v>62</v>
      </c>
      <c r="JA705">
        <v>78</v>
      </c>
      <c r="JB705">
        <v>67</v>
      </c>
      <c r="JC705">
        <v>55</v>
      </c>
      <c r="JD705">
        <v>54</v>
      </c>
      <c r="JE705">
        <v>74</v>
      </c>
      <c r="JF705">
        <v>51</v>
      </c>
      <c r="JG705">
        <v>45</v>
      </c>
      <c r="JH705">
        <v>54</v>
      </c>
      <c r="JI705">
        <v>54</v>
      </c>
      <c r="JJ705">
        <v>76</v>
      </c>
      <c r="JK705">
        <v>47</v>
      </c>
      <c r="JL705">
        <v>36</v>
      </c>
      <c r="JM705">
        <v>56</v>
      </c>
      <c r="JN705">
        <v>38</v>
      </c>
      <c r="JO705">
        <v>27</v>
      </c>
      <c r="JP705">
        <v>30</v>
      </c>
      <c r="JQ705">
        <v>37</v>
      </c>
      <c r="JR705">
        <v>31</v>
      </c>
      <c r="JS705">
        <v>28</v>
      </c>
      <c r="JT705">
        <v>21</v>
      </c>
      <c r="JU705">
        <v>15</v>
      </c>
      <c r="JV705">
        <v>15</v>
      </c>
      <c r="JW705">
        <v>7</v>
      </c>
      <c r="JX705">
        <v>1</v>
      </c>
      <c r="JY705">
        <v>4</v>
      </c>
      <c r="JZ705">
        <v>3</v>
      </c>
    </row>
    <row r="706" spans="1:289" x14ac:dyDescent="0.2">
      <c r="A706" s="15" t="b">
        <v>0</v>
      </c>
      <c r="B706" s="12"/>
      <c r="C706" s="12"/>
      <c r="D706">
        <v>10088</v>
      </c>
      <c r="E706" t="s">
        <v>89</v>
      </c>
      <c r="F706" t="s">
        <v>579</v>
      </c>
      <c r="G706">
        <v>0</v>
      </c>
      <c r="H706" s="15">
        <f t="shared" ref="H706:H769" si="332">AB706-AA706</f>
        <v>2.1999999999999993</v>
      </c>
      <c r="I706" s="15">
        <v>0.44553667743937136</v>
      </c>
      <c r="J706" s="15">
        <v>0.52706964084023866</v>
      </c>
      <c r="K706" s="15">
        <v>0.35011746276629169</v>
      </c>
      <c r="L706" s="15">
        <f t="shared" ref="L706:L769" si="333">Z706-AR706</f>
        <v>3.2270486260487736</v>
      </c>
      <c r="M706" s="15">
        <f t="shared" ref="M706:M769" si="334">AA706-AR706</f>
        <v>2.0999999999999979</v>
      </c>
      <c r="N706" s="15">
        <f t="shared" ref="N706:N769" si="335">AB706-AR706</f>
        <v>4.2999999999999972</v>
      </c>
      <c r="O706" s="15">
        <f t="shared" ref="O706:O769" si="336">AC706-AR706</f>
        <v>3.1700298542937375</v>
      </c>
      <c r="P706" s="15">
        <f t="shared" si="331"/>
        <v>2.2999999999999972</v>
      </c>
      <c r="Q706" s="15">
        <f t="shared" si="321"/>
        <v>2.6999999999999993</v>
      </c>
      <c r="R706" s="15">
        <f t="shared" ref="R706:R769" si="337">AF706-AR706</f>
        <v>3</v>
      </c>
      <c r="S706" s="15">
        <f t="shared" ref="S706:S769" si="338">AG706-AR706</f>
        <v>3.5</v>
      </c>
      <c r="T706" s="15">
        <f t="shared" ref="T706:T769" si="339">AH706-AR706</f>
        <v>3.7999999999999972</v>
      </c>
      <c r="U706" s="15">
        <f t="shared" ref="U706:U769" si="340">AI706-AR706</f>
        <v>4.1999999999999957</v>
      </c>
      <c r="V706" s="15">
        <f t="shared" si="322"/>
        <v>0.67803176431728152</v>
      </c>
      <c r="W706" s="15">
        <f t="shared" ref="W706:W769" si="341">(AW706-Z706)/(Z706-AX706)</f>
        <v>0.47485715659193661</v>
      </c>
      <c r="X706" s="15">
        <f t="shared" si="323"/>
        <v>1.4222108273196948E-2</v>
      </c>
      <c r="Y706" s="21">
        <f t="shared" si="324"/>
        <v>2.1058964493175769</v>
      </c>
      <c r="Z706" s="4">
        <v>31.327048626048775</v>
      </c>
      <c r="AA706" s="2">
        <v>30.2</v>
      </c>
      <c r="AB706" s="2">
        <v>32.4</v>
      </c>
      <c r="AC706" s="4">
        <v>31.270029854293739</v>
      </c>
      <c r="AD706">
        <v>30.4</v>
      </c>
      <c r="AE706">
        <v>30.8</v>
      </c>
      <c r="AF706">
        <v>31.1</v>
      </c>
      <c r="AG706">
        <v>31.6</v>
      </c>
      <c r="AH706">
        <v>31.9</v>
      </c>
      <c r="AI706">
        <v>32.299999999999997</v>
      </c>
      <c r="AJ706">
        <v>2020</v>
      </c>
      <c r="AK706" s="2">
        <v>3</v>
      </c>
      <c r="AL706" s="2">
        <v>26</v>
      </c>
      <c r="AM706">
        <v>14</v>
      </c>
      <c r="AN706">
        <v>1</v>
      </c>
      <c r="AO706">
        <v>45</v>
      </c>
      <c r="AP706">
        <v>891</v>
      </c>
      <c r="AQ706" s="5">
        <v>0.58402777777777781</v>
      </c>
      <c r="AR706">
        <v>28.1</v>
      </c>
      <c r="AS706">
        <v>29</v>
      </c>
      <c r="AT706">
        <v>703</v>
      </c>
      <c r="AU706">
        <v>1.6</v>
      </c>
      <c r="AV706">
        <v>300</v>
      </c>
      <c r="AW706" s="4">
        <f t="shared" ref="AW706:AW769" si="342">AR706+(AY706*BE706)/(BA706*1005)</f>
        <v>36.338922853678255</v>
      </c>
      <c r="AX706" s="4">
        <f t="shared" ref="AX706:AX769" si="343">AR706+(AY706*BC706*BD706*BE706)/(BA706*1005*(BD706*BC706+BJ706*AY706))-(AY706*BK706)/(BD706*BC706+BJ706*AY706)</f>
        <v>20.772560485657579</v>
      </c>
      <c r="AY706" s="4">
        <f t="shared" si="325"/>
        <v>22.143475111608165</v>
      </c>
      <c r="AZ706" s="20">
        <f t="shared" ref="AZ706:AZ769" si="344">BA706*1005/(4*0.98*0.0000000567*(AR706+273.15)^3)</f>
        <v>193.79732346804883</v>
      </c>
      <c r="BA706" s="21">
        <f t="shared" si="326"/>
        <v>1.1717420230546676</v>
      </c>
      <c r="BB706" s="20">
        <f t="shared" ref="BB706:BB769" si="345">100*SQRT(0.1/AU706)</f>
        <v>25</v>
      </c>
      <c r="BC706" s="4">
        <f t="shared" si="327"/>
        <v>23.148148148148145</v>
      </c>
      <c r="BD706" s="4">
        <f t="shared" ref="BD706:BD769" si="346">0.072*AR706+64.67</f>
        <v>66.693200000000004</v>
      </c>
      <c r="BE706" s="4">
        <f t="shared" ref="BE706:BE769" si="347">AT706*(1-0.21)+BF706-BG706</f>
        <v>438.14990845479241</v>
      </c>
      <c r="BF706" s="20">
        <f t="shared" ref="BF706:BF769" si="348">(1.72*(BH706/1000/(AR706+273.16))^(1/7)*0.0000000567*(AR706+273.16)^4)</f>
        <v>360.40202967101624</v>
      </c>
      <c r="BG706" s="20">
        <f t="shared" si="328"/>
        <v>477.62212121622389</v>
      </c>
      <c r="BH706" s="20">
        <f t="shared" ref="BH706:BH769" si="349">BI706*AS706/100</f>
        <v>1102.3266796860887</v>
      </c>
      <c r="BI706" s="20">
        <f t="shared" si="329"/>
        <v>3801.1264816761677</v>
      </c>
      <c r="BJ706" s="4">
        <f t="shared" ref="BJ706:BJ769" si="350">(EXP((0.0492)*AR706))*55.259</f>
        <v>220.20330275409512</v>
      </c>
      <c r="BK706" s="4">
        <f t="shared" si="330"/>
        <v>2698.7998019900788</v>
      </c>
      <c r="JF706">
        <v>18</v>
      </c>
      <c r="JG706">
        <v>21</v>
      </c>
      <c r="JH706">
        <v>20</v>
      </c>
      <c r="JI706">
        <v>28</v>
      </c>
      <c r="JJ706">
        <v>32</v>
      </c>
      <c r="JK706">
        <v>31</v>
      </c>
      <c r="JL706">
        <v>42</v>
      </c>
      <c r="JM706">
        <v>89</v>
      </c>
      <c r="JN706">
        <v>179</v>
      </c>
      <c r="JO706">
        <v>141</v>
      </c>
      <c r="JP706">
        <v>104</v>
      </c>
      <c r="JQ706">
        <v>125</v>
      </c>
      <c r="JR706">
        <v>78</v>
      </c>
      <c r="JS706">
        <v>70</v>
      </c>
      <c r="JT706">
        <v>61</v>
      </c>
      <c r="JU706">
        <v>50</v>
      </c>
      <c r="JV706">
        <v>63</v>
      </c>
      <c r="JW706">
        <v>35</v>
      </c>
      <c r="JX706">
        <v>25</v>
      </c>
      <c r="JY706">
        <v>24</v>
      </c>
      <c r="JZ706">
        <v>18</v>
      </c>
      <c r="KA706">
        <v>17</v>
      </c>
    </row>
    <row r="707" spans="1:289" x14ac:dyDescent="0.2">
      <c r="A707" s="15" t="b">
        <v>0</v>
      </c>
      <c r="B707" s="12"/>
      <c r="C707" s="12"/>
      <c r="D707">
        <v>10088</v>
      </c>
      <c r="E707" t="s">
        <v>89</v>
      </c>
      <c r="F707" t="s">
        <v>580</v>
      </c>
      <c r="G707">
        <v>0</v>
      </c>
      <c r="H707" s="15">
        <f t="shared" si="332"/>
        <v>2.6000000000000014</v>
      </c>
      <c r="I707" s="15">
        <v>0.51038740039390451</v>
      </c>
      <c r="J707" s="15">
        <v>0.54752980977895049</v>
      </c>
      <c r="K707" s="15">
        <v>0.37812824123929423</v>
      </c>
      <c r="L707" s="15">
        <f t="shared" si="333"/>
        <v>2.0885462544342914</v>
      </c>
      <c r="M707" s="15">
        <f t="shared" si="334"/>
        <v>0.89999999999999858</v>
      </c>
      <c r="N707" s="15">
        <f t="shared" si="335"/>
        <v>3.5</v>
      </c>
      <c r="O707" s="15">
        <f t="shared" si="336"/>
        <v>2.0473104882976472</v>
      </c>
      <c r="P707" s="15">
        <f t="shared" si="331"/>
        <v>1.0999999999999979</v>
      </c>
      <c r="Q707" s="15">
        <f t="shared" ref="Q707:Q770" si="351">AE707-AR707</f>
        <v>1.5</v>
      </c>
      <c r="R707" s="15">
        <f t="shared" si="337"/>
        <v>1.7999999999999972</v>
      </c>
      <c r="S707" s="15">
        <f t="shared" si="338"/>
        <v>2.2999999999999972</v>
      </c>
      <c r="T707" s="15">
        <f t="shared" si="339"/>
        <v>2.7999999999999972</v>
      </c>
      <c r="U707" s="15">
        <f t="shared" si="340"/>
        <v>3.2999999999999972</v>
      </c>
      <c r="V707" s="15">
        <f t="shared" ref="V707:V770" si="352">(Z707-AX707)/(AW707-AX707)</f>
        <v>0.59414237144725113</v>
      </c>
      <c r="W707" s="15">
        <f t="shared" si="341"/>
        <v>0.6830982741798638</v>
      </c>
      <c r="X707" s="15">
        <f t="shared" ref="X707:X770" si="353">I707/Z707</f>
        <v>1.6906657117314334E-2</v>
      </c>
      <c r="Y707" s="21">
        <f t="shared" ref="Y707:Y770" si="354">(Z707-AX707)/(AW707-Z707)</f>
        <v>1.4639182059135083</v>
      </c>
      <c r="Z707" s="4">
        <v>30.188546254434293</v>
      </c>
      <c r="AA707" s="2">
        <v>29</v>
      </c>
      <c r="AB707" s="2">
        <v>31.6</v>
      </c>
      <c r="AC707" s="4">
        <v>30.147310488297649</v>
      </c>
      <c r="AD707">
        <v>29.2</v>
      </c>
      <c r="AE707">
        <v>29.6</v>
      </c>
      <c r="AF707">
        <v>29.9</v>
      </c>
      <c r="AG707">
        <v>30.4</v>
      </c>
      <c r="AH707">
        <v>30.9</v>
      </c>
      <c r="AI707">
        <v>31.4</v>
      </c>
      <c r="AJ707">
        <v>2020</v>
      </c>
      <c r="AK707" s="2">
        <v>3</v>
      </c>
      <c r="AL707" s="2">
        <v>26</v>
      </c>
      <c r="AM707">
        <v>14</v>
      </c>
      <c r="AN707">
        <v>2</v>
      </c>
      <c r="AO707">
        <v>8</v>
      </c>
      <c r="AP707">
        <v>344</v>
      </c>
      <c r="AQ707" s="5">
        <v>0.58472222222222225</v>
      </c>
      <c r="AR707">
        <v>28.1</v>
      </c>
      <c r="AS707">
        <v>28</v>
      </c>
      <c r="AT707">
        <v>701</v>
      </c>
      <c r="AU707">
        <v>1.5</v>
      </c>
      <c r="AV707">
        <v>293</v>
      </c>
      <c r="AW707" s="4">
        <f t="shared" si="342"/>
        <v>36.649356484162489</v>
      </c>
      <c r="AX707" s="4">
        <f t="shared" si="343"/>
        <v>20.730448534182951</v>
      </c>
      <c r="AY707" s="4">
        <f t="shared" ref="AY707:AY770" si="355">AZ707*BB707/(AZ707+BB707)</f>
        <v>22.78430419858929</v>
      </c>
      <c r="AZ707" s="20">
        <f t="shared" si="344"/>
        <v>193.79732346804883</v>
      </c>
      <c r="BA707" s="21">
        <f t="shared" ref="BA707:BA770" si="356">101325/(287.05*(AR707+273.15))</f>
        <v>1.1717420230546676</v>
      </c>
      <c r="BB707" s="20">
        <f t="shared" si="345"/>
        <v>25.819888974716111</v>
      </c>
      <c r="BC707" s="4">
        <f t="shared" ref="BC707:BC770" si="357">BB707/1.08</f>
        <v>23.90730460621862</v>
      </c>
      <c r="BD707" s="4">
        <f t="shared" si="346"/>
        <v>66.693200000000004</v>
      </c>
      <c r="BE707" s="4">
        <f t="shared" si="347"/>
        <v>441.87122749635199</v>
      </c>
      <c r="BF707" s="20">
        <f t="shared" si="348"/>
        <v>358.59983883714534</v>
      </c>
      <c r="BG707" s="20">
        <f t="shared" ref="BG707:BG770" si="358">0.98*0.0000000567*(Z707+273.16)^4</f>
        <v>470.51861134079337</v>
      </c>
      <c r="BH707" s="20">
        <f t="shared" si="349"/>
        <v>1064.315414869327</v>
      </c>
      <c r="BI707" s="20">
        <f t="shared" ref="BI707:BI770" si="359">(610.7*10^(7.5*AR707/(AR707+237.3)))</f>
        <v>3801.1264816761677</v>
      </c>
      <c r="BJ707" s="4">
        <f t="shared" si="350"/>
        <v>220.20330275409512</v>
      </c>
      <c r="BK707" s="4">
        <f t="shared" ref="BK707:BK770" si="360">(1-(AS707/100))*BI707</f>
        <v>2736.8110668068407</v>
      </c>
      <c r="IQ707">
        <v>1</v>
      </c>
      <c r="IR707">
        <v>0</v>
      </c>
      <c r="IS707">
        <v>1</v>
      </c>
      <c r="IT707">
        <v>4</v>
      </c>
      <c r="IU707">
        <v>4</v>
      </c>
      <c r="IV707">
        <v>10</v>
      </c>
      <c r="IW707">
        <v>12</v>
      </c>
      <c r="IX707">
        <v>17</v>
      </c>
      <c r="IY707">
        <v>26</v>
      </c>
      <c r="IZ707">
        <v>17</v>
      </c>
      <c r="JA707">
        <v>41</v>
      </c>
      <c r="JB707">
        <v>46</v>
      </c>
      <c r="JC707">
        <v>70</v>
      </c>
      <c r="JD707">
        <v>61</v>
      </c>
      <c r="JE707">
        <v>96</v>
      </c>
      <c r="JF707">
        <v>133</v>
      </c>
      <c r="JG707">
        <v>132</v>
      </c>
      <c r="JH707">
        <v>77</v>
      </c>
      <c r="JI707">
        <v>72</v>
      </c>
      <c r="JJ707">
        <v>30</v>
      </c>
      <c r="JK707">
        <v>42</v>
      </c>
      <c r="JL707">
        <v>36</v>
      </c>
      <c r="JM707">
        <v>35</v>
      </c>
      <c r="JN707">
        <v>31</v>
      </c>
      <c r="JO707">
        <v>10</v>
      </c>
      <c r="JP707">
        <v>11</v>
      </c>
      <c r="JQ707">
        <v>17</v>
      </c>
      <c r="JR707">
        <v>7</v>
      </c>
      <c r="JS707">
        <v>14</v>
      </c>
      <c r="JT707">
        <v>4</v>
      </c>
      <c r="JU707">
        <v>5</v>
      </c>
      <c r="JV707">
        <v>5</v>
      </c>
      <c r="JW707">
        <v>0</v>
      </c>
      <c r="JX707">
        <v>3</v>
      </c>
    </row>
    <row r="708" spans="1:289" x14ac:dyDescent="0.2">
      <c r="A708" s="15" t="b">
        <v>0</v>
      </c>
      <c r="B708" s="12"/>
      <c r="C708" s="12"/>
      <c r="D708">
        <v>10088</v>
      </c>
      <c r="E708" t="s">
        <v>89</v>
      </c>
      <c r="F708" t="s">
        <v>581</v>
      </c>
      <c r="G708">
        <v>0</v>
      </c>
      <c r="H708" s="15">
        <f t="shared" si="332"/>
        <v>3.0999999999999979</v>
      </c>
      <c r="I708" s="15">
        <v>0.85284808459628714</v>
      </c>
      <c r="J708" s="15">
        <v>1.3950078249358739</v>
      </c>
      <c r="K708" s="15">
        <v>0.73738273317296188</v>
      </c>
      <c r="L708" s="15">
        <f t="shared" si="333"/>
        <v>1.1349748914614928</v>
      </c>
      <c r="M708" s="15">
        <f t="shared" si="334"/>
        <v>-0.80000000000000071</v>
      </c>
      <c r="N708" s="15">
        <f t="shared" si="335"/>
        <v>2.2999999999999972</v>
      </c>
      <c r="O708" s="15">
        <f t="shared" si="336"/>
        <v>1.2712436393305993</v>
      </c>
      <c r="P708" s="15">
        <f t="shared" si="331"/>
        <v>-0.60000000000000142</v>
      </c>
      <c r="Q708" s="15">
        <f t="shared" si="351"/>
        <v>0</v>
      </c>
      <c r="R708" s="15">
        <f t="shared" si="337"/>
        <v>0.5</v>
      </c>
      <c r="S708" s="15">
        <f t="shared" si="338"/>
        <v>1.8999999999999986</v>
      </c>
      <c r="T708" s="15">
        <f t="shared" si="339"/>
        <v>2.0999999999999979</v>
      </c>
      <c r="U708" s="15">
        <f t="shared" si="340"/>
        <v>2.2999999999999972</v>
      </c>
      <c r="V708" s="15">
        <f t="shared" si="352"/>
        <v>0.52963818316010436</v>
      </c>
      <c r="W708" s="15">
        <f t="shared" si="341"/>
        <v>0.88808139555472709</v>
      </c>
      <c r="X708" s="15">
        <f t="shared" si="353"/>
        <v>2.9172184609789899E-2</v>
      </c>
      <c r="Y708" s="21">
        <f t="shared" si="354"/>
        <v>1.1260229129959023</v>
      </c>
      <c r="Z708" s="4">
        <v>29.234974891461494</v>
      </c>
      <c r="AA708" s="2">
        <v>27.3</v>
      </c>
      <c r="AB708" s="2">
        <v>30.4</v>
      </c>
      <c r="AC708" s="4">
        <v>29.371243639330601</v>
      </c>
      <c r="AD708">
        <v>27.5</v>
      </c>
      <c r="AE708">
        <v>28.1</v>
      </c>
      <c r="AF708">
        <v>28.6</v>
      </c>
      <c r="AG708">
        <v>30</v>
      </c>
      <c r="AH708">
        <v>30.2</v>
      </c>
      <c r="AI708">
        <v>30.4</v>
      </c>
      <c r="AJ708">
        <v>2020</v>
      </c>
      <c r="AK708" s="2">
        <v>3</v>
      </c>
      <c r="AL708" s="2">
        <v>26</v>
      </c>
      <c r="AM708">
        <v>14</v>
      </c>
      <c r="AN708">
        <v>2</v>
      </c>
      <c r="AO708">
        <v>21</v>
      </c>
      <c r="AP708">
        <v>243</v>
      </c>
      <c r="AQ708" s="5">
        <v>0.58472222222222225</v>
      </c>
      <c r="AR708">
        <v>28.1</v>
      </c>
      <c r="AS708">
        <v>28</v>
      </c>
      <c r="AT708">
        <v>701</v>
      </c>
      <c r="AU708">
        <v>1.5</v>
      </c>
      <c r="AV708">
        <v>293</v>
      </c>
      <c r="AW708" s="4">
        <f t="shared" si="342"/>
        <v>36.763286314737606</v>
      </c>
      <c r="AX708" s="4">
        <f t="shared" si="343"/>
        <v>20.7579237326838</v>
      </c>
      <c r="AY708" s="4">
        <f t="shared" si="355"/>
        <v>22.78430419858929</v>
      </c>
      <c r="AZ708" s="20">
        <f t="shared" si="344"/>
        <v>193.79732346804883</v>
      </c>
      <c r="BA708" s="21">
        <f t="shared" si="356"/>
        <v>1.1717420230546676</v>
      </c>
      <c r="BB708" s="20">
        <f t="shared" si="345"/>
        <v>25.819888974716111</v>
      </c>
      <c r="BC708" s="4">
        <f t="shared" si="357"/>
        <v>23.90730460621862</v>
      </c>
      <c r="BD708" s="4">
        <f t="shared" si="346"/>
        <v>66.693200000000004</v>
      </c>
      <c r="BE708" s="4">
        <f t="shared" si="347"/>
        <v>447.75966064075709</v>
      </c>
      <c r="BF708" s="20">
        <f t="shared" si="348"/>
        <v>358.59983883714534</v>
      </c>
      <c r="BG708" s="20">
        <f t="shared" si="358"/>
        <v>464.63017819638827</v>
      </c>
      <c r="BH708" s="20">
        <f t="shared" si="349"/>
        <v>1064.315414869327</v>
      </c>
      <c r="BI708" s="20">
        <f t="shared" si="359"/>
        <v>3801.1264816761677</v>
      </c>
      <c r="BJ708" s="4">
        <f t="shared" si="350"/>
        <v>220.20330275409512</v>
      </c>
      <c r="BK708" s="4">
        <f t="shared" si="360"/>
        <v>2736.8110668068407</v>
      </c>
      <c r="IB708">
        <v>4</v>
      </c>
      <c r="IC708">
        <v>4</v>
      </c>
      <c r="ID708">
        <v>4</v>
      </c>
      <c r="IE708">
        <v>2</v>
      </c>
      <c r="IF708">
        <v>8</v>
      </c>
      <c r="IG708">
        <v>11</v>
      </c>
      <c r="IH708">
        <v>9</v>
      </c>
      <c r="II708">
        <v>7</v>
      </c>
      <c r="IJ708">
        <v>8</v>
      </c>
      <c r="IK708">
        <v>12</v>
      </c>
      <c r="IL708">
        <v>26</v>
      </c>
      <c r="IM708">
        <v>27</v>
      </c>
      <c r="IN708">
        <v>12</v>
      </c>
      <c r="IO708">
        <v>22</v>
      </c>
      <c r="IP708">
        <v>17</v>
      </c>
      <c r="IQ708">
        <v>30</v>
      </c>
      <c r="IR708">
        <v>18</v>
      </c>
      <c r="IS708">
        <v>21</v>
      </c>
      <c r="IT708">
        <v>24</v>
      </c>
      <c r="IU708">
        <v>23</v>
      </c>
      <c r="IV708">
        <v>23</v>
      </c>
      <c r="IW708">
        <v>14</v>
      </c>
      <c r="IX708">
        <v>23</v>
      </c>
      <c r="IY708">
        <v>23</v>
      </c>
      <c r="IZ708">
        <v>13</v>
      </c>
      <c r="JA708">
        <v>27</v>
      </c>
      <c r="JB708">
        <v>23</v>
      </c>
      <c r="JC708">
        <v>36</v>
      </c>
      <c r="JD708">
        <v>55</v>
      </c>
      <c r="JE708">
        <v>43</v>
      </c>
      <c r="JF708">
        <v>34</v>
      </c>
      <c r="JG708">
        <v>37</v>
      </c>
      <c r="JH708">
        <v>32</v>
      </c>
      <c r="JI708">
        <v>24</v>
      </c>
      <c r="JJ708">
        <v>5</v>
      </c>
    </row>
    <row r="709" spans="1:289" x14ac:dyDescent="0.2">
      <c r="A709" s="15" t="b">
        <v>0</v>
      </c>
      <c r="B709" s="12"/>
      <c r="C709" s="12"/>
      <c r="D709">
        <v>10088</v>
      </c>
      <c r="E709" t="s">
        <v>52</v>
      </c>
      <c r="F709" t="s">
        <v>582</v>
      </c>
      <c r="G709">
        <v>0</v>
      </c>
      <c r="H709" s="15">
        <f t="shared" si="332"/>
        <v>2.1000000000000014</v>
      </c>
      <c r="I709" s="15">
        <v>0.42049698522214868</v>
      </c>
      <c r="J709" s="15">
        <v>0.36874837843029695</v>
      </c>
      <c r="K709" s="15">
        <v>0.28199794505373144</v>
      </c>
      <c r="L709" s="15">
        <f t="shared" si="333"/>
        <v>0.90294717110223388</v>
      </c>
      <c r="M709" s="15">
        <f t="shared" si="334"/>
        <v>0</v>
      </c>
      <c r="N709" s="15">
        <f t="shared" si="335"/>
        <v>2.1000000000000014</v>
      </c>
      <c r="O709" s="15">
        <f t="shared" si="336"/>
        <v>0.87447250757907113</v>
      </c>
      <c r="P709" s="15">
        <f t="shared" si="331"/>
        <v>0.19999999999999929</v>
      </c>
      <c r="Q709" s="15">
        <f t="shared" si="351"/>
        <v>0.5</v>
      </c>
      <c r="R709" s="15">
        <f t="shared" si="337"/>
        <v>0.69999999999999929</v>
      </c>
      <c r="S709" s="15">
        <f t="shared" si="338"/>
        <v>1.1000000000000014</v>
      </c>
      <c r="T709" s="15">
        <f t="shared" si="339"/>
        <v>1.3999999999999986</v>
      </c>
      <c r="U709" s="15">
        <f t="shared" si="340"/>
        <v>2</v>
      </c>
      <c r="V709" s="15">
        <f t="shared" si="352"/>
        <v>0.52194811320755807</v>
      </c>
      <c r="W709" s="15">
        <f t="shared" si="341"/>
        <v>0.91589925261850613</v>
      </c>
      <c r="X709" s="15">
        <f t="shared" si="353"/>
        <v>1.4548585053726642E-2</v>
      </c>
      <c r="Y709" s="21">
        <f t="shared" si="354"/>
        <v>1.0918231422736229</v>
      </c>
      <c r="Z709" s="4">
        <v>28.902947171102234</v>
      </c>
      <c r="AA709" s="2">
        <v>28</v>
      </c>
      <c r="AB709" s="2">
        <v>30.1</v>
      </c>
      <c r="AC709" s="4">
        <v>28.874472507579071</v>
      </c>
      <c r="AD709">
        <v>28.2</v>
      </c>
      <c r="AE709">
        <v>28.5</v>
      </c>
      <c r="AF709">
        <v>28.7</v>
      </c>
      <c r="AG709">
        <v>29.1</v>
      </c>
      <c r="AH709">
        <v>29.4</v>
      </c>
      <c r="AI709">
        <v>30</v>
      </c>
      <c r="AJ709">
        <v>2020</v>
      </c>
      <c r="AK709" s="2">
        <v>3</v>
      </c>
      <c r="AL709" s="2">
        <v>26</v>
      </c>
      <c r="AM709">
        <v>14</v>
      </c>
      <c r="AN709">
        <v>3</v>
      </c>
      <c r="AO709">
        <v>59</v>
      </c>
      <c r="AP709">
        <v>713</v>
      </c>
      <c r="AQ709" s="5">
        <v>0.5854166666666667</v>
      </c>
      <c r="AR709">
        <v>28</v>
      </c>
      <c r="AS709">
        <v>28</v>
      </c>
      <c r="AT709">
        <v>687</v>
      </c>
      <c r="AU709">
        <v>1.5</v>
      </c>
      <c r="AV709">
        <v>294</v>
      </c>
      <c r="AW709" s="4">
        <f t="shared" si="342"/>
        <v>36.472585096813575</v>
      </c>
      <c r="AX709" s="4">
        <f t="shared" si="343"/>
        <v>20.638241305178489</v>
      </c>
      <c r="AY709" s="4">
        <f t="shared" si="355"/>
        <v>22.787859760271928</v>
      </c>
      <c r="AZ709" s="20">
        <f t="shared" si="344"/>
        <v>194.05486140392671</v>
      </c>
      <c r="BA709" s="21">
        <f t="shared" si="356"/>
        <v>1.17213111222055</v>
      </c>
      <c r="BB709" s="20">
        <f t="shared" si="345"/>
        <v>25.819888974716111</v>
      </c>
      <c r="BC709" s="4">
        <f t="shared" si="357"/>
        <v>23.90730460621862</v>
      </c>
      <c r="BD709" s="4">
        <f t="shared" si="346"/>
        <v>66.686000000000007</v>
      </c>
      <c r="BE709" s="4">
        <f t="shared" si="347"/>
        <v>437.98038081996731</v>
      </c>
      <c r="BF709" s="20">
        <f t="shared" si="348"/>
        <v>357.84327379339925</v>
      </c>
      <c r="BG709" s="20">
        <f t="shared" si="358"/>
        <v>462.59289297343196</v>
      </c>
      <c r="BH709" s="20">
        <f t="shared" si="349"/>
        <v>1058.1388977329186</v>
      </c>
      <c r="BI709" s="20">
        <f t="shared" si="359"/>
        <v>3779.0674919032804</v>
      </c>
      <c r="BJ709" s="4">
        <f t="shared" si="350"/>
        <v>219.12256330365972</v>
      </c>
      <c r="BK709" s="4">
        <f t="shared" si="360"/>
        <v>2720.928594170362</v>
      </c>
      <c r="HV709">
        <v>3</v>
      </c>
      <c r="HW709">
        <v>2</v>
      </c>
      <c r="HX709">
        <v>0</v>
      </c>
      <c r="HY709">
        <v>2</v>
      </c>
      <c r="HZ709">
        <v>0</v>
      </c>
      <c r="IA709">
        <v>1</v>
      </c>
      <c r="IB709">
        <v>0</v>
      </c>
      <c r="IC709">
        <v>1</v>
      </c>
      <c r="ID709">
        <v>1</v>
      </c>
      <c r="IE709">
        <v>1</v>
      </c>
      <c r="IF709">
        <v>2</v>
      </c>
      <c r="IG709">
        <v>2</v>
      </c>
      <c r="IH709">
        <v>1</v>
      </c>
      <c r="II709">
        <v>1</v>
      </c>
      <c r="IJ709">
        <v>4</v>
      </c>
      <c r="IK709">
        <v>3</v>
      </c>
      <c r="IL709">
        <v>3</v>
      </c>
      <c r="IM709">
        <v>15</v>
      </c>
      <c r="IN709">
        <v>56</v>
      </c>
      <c r="IO709">
        <v>69</v>
      </c>
      <c r="IP709">
        <v>98</v>
      </c>
      <c r="IQ709">
        <v>144</v>
      </c>
      <c r="IR709">
        <v>177</v>
      </c>
      <c r="IS709">
        <v>238</v>
      </c>
      <c r="IT709">
        <v>142</v>
      </c>
      <c r="IU709">
        <v>119</v>
      </c>
      <c r="IV709">
        <v>59</v>
      </c>
      <c r="IW709">
        <v>17</v>
      </c>
      <c r="IX709">
        <v>36</v>
      </c>
      <c r="IY709">
        <v>30</v>
      </c>
      <c r="IZ709">
        <v>20</v>
      </c>
      <c r="JA709">
        <v>12</v>
      </c>
      <c r="JB709">
        <v>14</v>
      </c>
      <c r="JC709">
        <v>14</v>
      </c>
      <c r="JD709">
        <v>13</v>
      </c>
      <c r="JE709">
        <v>9</v>
      </c>
      <c r="JF709">
        <v>5</v>
      </c>
      <c r="JG709">
        <v>2</v>
      </c>
      <c r="JH709">
        <v>3</v>
      </c>
    </row>
    <row r="710" spans="1:289" x14ac:dyDescent="0.2">
      <c r="A710" s="15" t="b">
        <v>0</v>
      </c>
      <c r="B710" s="12"/>
      <c r="C710" s="12"/>
      <c r="D710">
        <v>10088</v>
      </c>
      <c r="E710" t="s">
        <v>52</v>
      </c>
      <c r="F710" t="s">
        <v>583</v>
      </c>
      <c r="G710">
        <v>0</v>
      </c>
      <c r="H710" s="15">
        <f t="shared" si="332"/>
        <v>0.69999999999999929</v>
      </c>
      <c r="I710" s="15">
        <v>0.14951797142739001</v>
      </c>
      <c r="J710" s="15">
        <v>0.22917558443685948</v>
      </c>
      <c r="K710" s="15">
        <v>0.12527059818507216</v>
      </c>
      <c r="L710" s="15">
        <f t="shared" si="333"/>
        <v>2.2597613744203144</v>
      </c>
      <c r="M710" s="15">
        <f t="shared" si="334"/>
        <v>1.8000000000000007</v>
      </c>
      <c r="N710" s="15">
        <f t="shared" si="335"/>
        <v>2.5</v>
      </c>
      <c r="O710" s="15">
        <f t="shared" si="336"/>
        <v>2.2582545097716888</v>
      </c>
      <c r="P710" s="15">
        <f t="shared" si="331"/>
        <v>2</v>
      </c>
      <c r="Q710" s="15">
        <f t="shared" si="351"/>
        <v>2.1000000000000014</v>
      </c>
      <c r="R710" s="15">
        <f t="shared" si="337"/>
        <v>2.1000000000000014</v>
      </c>
      <c r="S710" s="15">
        <f t="shared" si="338"/>
        <v>2.3999999999999986</v>
      </c>
      <c r="T710" s="15">
        <f t="shared" si="339"/>
        <v>2.5</v>
      </c>
      <c r="U710" s="15">
        <f t="shared" si="340"/>
        <v>2.5</v>
      </c>
      <c r="V710" s="15">
        <f t="shared" si="352"/>
        <v>0.6510570599952421</v>
      </c>
      <c r="W710" s="15">
        <f t="shared" si="341"/>
        <v>0.53596368344013956</v>
      </c>
      <c r="X710" s="15">
        <f t="shared" si="353"/>
        <v>4.9411483976137044E-3</v>
      </c>
      <c r="Y710" s="21">
        <f t="shared" si="354"/>
        <v>1.865798058520298</v>
      </c>
      <c r="Z710" s="4">
        <v>30.259761374420314</v>
      </c>
      <c r="AA710" s="2">
        <v>29.8</v>
      </c>
      <c r="AB710" s="2">
        <v>30.5</v>
      </c>
      <c r="AC710" s="4">
        <v>30.258254509771689</v>
      </c>
      <c r="AD710">
        <v>30</v>
      </c>
      <c r="AE710">
        <v>30.1</v>
      </c>
      <c r="AF710">
        <v>30.1</v>
      </c>
      <c r="AG710">
        <v>30.4</v>
      </c>
      <c r="AH710">
        <v>30.5</v>
      </c>
      <c r="AI710">
        <v>30.5</v>
      </c>
      <c r="AJ710">
        <v>2020</v>
      </c>
      <c r="AK710" s="2">
        <v>3</v>
      </c>
      <c r="AL710" s="2">
        <v>26</v>
      </c>
      <c r="AM710">
        <v>14</v>
      </c>
      <c r="AN710">
        <v>4</v>
      </c>
      <c r="AO710">
        <v>9</v>
      </c>
      <c r="AP710">
        <v>738</v>
      </c>
      <c r="AQ710" s="5">
        <v>0.58611111111111114</v>
      </c>
      <c r="AR710">
        <v>28</v>
      </c>
      <c r="AS710">
        <v>27</v>
      </c>
      <c r="AT710">
        <v>686</v>
      </c>
      <c r="AU710">
        <v>1.8</v>
      </c>
      <c r="AV710">
        <v>298</v>
      </c>
      <c r="AW710" s="4">
        <f t="shared" si="342"/>
        <v>35.617855816200844</v>
      </c>
      <c r="AX710" s="4">
        <f t="shared" si="343"/>
        <v>20.262639167577802</v>
      </c>
      <c r="AY710" s="4">
        <f t="shared" si="355"/>
        <v>21.017415781865438</v>
      </c>
      <c r="AZ710" s="20">
        <f t="shared" si="344"/>
        <v>194.05486140392671</v>
      </c>
      <c r="BA710" s="21">
        <f t="shared" si="356"/>
        <v>1.17213111222055</v>
      </c>
      <c r="BB710" s="20">
        <f t="shared" si="345"/>
        <v>23.570226039551585</v>
      </c>
      <c r="BC710" s="4">
        <f t="shared" si="357"/>
        <v>21.824283369955168</v>
      </c>
      <c r="BD710" s="4">
        <f t="shared" si="346"/>
        <v>66.686000000000007</v>
      </c>
      <c r="BE710" s="4">
        <f t="shared" si="347"/>
        <v>426.96835485241047</v>
      </c>
      <c r="BF710" s="20">
        <f t="shared" si="348"/>
        <v>355.98896390589732</v>
      </c>
      <c r="BG710" s="20">
        <f t="shared" si="358"/>
        <v>470.96060905348691</v>
      </c>
      <c r="BH710" s="20">
        <f t="shared" si="349"/>
        <v>1020.3482228138856</v>
      </c>
      <c r="BI710" s="20">
        <f t="shared" si="359"/>
        <v>3779.0674919032804</v>
      </c>
      <c r="BJ710" s="4">
        <f t="shared" si="350"/>
        <v>219.12256330365972</v>
      </c>
      <c r="BK710" s="4">
        <f t="shared" si="360"/>
        <v>2758.7192690893944</v>
      </c>
      <c r="JC710">
        <v>6</v>
      </c>
      <c r="JD710">
        <v>10</v>
      </c>
      <c r="JE710">
        <v>74</v>
      </c>
      <c r="JF710">
        <v>108</v>
      </c>
      <c r="JG710">
        <v>89</v>
      </c>
      <c r="JH710">
        <v>106</v>
      </c>
      <c r="JI710">
        <v>59</v>
      </c>
      <c r="JJ710">
        <v>9</v>
      </c>
      <c r="JK710">
        <v>1</v>
      </c>
    </row>
    <row r="711" spans="1:289" x14ac:dyDescent="0.2">
      <c r="A711" s="15" t="b">
        <v>0</v>
      </c>
      <c r="B711" s="12"/>
      <c r="C711" s="12"/>
      <c r="D711">
        <v>10088</v>
      </c>
      <c r="E711" t="s">
        <v>52</v>
      </c>
      <c r="F711" t="s">
        <v>584</v>
      </c>
      <c r="G711">
        <v>0</v>
      </c>
      <c r="H711" s="15">
        <f t="shared" si="332"/>
        <v>1.3999999999999986</v>
      </c>
      <c r="I711" s="15">
        <v>0.30289343938847785</v>
      </c>
      <c r="J711" s="15">
        <v>0.36870631312389435</v>
      </c>
      <c r="K711" s="15">
        <v>0.23818825486751802</v>
      </c>
      <c r="L711" s="15">
        <f t="shared" si="333"/>
        <v>3.1018070543879226</v>
      </c>
      <c r="M711" s="15">
        <f t="shared" si="334"/>
        <v>2.5</v>
      </c>
      <c r="N711" s="15">
        <f t="shared" si="335"/>
        <v>3.8999999999999986</v>
      </c>
      <c r="O711" s="15">
        <f t="shared" si="336"/>
        <v>3.0610822764916179</v>
      </c>
      <c r="P711" s="15">
        <f t="shared" si="331"/>
        <v>2.6000000000000014</v>
      </c>
      <c r="Q711" s="15">
        <f t="shared" si="351"/>
        <v>2.6999999999999993</v>
      </c>
      <c r="R711" s="15">
        <f t="shared" si="337"/>
        <v>2.8999999999999986</v>
      </c>
      <c r="S711" s="15">
        <f t="shared" si="338"/>
        <v>3.3000000000000007</v>
      </c>
      <c r="T711" s="15">
        <f t="shared" si="339"/>
        <v>3.5</v>
      </c>
      <c r="U711" s="15">
        <f t="shared" si="340"/>
        <v>3.8000000000000007</v>
      </c>
      <c r="V711" s="15">
        <f t="shared" si="352"/>
        <v>0.71065358619676611</v>
      </c>
      <c r="W711" s="15">
        <f t="shared" si="341"/>
        <v>0.40715535589110441</v>
      </c>
      <c r="X711" s="15">
        <f t="shared" si="353"/>
        <v>9.7387730191627192E-3</v>
      </c>
      <c r="Y711" s="21">
        <f t="shared" si="354"/>
        <v>2.456064952925376</v>
      </c>
      <c r="Z711" s="4">
        <v>31.101807054387923</v>
      </c>
      <c r="AA711" s="2">
        <v>30.5</v>
      </c>
      <c r="AB711" s="2">
        <v>31.9</v>
      </c>
      <c r="AC711" s="4">
        <v>31.061082276491618</v>
      </c>
      <c r="AD711">
        <v>30.6</v>
      </c>
      <c r="AE711">
        <v>30.7</v>
      </c>
      <c r="AF711">
        <v>30.9</v>
      </c>
      <c r="AG711">
        <v>31.3</v>
      </c>
      <c r="AH711">
        <v>31.5</v>
      </c>
      <c r="AI711">
        <v>31.8</v>
      </c>
      <c r="AJ711">
        <v>2020</v>
      </c>
      <c r="AK711" s="2">
        <v>3</v>
      </c>
      <c r="AL711" s="2">
        <v>26</v>
      </c>
      <c r="AM711">
        <v>14</v>
      </c>
      <c r="AN711">
        <v>4</v>
      </c>
      <c r="AO711">
        <v>28</v>
      </c>
      <c r="AP711">
        <v>747</v>
      </c>
      <c r="AQ711" s="5">
        <v>0.58611111111111114</v>
      </c>
      <c r="AR711">
        <v>28</v>
      </c>
      <c r="AS711">
        <v>27</v>
      </c>
      <c r="AT711">
        <v>686</v>
      </c>
      <c r="AU711">
        <v>1.8</v>
      </c>
      <c r="AV711">
        <v>298</v>
      </c>
      <c r="AW711" s="4">
        <f t="shared" si="342"/>
        <v>35.524190052774784</v>
      </c>
      <c r="AX711" s="4">
        <f t="shared" si="343"/>
        <v>20.240147163636912</v>
      </c>
      <c r="AY711" s="4">
        <f t="shared" si="355"/>
        <v>21.017415781865438</v>
      </c>
      <c r="AZ711" s="20">
        <f t="shared" si="344"/>
        <v>194.05486140392671</v>
      </c>
      <c r="BA711" s="21">
        <f t="shared" si="356"/>
        <v>1.17213111222055</v>
      </c>
      <c r="BB711" s="20">
        <f t="shared" si="345"/>
        <v>23.570226039551585</v>
      </c>
      <c r="BC711" s="4">
        <f t="shared" si="357"/>
        <v>21.824283369955168</v>
      </c>
      <c r="BD711" s="4">
        <f t="shared" si="346"/>
        <v>66.686000000000007</v>
      </c>
      <c r="BE711" s="4">
        <f t="shared" si="347"/>
        <v>421.71854205981788</v>
      </c>
      <c r="BF711" s="20">
        <f t="shared" si="348"/>
        <v>355.98896390589732</v>
      </c>
      <c r="BG711" s="20">
        <f t="shared" si="358"/>
        <v>476.2104218460795</v>
      </c>
      <c r="BH711" s="20">
        <f t="shared" si="349"/>
        <v>1020.3482228138856</v>
      </c>
      <c r="BI711" s="20">
        <f t="shared" si="359"/>
        <v>3779.0674919032804</v>
      </c>
      <c r="BJ711" s="4">
        <f t="shared" si="350"/>
        <v>219.12256330365972</v>
      </c>
      <c r="BK711" s="4">
        <f t="shared" si="360"/>
        <v>2758.7192690893944</v>
      </c>
      <c r="JH711">
        <v>3</v>
      </c>
      <c r="JI711">
        <v>22</v>
      </c>
      <c r="JJ711">
        <v>44</v>
      </c>
      <c r="JK711">
        <v>73</v>
      </c>
      <c r="JL711">
        <v>113</v>
      </c>
      <c r="JM711">
        <v>147</v>
      </c>
      <c r="JN711">
        <v>155</v>
      </c>
      <c r="JO711">
        <v>122</v>
      </c>
      <c r="JP711">
        <v>102</v>
      </c>
      <c r="JQ711">
        <v>48</v>
      </c>
      <c r="JR711">
        <v>61</v>
      </c>
      <c r="JS711">
        <v>35</v>
      </c>
      <c r="JT711">
        <v>21</v>
      </c>
      <c r="JU711">
        <v>24</v>
      </c>
      <c r="JV711">
        <v>25</v>
      </c>
    </row>
    <row r="712" spans="1:289" x14ac:dyDescent="0.2">
      <c r="A712" s="15" t="b">
        <v>0</v>
      </c>
      <c r="B712" s="12"/>
      <c r="C712" s="12"/>
      <c r="D712">
        <v>10088</v>
      </c>
      <c r="E712" t="s">
        <v>77</v>
      </c>
      <c r="F712" t="s">
        <v>585</v>
      </c>
      <c r="G712">
        <v>0</v>
      </c>
      <c r="H712" s="15">
        <f t="shared" si="332"/>
        <v>3.0000000000000036</v>
      </c>
      <c r="I712" s="15">
        <v>0.49746989726506857</v>
      </c>
      <c r="J712" s="15">
        <v>0.52745568775156926</v>
      </c>
      <c r="K712" s="15">
        <v>0.35636547829053444</v>
      </c>
      <c r="L712" s="15">
        <f t="shared" si="333"/>
        <v>3.201258547147372</v>
      </c>
      <c r="M712" s="15">
        <f t="shared" si="334"/>
        <v>1.1999999999999993</v>
      </c>
      <c r="N712" s="15">
        <f t="shared" si="335"/>
        <v>4.2000000000000028</v>
      </c>
      <c r="O712" s="15">
        <f t="shared" si="336"/>
        <v>3.273692120941746</v>
      </c>
      <c r="P712" s="15">
        <f t="shared" si="331"/>
        <v>1.6000000000000014</v>
      </c>
      <c r="Q712" s="15">
        <f t="shared" si="351"/>
        <v>2.6999999999999993</v>
      </c>
      <c r="R712" s="15">
        <f t="shared" si="337"/>
        <v>3</v>
      </c>
      <c r="S712" s="15">
        <f t="shared" si="338"/>
        <v>3.5</v>
      </c>
      <c r="T712" s="15">
        <f t="shared" si="339"/>
        <v>3.6999999999999993</v>
      </c>
      <c r="U712" s="15">
        <f t="shared" si="340"/>
        <v>4.1000000000000014</v>
      </c>
      <c r="V712" s="15">
        <f t="shared" si="352"/>
        <v>0.77786824530270615</v>
      </c>
      <c r="W712" s="15">
        <f t="shared" si="341"/>
        <v>0.28556475474950344</v>
      </c>
      <c r="X712" s="15">
        <f t="shared" si="353"/>
        <v>1.5943904843240708E-2</v>
      </c>
      <c r="Y712" s="21">
        <f t="shared" si="354"/>
        <v>3.5018327134845371</v>
      </c>
      <c r="Z712" s="4">
        <v>31.201258547147372</v>
      </c>
      <c r="AA712" s="2">
        <v>29.2</v>
      </c>
      <c r="AB712" s="2">
        <v>32.200000000000003</v>
      </c>
      <c r="AC712" s="4">
        <v>31.273692120941746</v>
      </c>
      <c r="AD712">
        <v>29.6</v>
      </c>
      <c r="AE712">
        <v>30.7</v>
      </c>
      <c r="AF712">
        <v>31</v>
      </c>
      <c r="AG712">
        <v>31.5</v>
      </c>
      <c r="AH712">
        <v>31.7</v>
      </c>
      <c r="AI712">
        <v>32.1</v>
      </c>
      <c r="AJ712">
        <v>2020</v>
      </c>
      <c r="AK712" s="2">
        <v>3</v>
      </c>
      <c r="AL712" s="2">
        <v>26</v>
      </c>
      <c r="AM712">
        <v>14</v>
      </c>
      <c r="AN712">
        <v>6</v>
      </c>
      <c r="AO712">
        <v>29</v>
      </c>
      <c r="AP712">
        <v>526</v>
      </c>
      <c r="AQ712" s="5">
        <v>0.58750000000000002</v>
      </c>
      <c r="AR712">
        <v>28</v>
      </c>
      <c r="AS712">
        <v>28</v>
      </c>
      <c r="AT712">
        <v>614</v>
      </c>
      <c r="AU712">
        <v>1.9</v>
      </c>
      <c r="AV712">
        <v>284</v>
      </c>
      <c r="AW712" s="4">
        <f t="shared" si="342"/>
        <v>34.375539272193869</v>
      </c>
      <c r="AX712" s="4">
        <f t="shared" si="343"/>
        <v>20.085458462396133</v>
      </c>
      <c r="AY712" s="4">
        <f t="shared" si="355"/>
        <v>20.51611515323475</v>
      </c>
      <c r="AZ712" s="20">
        <f t="shared" si="344"/>
        <v>194.05486140392671</v>
      </c>
      <c r="BA712" s="21">
        <f t="shared" si="356"/>
        <v>1.17213111222055</v>
      </c>
      <c r="BB712" s="20">
        <f t="shared" si="345"/>
        <v>22.941573387056177</v>
      </c>
      <c r="BC712" s="4">
        <f t="shared" si="357"/>
        <v>21.24219758060757</v>
      </c>
      <c r="BD712" s="4">
        <f t="shared" si="346"/>
        <v>66.686000000000007</v>
      </c>
      <c r="BE712" s="4">
        <f t="shared" si="347"/>
        <v>366.06992706554701</v>
      </c>
      <c r="BF712" s="20">
        <f t="shared" si="348"/>
        <v>357.84327379339925</v>
      </c>
      <c r="BG712" s="20">
        <f t="shared" si="358"/>
        <v>476.83334672785219</v>
      </c>
      <c r="BH712" s="20">
        <f t="shared" si="349"/>
        <v>1058.1388977329186</v>
      </c>
      <c r="BI712" s="20">
        <f t="shared" si="359"/>
        <v>3779.0674919032804</v>
      </c>
      <c r="BJ712" s="4">
        <f t="shared" si="350"/>
        <v>219.12256330365972</v>
      </c>
      <c r="BK712" s="4">
        <f t="shared" si="360"/>
        <v>2720.928594170362</v>
      </c>
      <c r="IV712">
        <v>1</v>
      </c>
      <c r="IW712">
        <v>2</v>
      </c>
      <c r="IX712">
        <v>7</v>
      </c>
      <c r="IY712">
        <v>6</v>
      </c>
      <c r="IZ712">
        <v>3</v>
      </c>
      <c r="JA712">
        <v>6</v>
      </c>
      <c r="JB712">
        <v>1</v>
      </c>
      <c r="JC712">
        <v>6</v>
      </c>
      <c r="JD712">
        <v>5</v>
      </c>
      <c r="JE712">
        <v>4</v>
      </c>
      <c r="JF712">
        <v>7</v>
      </c>
      <c r="JG712">
        <v>4</v>
      </c>
      <c r="JH712">
        <v>3</v>
      </c>
      <c r="JI712">
        <v>14</v>
      </c>
      <c r="JJ712">
        <v>13</v>
      </c>
      <c r="JK712">
        <v>25</v>
      </c>
      <c r="JL712">
        <v>44</v>
      </c>
      <c r="JM712">
        <v>40</v>
      </c>
      <c r="JN712">
        <v>62</v>
      </c>
      <c r="JO712">
        <v>84</v>
      </c>
      <c r="JP712">
        <v>74</v>
      </c>
      <c r="JQ712">
        <v>109</v>
      </c>
      <c r="JR712">
        <v>137</v>
      </c>
      <c r="JS712">
        <v>103</v>
      </c>
      <c r="JT712">
        <v>100</v>
      </c>
      <c r="JU712">
        <v>99</v>
      </c>
      <c r="JV712">
        <v>40</v>
      </c>
      <c r="JW712">
        <v>23</v>
      </c>
      <c r="JX712">
        <v>18</v>
      </c>
      <c r="JY712">
        <v>14</v>
      </c>
      <c r="JZ712">
        <v>6</v>
      </c>
      <c r="KA712">
        <v>9</v>
      </c>
      <c r="KB712">
        <v>5</v>
      </c>
      <c r="KC712">
        <v>3</v>
      </c>
    </row>
    <row r="713" spans="1:289" x14ac:dyDescent="0.2">
      <c r="A713" s="15" t="b">
        <v>0</v>
      </c>
      <c r="B713" s="12"/>
      <c r="C713" s="12"/>
      <c r="D713">
        <v>10088</v>
      </c>
      <c r="E713" t="s">
        <v>77</v>
      </c>
      <c r="F713" t="s">
        <v>586</v>
      </c>
      <c r="G713">
        <v>0</v>
      </c>
      <c r="H713" s="15">
        <f t="shared" si="332"/>
        <v>2.1000000000000014</v>
      </c>
      <c r="I713" s="15">
        <v>0.48815999296255469</v>
      </c>
      <c r="J713" s="15">
        <v>0.65323596516412863</v>
      </c>
      <c r="K713" s="15">
        <v>0.38242532447604582</v>
      </c>
      <c r="L713" s="15">
        <f t="shared" si="333"/>
        <v>3.0998460695776799</v>
      </c>
      <c r="M713" s="15">
        <f t="shared" si="334"/>
        <v>1.8000000000000007</v>
      </c>
      <c r="N713" s="15">
        <f t="shared" si="335"/>
        <v>3.9000000000000021</v>
      </c>
      <c r="O713" s="15">
        <f t="shared" si="336"/>
        <v>3.1243837848281615</v>
      </c>
      <c r="P713" s="15">
        <f t="shared" si="331"/>
        <v>1.9000000000000021</v>
      </c>
      <c r="Q713" s="15">
        <f t="shared" si="351"/>
        <v>2.5</v>
      </c>
      <c r="R713" s="15">
        <f t="shared" si="337"/>
        <v>2.8000000000000007</v>
      </c>
      <c r="S713" s="15">
        <f t="shared" si="338"/>
        <v>3.5</v>
      </c>
      <c r="T713" s="15">
        <f t="shared" si="339"/>
        <v>3.7000000000000028</v>
      </c>
      <c r="U713" s="15">
        <f t="shared" si="340"/>
        <v>3.9000000000000021</v>
      </c>
      <c r="V713" s="15">
        <f t="shared" si="352"/>
        <v>0.68156394939522502</v>
      </c>
      <c r="W713" s="15">
        <f t="shared" si="341"/>
        <v>0.46721375285082822</v>
      </c>
      <c r="X713" s="15">
        <f t="shared" si="353"/>
        <v>1.5747174739735897E-2</v>
      </c>
      <c r="Y713" s="21">
        <f t="shared" si="354"/>
        <v>2.1403479540108474</v>
      </c>
      <c r="Z713" s="4">
        <v>30.999846069577679</v>
      </c>
      <c r="AA713" s="2">
        <v>29.7</v>
      </c>
      <c r="AB713" s="2">
        <v>31.8</v>
      </c>
      <c r="AC713" s="4">
        <v>31.02438378482816</v>
      </c>
      <c r="AD713">
        <v>29.8</v>
      </c>
      <c r="AE713">
        <v>30.4</v>
      </c>
      <c r="AF713">
        <v>30.7</v>
      </c>
      <c r="AG713">
        <v>31.4</v>
      </c>
      <c r="AH713">
        <v>31.6</v>
      </c>
      <c r="AI713">
        <v>31.8</v>
      </c>
      <c r="AJ713">
        <v>2020</v>
      </c>
      <c r="AK713" s="2">
        <v>3</v>
      </c>
      <c r="AL713" s="2">
        <v>26</v>
      </c>
      <c r="AM713">
        <v>14</v>
      </c>
      <c r="AN713">
        <v>7</v>
      </c>
      <c r="AO713">
        <v>2</v>
      </c>
      <c r="AP713">
        <v>736</v>
      </c>
      <c r="AQ713" s="5">
        <v>0.58819444444444446</v>
      </c>
      <c r="AR713">
        <v>27.9</v>
      </c>
      <c r="AS713">
        <v>30</v>
      </c>
      <c r="AT713">
        <v>679</v>
      </c>
      <c r="AU713">
        <v>1.6</v>
      </c>
      <c r="AV713">
        <v>287</v>
      </c>
      <c r="AW713" s="4">
        <f t="shared" si="342"/>
        <v>35.822273152403149</v>
      </c>
      <c r="AX713" s="4">
        <f t="shared" si="343"/>
        <v>20.678174129485683</v>
      </c>
      <c r="AY713" s="4">
        <f t="shared" si="355"/>
        <v>22.150189490806408</v>
      </c>
      <c r="AZ713" s="20">
        <f t="shared" si="344"/>
        <v>194.3128272857887</v>
      </c>
      <c r="BA713" s="21">
        <f t="shared" si="356"/>
        <v>1.1725204598745014</v>
      </c>
      <c r="BB713" s="20">
        <f t="shared" si="345"/>
        <v>25</v>
      </c>
      <c r="BC713" s="4">
        <f t="shared" si="357"/>
        <v>23.148148148148145</v>
      </c>
      <c r="BD713" s="4">
        <f t="shared" si="346"/>
        <v>66.678799999999995</v>
      </c>
      <c r="BE713" s="4">
        <f t="shared" si="347"/>
        <v>421.46242137483506</v>
      </c>
      <c r="BF713" s="20">
        <f t="shared" si="348"/>
        <v>360.62483370253182</v>
      </c>
      <c r="BG713" s="20">
        <f t="shared" si="358"/>
        <v>475.57241232769678</v>
      </c>
      <c r="BH713" s="20">
        <f t="shared" si="349"/>
        <v>1127.1360076442124</v>
      </c>
      <c r="BI713" s="20">
        <f t="shared" si="359"/>
        <v>3757.1200254807081</v>
      </c>
      <c r="BJ713" s="4">
        <f t="shared" si="350"/>
        <v>218.04712803234031</v>
      </c>
      <c r="BK713" s="4">
        <f t="shared" si="360"/>
        <v>2629.9840178364957</v>
      </c>
      <c r="IQ713">
        <v>3</v>
      </c>
      <c r="IR713">
        <v>0</v>
      </c>
      <c r="IS713">
        <v>2</v>
      </c>
      <c r="IT713">
        <v>0</v>
      </c>
      <c r="IU713">
        <v>0</v>
      </c>
      <c r="IV713">
        <v>0</v>
      </c>
      <c r="IW713">
        <v>1</v>
      </c>
      <c r="IX713">
        <v>2</v>
      </c>
      <c r="IY713">
        <v>0</v>
      </c>
      <c r="IZ713">
        <v>3</v>
      </c>
      <c r="JA713">
        <v>7</v>
      </c>
      <c r="JB713">
        <v>8</v>
      </c>
      <c r="JC713">
        <v>7</v>
      </c>
      <c r="JD713">
        <v>7</v>
      </c>
      <c r="JE713">
        <v>14</v>
      </c>
      <c r="JF713">
        <v>14</v>
      </c>
      <c r="JG713">
        <v>25</v>
      </c>
      <c r="JH713">
        <v>37</v>
      </c>
      <c r="JI713">
        <v>25</v>
      </c>
      <c r="JJ713">
        <v>78</v>
      </c>
      <c r="JK713">
        <v>64</v>
      </c>
      <c r="JL713">
        <v>88</v>
      </c>
      <c r="JM713">
        <v>72</v>
      </c>
      <c r="JN713">
        <v>66</v>
      </c>
      <c r="JO713">
        <v>55</v>
      </c>
      <c r="JP713">
        <v>65</v>
      </c>
      <c r="JQ713">
        <v>83</v>
      </c>
      <c r="JR713">
        <v>70</v>
      </c>
      <c r="JS713">
        <v>46</v>
      </c>
      <c r="JT713">
        <v>34</v>
      </c>
      <c r="JU713">
        <v>21</v>
      </c>
      <c r="JV713">
        <v>11</v>
      </c>
      <c r="JW713">
        <v>2</v>
      </c>
      <c r="JX713">
        <v>3</v>
      </c>
    </row>
    <row r="714" spans="1:289" x14ac:dyDescent="0.2">
      <c r="A714" s="15" t="b">
        <v>0</v>
      </c>
      <c r="B714" s="12"/>
      <c r="C714" s="12"/>
      <c r="D714">
        <v>10088</v>
      </c>
      <c r="E714" t="s">
        <v>77</v>
      </c>
      <c r="F714" t="s">
        <v>587</v>
      </c>
      <c r="G714">
        <v>0</v>
      </c>
      <c r="H714" s="15">
        <f t="shared" si="332"/>
        <v>2.1999999999999993</v>
      </c>
      <c r="I714" s="15">
        <v>0.51408187942472439</v>
      </c>
      <c r="J714" s="15">
        <v>0.78571582116734362</v>
      </c>
      <c r="K714" s="15">
        <v>0.43101577841137129</v>
      </c>
      <c r="L714" s="15">
        <f t="shared" si="333"/>
        <v>2.1651195635072895E-3</v>
      </c>
      <c r="M714" s="15">
        <f t="shared" si="334"/>
        <v>-1.2999999999999972</v>
      </c>
      <c r="N714" s="15">
        <f t="shared" si="335"/>
        <v>0.90000000000000213</v>
      </c>
      <c r="O714" s="15">
        <f t="shared" si="336"/>
        <v>8.7302033034838189E-2</v>
      </c>
      <c r="P714" s="15">
        <f t="shared" si="331"/>
        <v>-1.0999999999999979</v>
      </c>
      <c r="Q714" s="15">
        <f t="shared" si="351"/>
        <v>-0.79999999999999716</v>
      </c>
      <c r="R714" s="15">
        <f t="shared" si="337"/>
        <v>-0.39999999999999858</v>
      </c>
      <c r="S714" s="15">
        <f t="shared" si="338"/>
        <v>0.40000000000000213</v>
      </c>
      <c r="T714" s="15">
        <f t="shared" si="339"/>
        <v>0.60000000000000142</v>
      </c>
      <c r="U714" s="15">
        <f t="shared" si="340"/>
        <v>0.80000000000000071</v>
      </c>
      <c r="V714" s="15">
        <f t="shared" si="352"/>
        <v>0.46297271506703447</v>
      </c>
      <c r="W714" s="15">
        <f t="shared" si="341"/>
        <v>1.1599545015416484</v>
      </c>
      <c r="X714" s="15">
        <f t="shared" si="353"/>
        <v>1.8424444025108205E-2</v>
      </c>
      <c r="Y714" s="21">
        <f t="shared" si="354"/>
        <v>0.86210277960983872</v>
      </c>
      <c r="Z714" s="4">
        <v>27.902165119563506</v>
      </c>
      <c r="AA714" s="2">
        <v>26.6</v>
      </c>
      <c r="AB714" s="2">
        <v>28.8</v>
      </c>
      <c r="AC714" s="4">
        <v>27.987302033034837</v>
      </c>
      <c r="AD714">
        <v>26.8</v>
      </c>
      <c r="AE714">
        <v>27.1</v>
      </c>
      <c r="AF714">
        <v>27.5</v>
      </c>
      <c r="AG714">
        <v>28.3</v>
      </c>
      <c r="AH714">
        <v>28.5</v>
      </c>
      <c r="AI714">
        <v>28.7</v>
      </c>
      <c r="AJ714">
        <v>2020</v>
      </c>
      <c r="AK714" s="2">
        <v>3</v>
      </c>
      <c r="AL714" s="2">
        <v>26</v>
      </c>
      <c r="AM714">
        <v>14</v>
      </c>
      <c r="AN714">
        <v>7</v>
      </c>
      <c r="AO714">
        <v>25</v>
      </c>
      <c r="AP714">
        <v>975</v>
      </c>
      <c r="AQ714" s="5">
        <v>0.58819444444444446</v>
      </c>
      <c r="AR714">
        <v>27.9</v>
      </c>
      <c r="AS714">
        <v>30</v>
      </c>
      <c r="AT714">
        <v>679</v>
      </c>
      <c r="AU714">
        <v>1.6</v>
      </c>
      <c r="AV714">
        <v>287</v>
      </c>
      <c r="AW714" s="4">
        <f t="shared" si="342"/>
        <v>36.180916102624032</v>
      </c>
      <c r="AX714" s="4">
        <f t="shared" si="343"/>
        <v>20.765030885369342</v>
      </c>
      <c r="AY714" s="4">
        <f t="shared" si="355"/>
        <v>22.150189490806408</v>
      </c>
      <c r="AZ714" s="20">
        <f t="shared" si="344"/>
        <v>194.3128272857887</v>
      </c>
      <c r="BA714" s="21">
        <f t="shared" si="356"/>
        <v>1.1725204598745014</v>
      </c>
      <c r="BB714" s="20">
        <f t="shared" si="345"/>
        <v>25</v>
      </c>
      <c r="BC714" s="4">
        <f t="shared" si="357"/>
        <v>23.148148148148145</v>
      </c>
      <c r="BD714" s="4">
        <f t="shared" si="346"/>
        <v>66.678799999999995</v>
      </c>
      <c r="BE714" s="4">
        <f t="shared" si="347"/>
        <v>440.54211268328936</v>
      </c>
      <c r="BF714" s="20">
        <f t="shared" si="348"/>
        <v>360.62483370253182</v>
      </c>
      <c r="BG714" s="20">
        <f t="shared" si="358"/>
        <v>456.49272101924248</v>
      </c>
      <c r="BH714" s="20">
        <f t="shared" si="349"/>
        <v>1127.1360076442124</v>
      </c>
      <c r="BI714" s="20">
        <f t="shared" si="359"/>
        <v>3757.1200254807081</v>
      </c>
      <c r="BJ714" s="4">
        <f t="shared" si="350"/>
        <v>218.04712803234031</v>
      </c>
      <c r="BK714" s="4">
        <f t="shared" si="360"/>
        <v>2629.9840178364957</v>
      </c>
      <c r="HV714">
        <v>1</v>
      </c>
      <c r="HW714">
        <v>6</v>
      </c>
      <c r="HX714">
        <v>7</v>
      </c>
      <c r="HY714">
        <v>29</v>
      </c>
      <c r="HZ714">
        <v>25</v>
      </c>
      <c r="IA714">
        <v>19</v>
      </c>
      <c r="IB714">
        <v>25</v>
      </c>
      <c r="IC714">
        <v>24</v>
      </c>
      <c r="ID714">
        <v>32</v>
      </c>
      <c r="IE714">
        <v>66</v>
      </c>
      <c r="IF714">
        <v>47</v>
      </c>
      <c r="IG714">
        <v>49</v>
      </c>
      <c r="IH714">
        <v>55</v>
      </c>
      <c r="II714">
        <v>53</v>
      </c>
      <c r="IJ714">
        <v>63</v>
      </c>
      <c r="IK714">
        <v>69</v>
      </c>
      <c r="IL714">
        <v>53</v>
      </c>
      <c r="IM714">
        <v>103</v>
      </c>
      <c r="IN714">
        <v>102</v>
      </c>
      <c r="IO714">
        <v>61</v>
      </c>
      <c r="IP714">
        <v>56</v>
      </c>
      <c r="IQ714">
        <v>39</v>
      </c>
      <c r="IR714">
        <v>16</v>
      </c>
    </row>
    <row r="715" spans="1:289" x14ac:dyDescent="0.2">
      <c r="A715" s="15" t="b">
        <v>0</v>
      </c>
      <c r="B715" s="12"/>
      <c r="C715" s="12"/>
      <c r="D715">
        <v>10088</v>
      </c>
      <c r="E715" t="s">
        <v>77</v>
      </c>
      <c r="F715" t="s">
        <v>588</v>
      </c>
      <c r="G715">
        <v>0</v>
      </c>
      <c r="H715" s="15">
        <f t="shared" si="332"/>
        <v>0.60000000000000142</v>
      </c>
      <c r="I715" s="15">
        <v>0.17160070352973958</v>
      </c>
      <c r="J715" s="15">
        <v>0.17567192380730035</v>
      </c>
      <c r="K715" s="15">
        <v>0.1269186594606572</v>
      </c>
      <c r="L715" s="15">
        <f t="shared" si="333"/>
        <v>1.1300116999124974</v>
      </c>
      <c r="M715" s="15">
        <f t="shared" si="334"/>
        <v>0.80000000000000071</v>
      </c>
      <c r="N715" s="15">
        <f t="shared" si="335"/>
        <v>1.4000000000000021</v>
      </c>
      <c r="O715" s="15">
        <f t="shared" si="336"/>
        <v>1.1465467329375443</v>
      </c>
      <c r="P715" s="15">
        <f t="shared" si="331"/>
        <v>0.70000000000000284</v>
      </c>
      <c r="Q715" s="15">
        <f t="shared" si="351"/>
        <v>0.90000000000000213</v>
      </c>
      <c r="R715" s="15">
        <f t="shared" si="337"/>
        <v>1.1000000000000014</v>
      </c>
      <c r="S715" s="15">
        <f t="shared" si="338"/>
        <v>1.2000000000000028</v>
      </c>
      <c r="T715" s="15">
        <f t="shared" si="339"/>
        <v>1.3000000000000007</v>
      </c>
      <c r="U715" s="15">
        <f t="shared" si="340"/>
        <v>1.5</v>
      </c>
      <c r="V715" s="15">
        <f t="shared" si="352"/>
        <v>0.54160812705985706</v>
      </c>
      <c r="W715" s="15">
        <f t="shared" si="341"/>
        <v>0.84635338732552434</v>
      </c>
      <c r="X715" s="15">
        <f t="shared" si="353"/>
        <v>5.9111482731595598E-3</v>
      </c>
      <c r="Y715" s="21">
        <f t="shared" si="354"/>
        <v>1.1815395495255225</v>
      </c>
      <c r="Z715" s="4">
        <v>29.030011699912496</v>
      </c>
      <c r="AA715" s="2">
        <v>28.7</v>
      </c>
      <c r="AB715" s="2">
        <v>29.3</v>
      </c>
      <c r="AC715" s="4">
        <v>29.046546732937543</v>
      </c>
      <c r="AD715">
        <v>28.6</v>
      </c>
      <c r="AE715">
        <v>28.8</v>
      </c>
      <c r="AF715">
        <v>29</v>
      </c>
      <c r="AG715">
        <v>29.1</v>
      </c>
      <c r="AH715">
        <v>29.2</v>
      </c>
      <c r="AI715">
        <v>29.4</v>
      </c>
      <c r="AJ715">
        <v>2020</v>
      </c>
      <c r="AK715" s="2">
        <v>3</v>
      </c>
      <c r="AL715" s="2">
        <v>26</v>
      </c>
      <c r="AM715">
        <v>14</v>
      </c>
      <c r="AN715">
        <v>7</v>
      </c>
      <c r="AO715">
        <v>40</v>
      </c>
      <c r="AP715">
        <v>756</v>
      </c>
      <c r="AQ715" s="5">
        <v>0.58819444444444446</v>
      </c>
      <c r="AR715">
        <v>27.9</v>
      </c>
      <c r="AS715">
        <v>30</v>
      </c>
      <c r="AT715">
        <v>679</v>
      </c>
      <c r="AU715">
        <v>1.6</v>
      </c>
      <c r="AV715">
        <v>287</v>
      </c>
      <c r="AW715" s="4">
        <f t="shared" si="342"/>
        <v>36.051610205519708</v>
      </c>
      <c r="AX715" s="4">
        <f t="shared" si="343"/>
        <v>20.733715364648269</v>
      </c>
      <c r="AY715" s="4">
        <f t="shared" si="355"/>
        <v>22.150189490806408</v>
      </c>
      <c r="AZ715" s="20">
        <f t="shared" si="344"/>
        <v>194.3128272857887</v>
      </c>
      <c r="BA715" s="21">
        <f t="shared" si="356"/>
        <v>1.1725204598745014</v>
      </c>
      <c r="BB715" s="20">
        <f t="shared" si="345"/>
        <v>25</v>
      </c>
      <c r="BC715" s="4">
        <f t="shared" si="357"/>
        <v>23.148148148148145</v>
      </c>
      <c r="BD715" s="4">
        <f t="shared" si="346"/>
        <v>66.678799999999995</v>
      </c>
      <c r="BE715" s="4">
        <f t="shared" si="347"/>
        <v>433.66307993053687</v>
      </c>
      <c r="BF715" s="20">
        <f t="shared" si="348"/>
        <v>360.62483370253182</v>
      </c>
      <c r="BG715" s="20">
        <f t="shared" si="358"/>
        <v>463.37175377199497</v>
      </c>
      <c r="BH715" s="20">
        <f t="shared" si="349"/>
        <v>1127.1360076442124</v>
      </c>
      <c r="BI715" s="20">
        <f t="shared" si="359"/>
        <v>3757.1200254807081</v>
      </c>
      <c r="BJ715" s="4">
        <f t="shared" si="350"/>
        <v>218.04712803234031</v>
      </c>
      <c r="BK715" s="4">
        <f t="shared" si="360"/>
        <v>2629.9840178364957</v>
      </c>
      <c r="IN715">
        <v>2</v>
      </c>
      <c r="IO715">
        <v>3</v>
      </c>
      <c r="IP715">
        <v>0</v>
      </c>
      <c r="IQ715">
        <v>8</v>
      </c>
      <c r="IR715">
        <v>20</v>
      </c>
      <c r="IS715">
        <v>28</v>
      </c>
      <c r="IT715">
        <v>73</v>
      </c>
      <c r="IU715">
        <v>59</v>
      </c>
      <c r="IV715">
        <v>35</v>
      </c>
      <c r="IW715">
        <v>13</v>
      </c>
      <c r="IX715">
        <v>6</v>
      </c>
    </row>
    <row r="716" spans="1:289" x14ac:dyDescent="0.2">
      <c r="A716" s="15" t="b">
        <v>0</v>
      </c>
      <c r="B716" s="12"/>
      <c r="C716" s="12"/>
      <c r="D716">
        <v>10088</v>
      </c>
      <c r="E716" t="s">
        <v>77</v>
      </c>
      <c r="F716" t="s">
        <v>589</v>
      </c>
      <c r="G716">
        <v>0</v>
      </c>
      <c r="H716" s="15">
        <f t="shared" si="332"/>
        <v>1.3000000000000007</v>
      </c>
      <c r="I716" s="15">
        <v>0.2761099372956326</v>
      </c>
      <c r="J716" s="15">
        <v>0.39498794787459701</v>
      </c>
      <c r="K716" s="15">
        <v>0.22098356368329863</v>
      </c>
      <c r="L716" s="15">
        <f t="shared" si="333"/>
        <v>1.4678197383976332</v>
      </c>
      <c r="M716" s="15">
        <f t="shared" si="334"/>
        <v>0.80000000000000071</v>
      </c>
      <c r="N716" s="15">
        <f t="shared" si="335"/>
        <v>2.1000000000000014</v>
      </c>
      <c r="O716" s="15">
        <f t="shared" si="336"/>
        <v>1.4526093399046331</v>
      </c>
      <c r="P716" s="15">
        <f t="shared" si="331"/>
        <v>1</v>
      </c>
      <c r="Q716" s="15">
        <f t="shared" si="351"/>
        <v>1.1000000000000014</v>
      </c>
      <c r="R716" s="15">
        <f t="shared" si="337"/>
        <v>1.3000000000000007</v>
      </c>
      <c r="S716" s="15">
        <f t="shared" si="338"/>
        <v>1.7000000000000028</v>
      </c>
      <c r="T716" s="15">
        <f t="shared" si="339"/>
        <v>1.8000000000000007</v>
      </c>
      <c r="U716" s="15">
        <f t="shared" si="340"/>
        <v>2</v>
      </c>
      <c r="V716" s="15">
        <f t="shared" si="352"/>
        <v>0.64491163579813038</v>
      </c>
      <c r="W716" s="15">
        <f t="shared" si="341"/>
        <v>0.55060002718421885</v>
      </c>
      <c r="X716" s="15">
        <f t="shared" si="353"/>
        <v>9.401785347198462E-3</v>
      </c>
      <c r="Y716" s="21">
        <f t="shared" si="354"/>
        <v>1.8162004188667096</v>
      </c>
      <c r="Z716" s="4">
        <v>29.367819738397632</v>
      </c>
      <c r="AA716" s="2">
        <v>28.7</v>
      </c>
      <c r="AB716" s="2">
        <v>30</v>
      </c>
      <c r="AC716" s="4">
        <v>29.352609339904632</v>
      </c>
      <c r="AD716">
        <v>28.9</v>
      </c>
      <c r="AE716">
        <v>29</v>
      </c>
      <c r="AF716">
        <v>29.2</v>
      </c>
      <c r="AG716">
        <v>29.6</v>
      </c>
      <c r="AH716">
        <v>29.7</v>
      </c>
      <c r="AI716">
        <v>29.9</v>
      </c>
      <c r="AJ716">
        <v>2020</v>
      </c>
      <c r="AK716" s="2">
        <v>3</v>
      </c>
      <c r="AL716" s="2">
        <v>26</v>
      </c>
      <c r="AM716">
        <v>14</v>
      </c>
      <c r="AN716">
        <v>8</v>
      </c>
      <c r="AO716">
        <v>1</v>
      </c>
      <c r="AP716">
        <v>852</v>
      </c>
      <c r="AQ716" s="5">
        <v>0.58888888888888891</v>
      </c>
      <c r="AR716">
        <v>27.9</v>
      </c>
      <c r="AS716">
        <v>30</v>
      </c>
      <c r="AT716">
        <v>646</v>
      </c>
      <c r="AU716">
        <v>2.2999999999999998</v>
      </c>
      <c r="AV716">
        <v>283</v>
      </c>
      <c r="AW716" s="4">
        <f t="shared" si="342"/>
        <v>34.380233779840935</v>
      </c>
      <c r="AX716" s="4">
        <f t="shared" si="343"/>
        <v>20.264271256794927</v>
      </c>
      <c r="AY716" s="4">
        <f t="shared" si="355"/>
        <v>18.83074061119477</v>
      </c>
      <c r="AZ716" s="20">
        <f t="shared" si="344"/>
        <v>194.3128272857887</v>
      </c>
      <c r="BA716" s="21">
        <f t="shared" si="356"/>
        <v>1.1725204598745014</v>
      </c>
      <c r="BB716" s="20">
        <f t="shared" si="345"/>
        <v>20.851441405707476</v>
      </c>
      <c r="BC716" s="4">
        <f t="shared" si="357"/>
        <v>19.306890190469883</v>
      </c>
      <c r="BD716" s="4">
        <f t="shared" si="346"/>
        <v>66.678799999999995</v>
      </c>
      <c r="BE716" s="4">
        <f t="shared" si="347"/>
        <v>405.51765237273042</v>
      </c>
      <c r="BF716" s="20">
        <f t="shared" si="348"/>
        <v>360.62483370253182</v>
      </c>
      <c r="BG716" s="20">
        <f t="shared" si="358"/>
        <v>465.44718132980148</v>
      </c>
      <c r="BH716" s="20">
        <f t="shared" si="349"/>
        <v>1127.1360076442124</v>
      </c>
      <c r="BI716" s="20">
        <f t="shared" si="359"/>
        <v>3757.1200254807081</v>
      </c>
      <c r="BJ716" s="4">
        <f t="shared" si="350"/>
        <v>218.04712803234031</v>
      </c>
      <c r="BK716" s="4">
        <f t="shared" si="360"/>
        <v>2629.9840178364957</v>
      </c>
      <c r="IF716">
        <v>1</v>
      </c>
      <c r="IG716">
        <v>0</v>
      </c>
      <c r="IH716">
        <v>0</v>
      </c>
      <c r="II716">
        <v>0</v>
      </c>
      <c r="IJ716">
        <v>1</v>
      </c>
      <c r="IK716">
        <v>0</v>
      </c>
      <c r="IL716">
        <v>0</v>
      </c>
      <c r="IM716">
        <v>0</v>
      </c>
      <c r="IN716">
        <v>3</v>
      </c>
      <c r="IO716">
        <v>0</v>
      </c>
      <c r="IP716">
        <v>0</v>
      </c>
      <c r="IQ716">
        <v>2</v>
      </c>
      <c r="IR716">
        <v>5</v>
      </c>
      <c r="IS716">
        <v>30</v>
      </c>
      <c r="IT716">
        <v>46</v>
      </c>
      <c r="IU716">
        <v>83</v>
      </c>
      <c r="IV716">
        <v>150</v>
      </c>
      <c r="IW716">
        <v>205</v>
      </c>
      <c r="IX716">
        <v>157</v>
      </c>
      <c r="IY716">
        <v>156</v>
      </c>
      <c r="IZ716">
        <v>128</v>
      </c>
      <c r="JA716">
        <v>140</v>
      </c>
      <c r="JB716">
        <v>90</v>
      </c>
      <c r="JC716">
        <v>38</v>
      </c>
      <c r="JD716">
        <v>18</v>
      </c>
      <c r="JE716">
        <v>6</v>
      </c>
      <c r="JF716">
        <v>4</v>
      </c>
    </row>
    <row r="717" spans="1:289" x14ac:dyDescent="0.2">
      <c r="A717" s="15" t="b">
        <v>0</v>
      </c>
      <c r="B717" s="12"/>
      <c r="C717" s="12"/>
      <c r="D717">
        <v>10088</v>
      </c>
      <c r="E717" t="s">
        <v>77</v>
      </c>
      <c r="F717" t="s">
        <v>590</v>
      </c>
      <c r="G717">
        <v>0</v>
      </c>
      <c r="H717" s="15">
        <f t="shared" si="332"/>
        <v>2</v>
      </c>
      <c r="I717" s="15">
        <v>0.40833219251222647</v>
      </c>
      <c r="J717" s="15">
        <v>0.52680135264006367</v>
      </c>
      <c r="K717" s="15">
        <v>0.32318945755371492</v>
      </c>
      <c r="L717" s="15">
        <f t="shared" si="333"/>
        <v>0.3929236945608956</v>
      </c>
      <c r="M717" s="15">
        <f t="shared" si="334"/>
        <v>-0.89999999999999858</v>
      </c>
      <c r="N717" s="15">
        <f t="shared" si="335"/>
        <v>1.1000000000000014</v>
      </c>
      <c r="O717" s="15">
        <f t="shared" si="336"/>
        <v>0.42649519836752603</v>
      </c>
      <c r="P717" s="15">
        <f t="shared" si="331"/>
        <v>-0.59999999999999787</v>
      </c>
      <c r="Q717" s="15">
        <f t="shared" si="351"/>
        <v>-0.19999999999999929</v>
      </c>
      <c r="R717" s="15">
        <f t="shared" si="337"/>
        <v>0.20000000000000284</v>
      </c>
      <c r="S717" s="15">
        <f t="shared" si="338"/>
        <v>0.70000000000000284</v>
      </c>
      <c r="T717" s="15">
        <f t="shared" si="339"/>
        <v>0.90000000000000213</v>
      </c>
      <c r="U717" s="15">
        <f t="shared" si="340"/>
        <v>1.1000000000000014</v>
      </c>
      <c r="V717" s="15">
        <f t="shared" si="352"/>
        <v>0.56378894849109795</v>
      </c>
      <c r="W717" s="15">
        <f t="shared" si="341"/>
        <v>0.77371337745509139</v>
      </c>
      <c r="X717" s="15">
        <f t="shared" si="353"/>
        <v>1.4432308124830708E-2</v>
      </c>
      <c r="Y717" s="21">
        <f t="shared" si="354"/>
        <v>1.2924682823621503</v>
      </c>
      <c r="Z717" s="4">
        <v>28.292923694560894</v>
      </c>
      <c r="AA717" s="2">
        <v>27</v>
      </c>
      <c r="AB717" s="2">
        <v>29</v>
      </c>
      <c r="AC717" s="4">
        <v>28.326495198367525</v>
      </c>
      <c r="AD717">
        <v>27.3</v>
      </c>
      <c r="AE717">
        <v>27.7</v>
      </c>
      <c r="AF717">
        <v>28.1</v>
      </c>
      <c r="AG717">
        <v>28.6</v>
      </c>
      <c r="AH717">
        <v>28.8</v>
      </c>
      <c r="AI717">
        <v>29</v>
      </c>
      <c r="AJ717">
        <v>2020</v>
      </c>
      <c r="AK717" s="2">
        <v>3</v>
      </c>
      <c r="AL717" s="2">
        <v>26</v>
      </c>
      <c r="AM717">
        <v>14</v>
      </c>
      <c r="AN717">
        <v>8</v>
      </c>
      <c r="AO717">
        <v>33</v>
      </c>
      <c r="AP717">
        <v>811</v>
      </c>
      <c r="AQ717" s="5">
        <v>0.58888888888888891</v>
      </c>
      <c r="AR717">
        <v>27.9</v>
      </c>
      <c r="AS717">
        <v>30</v>
      </c>
      <c r="AT717">
        <v>646</v>
      </c>
      <c r="AU717">
        <v>2.2999999999999998</v>
      </c>
      <c r="AV717">
        <v>283</v>
      </c>
      <c r="AW717" s="4">
        <f t="shared" si="342"/>
        <v>34.485380847508566</v>
      </c>
      <c r="AX717" s="4">
        <f t="shared" si="343"/>
        <v>20.289369234489406</v>
      </c>
      <c r="AY717" s="4">
        <f t="shared" si="355"/>
        <v>18.83074061119477</v>
      </c>
      <c r="AZ717" s="20">
        <f t="shared" si="344"/>
        <v>194.3128272857887</v>
      </c>
      <c r="BA717" s="21">
        <f t="shared" si="356"/>
        <v>1.1725204598745014</v>
      </c>
      <c r="BB717" s="20">
        <f t="shared" si="345"/>
        <v>20.851441405707476</v>
      </c>
      <c r="BC717" s="4">
        <f t="shared" si="357"/>
        <v>19.306890190469883</v>
      </c>
      <c r="BD717" s="4">
        <f t="shared" si="346"/>
        <v>66.678799999999995</v>
      </c>
      <c r="BE717" s="4">
        <f t="shared" si="347"/>
        <v>412.09750635378555</v>
      </c>
      <c r="BF717" s="20">
        <f t="shared" si="348"/>
        <v>360.62483370253182</v>
      </c>
      <c r="BG717" s="20">
        <f t="shared" si="358"/>
        <v>458.86732734874636</v>
      </c>
      <c r="BH717" s="20">
        <f t="shared" si="349"/>
        <v>1127.1360076442124</v>
      </c>
      <c r="BI717" s="20">
        <f t="shared" si="359"/>
        <v>3757.1200254807081</v>
      </c>
      <c r="BJ717" s="4">
        <f t="shared" si="350"/>
        <v>218.04712803234031</v>
      </c>
      <c r="BK717" s="4">
        <f t="shared" si="360"/>
        <v>2629.9840178364957</v>
      </c>
      <c r="IA717">
        <v>11</v>
      </c>
      <c r="IB717">
        <v>12</v>
      </c>
      <c r="IC717">
        <v>10</v>
      </c>
      <c r="ID717">
        <v>12</v>
      </c>
      <c r="IE717">
        <v>28</v>
      </c>
      <c r="IF717">
        <v>21</v>
      </c>
      <c r="IG717">
        <v>44</v>
      </c>
      <c r="IH717">
        <v>52</v>
      </c>
      <c r="II717">
        <v>77</v>
      </c>
      <c r="IJ717">
        <v>64</v>
      </c>
      <c r="IK717">
        <v>93</v>
      </c>
      <c r="IL717">
        <v>139</v>
      </c>
      <c r="IM717">
        <v>147</v>
      </c>
      <c r="IN717">
        <v>127</v>
      </c>
      <c r="IO717">
        <v>139</v>
      </c>
      <c r="IP717">
        <v>128</v>
      </c>
      <c r="IQ717">
        <v>94</v>
      </c>
      <c r="IR717">
        <v>71</v>
      </c>
      <c r="IS717">
        <v>65</v>
      </c>
      <c r="IT717">
        <v>33</v>
      </c>
      <c r="IU717">
        <v>7</v>
      </c>
      <c r="IV717">
        <v>1</v>
      </c>
      <c r="IW717">
        <v>1</v>
      </c>
      <c r="IX717">
        <v>0</v>
      </c>
      <c r="IY717">
        <v>0</v>
      </c>
      <c r="IZ717">
        <v>1</v>
      </c>
      <c r="JA717">
        <v>0</v>
      </c>
    </row>
    <row r="718" spans="1:289" x14ac:dyDescent="0.2">
      <c r="A718" s="15" t="b">
        <v>0</v>
      </c>
      <c r="B718" s="12"/>
      <c r="C718" s="12"/>
      <c r="D718">
        <v>10088</v>
      </c>
      <c r="E718" t="s">
        <v>77</v>
      </c>
      <c r="F718" t="s">
        <v>591</v>
      </c>
      <c r="G718">
        <v>0</v>
      </c>
      <c r="H718" s="15">
        <f t="shared" si="332"/>
        <v>2.6000000000000014</v>
      </c>
      <c r="I718" s="15">
        <v>0.61742473549695343</v>
      </c>
      <c r="J718" s="15">
        <v>0.76497199087333456</v>
      </c>
      <c r="K718" s="15">
        <v>0.49212455057108401</v>
      </c>
      <c r="L718" s="15">
        <f t="shared" si="333"/>
        <v>-0.24214409411200677</v>
      </c>
      <c r="M718" s="15">
        <f t="shared" si="334"/>
        <v>-2.1000000000000014</v>
      </c>
      <c r="N718" s="15">
        <f t="shared" si="335"/>
        <v>0.5</v>
      </c>
      <c r="O718" s="15">
        <f t="shared" si="336"/>
        <v>-6.9692254979532464E-2</v>
      </c>
      <c r="P718" s="15">
        <f t="shared" si="331"/>
        <v>-1.9000000000000021</v>
      </c>
      <c r="Q718" s="15">
        <f t="shared" si="351"/>
        <v>-1.3000000000000007</v>
      </c>
      <c r="R718" s="15">
        <f t="shared" si="337"/>
        <v>-0.5</v>
      </c>
      <c r="S718" s="15">
        <f t="shared" si="338"/>
        <v>0.19999999999999929</v>
      </c>
      <c r="T718" s="15">
        <f t="shared" si="339"/>
        <v>0.39999999999999858</v>
      </c>
      <c r="U718" s="15">
        <f t="shared" si="340"/>
        <v>0.5</v>
      </c>
      <c r="V718" s="15">
        <f t="shared" si="352"/>
        <v>0.48176793992654582</v>
      </c>
      <c r="W718" s="15">
        <f t="shared" si="341"/>
        <v>1.0756881417897337</v>
      </c>
      <c r="X718" s="15">
        <f t="shared" si="353"/>
        <v>2.2404672468188457E-2</v>
      </c>
      <c r="Y718" s="21">
        <f t="shared" si="354"/>
        <v>0.92963746754351728</v>
      </c>
      <c r="Z718" s="4">
        <v>27.557855905887994</v>
      </c>
      <c r="AA718" s="2">
        <v>25.7</v>
      </c>
      <c r="AB718" s="2">
        <v>28.3</v>
      </c>
      <c r="AC718" s="4">
        <v>27.730307745020468</v>
      </c>
      <c r="AD718">
        <v>25.9</v>
      </c>
      <c r="AE718">
        <v>26.5</v>
      </c>
      <c r="AF718">
        <v>27.3</v>
      </c>
      <c r="AG718">
        <v>28</v>
      </c>
      <c r="AH718">
        <v>28.2</v>
      </c>
      <c r="AI718">
        <v>28.3</v>
      </c>
      <c r="AJ718">
        <v>2020</v>
      </c>
      <c r="AK718" s="2">
        <v>3</v>
      </c>
      <c r="AL718" s="2">
        <v>26</v>
      </c>
      <c r="AM718">
        <v>14</v>
      </c>
      <c r="AN718">
        <v>9</v>
      </c>
      <c r="AO718">
        <v>2</v>
      </c>
      <c r="AP718">
        <v>319</v>
      </c>
      <c r="AQ718" s="5">
        <v>0.58958333333333335</v>
      </c>
      <c r="AR718">
        <v>27.8</v>
      </c>
      <c r="AS718">
        <v>30</v>
      </c>
      <c r="AT718">
        <v>571</v>
      </c>
      <c r="AU718">
        <v>1.3</v>
      </c>
      <c r="AV718">
        <v>278</v>
      </c>
      <c r="AW718" s="4">
        <f t="shared" si="342"/>
        <v>35.142418246868303</v>
      </c>
      <c r="AX718" s="4">
        <f t="shared" si="343"/>
        <v>20.506962578793129</v>
      </c>
      <c r="AY718" s="4">
        <f t="shared" si="355"/>
        <v>24.274779465594989</v>
      </c>
      <c r="AZ718" s="20">
        <f t="shared" si="344"/>
        <v>194.57122196725015</v>
      </c>
      <c r="BA718" s="21">
        <f t="shared" si="356"/>
        <v>1.1729100662741938</v>
      </c>
      <c r="BB718" s="20">
        <f t="shared" si="345"/>
        <v>27.735009811261456</v>
      </c>
      <c r="BC718" s="4">
        <f t="shared" si="357"/>
        <v>25.6805646400569</v>
      </c>
      <c r="BD718" s="4">
        <f t="shared" si="346"/>
        <v>66.671599999999998</v>
      </c>
      <c r="BE718" s="4">
        <f t="shared" si="347"/>
        <v>356.54520636024</v>
      </c>
      <c r="BF718" s="20">
        <f t="shared" si="348"/>
        <v>359.86323863742064</v>
      </c>
      <c r="BG718" s="20">
        <f t="shared" si="358"/>
        <v>454.40803227718067</v>
      </c>
      <c r="BH718" s="20">
        <f t="shared" si="349"/>
        <v>1120.5850824823283</v>
      </c>
      <c r="BI718" s="20">
        <f t="shared" si="359"/>
        <v>3735.2836082744275</v>
      </c>
      <c r="BJ718" s="4">
        <f t="shared" si="350"/>
        <v>216.97697090766803</v>
      </c>
      <c r="BK718" s="4">
        <f t="shared" si="360"/>
        <v>2614.6985257920992</v>
      </c>
      <c r="HN718">
        <v>13</v>
      </c>
      <c r="HO718">
        <v>8</v>
      </c>
      <c r="HP718">
        <v>2</v>
      </c>
      <c r="HQ718">
        <v>5</v>
      </c>
      <c r="HR718">
        <v>8</v>
      </c>
      <c r="HS718">
        <v>16</v>
      </c>
      <c r="HT718">
        <v>25</v>
      </c>
      <c r="HU718">
        <v>22</v>
      </c>
      <c r="HV718">
        <v>16</v>
      </c>
      <c r="HW718">
        <v>24</v>
      </c>
      <c r="HX718">
        <v>17</v>
      </c>
      <c r="HY718">
        <v>18</v>
      </c>
      <c r="HZ718">
        <v>18</v>
      </c>
      <c r="IA718">
        <v>31</v>
      </c>
      <c r="IB718">
        <v>27</v>
      </c>
      <c r="IC718">
        <v>27</v>
      </c>
      <c r="ID718">
        <v>42</v>
      </c>
      <c r="IE718">
        <v>63</v>
      </c>
      <c r="IF718">
        <v>68</v>
      </c>
      <c r="IG718">
        <v>60</v>
      </c>
      <c r="IH718">
        <v>64</v>
      </c>
      <c r="II718">
        <v>90</v>
      </c>
      <c r="IJ718">
        <v>110</v>
      </c>
      <c r="IK718">
        <v>93</v>
      </c>
      <c r="IL718">
        <v>88</v>
      </c>
      <c r="IM718">
        <v>79</v>
      </c>
      <c r="IN718">
        <v>19</v>
      </c>
    </row>
    <row r="719" spans="1:289" x14ac:dyDescent="0.2">
      <c r="A719" s="15" t="b">
        <v>0</v>
      </c>
      <c r="B719" s="12"/>
      <c r="C719" s="12"/>
      <c r="D719">
        <v>10088</v>
      </c>
      <c r="E719" t="s">
        <v>79</v>
      </c>
      <c r="F719" t="s">
        <v>592</v>
      </c>
      <c r="G719">
        <v>0</v>
      </c>
      <c r="H719" s="15">
        <f t="shared" si="332"/>
        <v>1.6999999999999993</v>
      </c>
      <c r="I719" s="15">
        <v>0.37884446097472257</v>
      </c>
      <c r="J719" s="15">
        <v>0.51730137301575496</v>
      </c>
      <c r="K719" s="15">
        <v>0.30268014286466632</v>
      </c>
      <c r="L719" s="15">
        <f t="shared" si="333"/>
        <v>1.1209480479523641</v>
      </c>
      <c r="M719" s="15">
        <f t="shared" si="334"/>
        <v>9.9999999999997868E-2</v>
      </c>
      <c r="N719" s="15">
        <f t="shared" si="335"/>
        <v>1.7999999999999972</v>
      </c>
      <c r="O719" s="15">
        <f t="shared" si="336"/>
        <v>1.139613864339843</v>
      </c>
      <c r="P719" s="15">
        <f t="shared" si="331"/>
        <v>0.29999999999999716</v>
      </c>
      <c r="Q719" s="15">
        <f t="shared" si="351"/>
        <v>0.69999999999999929</v>
      </c>
      <c r="R719" s="15">
        <f t="shared" si="337"/>
        <v>0.89999999999999858</v>
      </c>
      <c r="S719" s="15">
        <f t="shared" si="338"/>
        <v>1.3999999999999986</v>
      </c>
      <c r="T719" s="15">
        <f t="shared" si="339"/>
        <v>1.5999999999999979</v>
      </c>
      <c r="U719" s="15">
        <f t="shared" si="340"/>
        <v>1.7999999999999972</v>
      </c>
      <c r="V719" s="15">
        <f t="shared" si="352"/>
        <v>0.65995997844637688</v>
      </c>
      <c r="W719" s="15">
        <f t="shared" si="341"/>
        <v>0.51524339756801196</v>
      </c>
      <c r="X719" s="15">
        <f t="shared" si="353"/>
        <v>1.3190527706195686E-2</v>
      </c>
      <c r="Y719" s="21">
        <f t="shared" si="354"/>
        <v>1.9408303041243733</v>
      </c>
      <c r="Z719" s="4">
        <v>28.720948047952366</v>
      </c>
      <c r="AA719" s="2">
        <v>27.7</v>
      </c>
      <c r="AB719" s="2">
        <v>29.4</v>
      </c>
      <c r="AC719" s="4">
        <v>28.739613864339844</v>
      </c>
      <c r="AD719">
        <v>27.9</v>
      </c>
      <c r="AE719">
        <v>28.3</v>
      </c>
      <c r="AF719">
        <v>28.5</v>
      </c>
      <c r="AG719">
        <v>29</v>
      </c>
      <c r="AH719">
        <v>29.2</v>
      </c>
      <c r="AI719">
        <v>29.4</v>
      </c>
      <c r="AJ719">
        <v>2020</v>
      </c>
      <c r="AK719" s="2">
        <v>3</v>
      </c>
      <c r="AL719" s="2">
        <v>26</v>
      </c>
      <c r="AM719">
        <v>14</v>
      </c>
      <c r="AN719">
        <v>10</v>
      </c>
      <c r="AO719">
        <v>9</v>
      </c>
      <c r="AP719">
        <v>229</v>
      </c>
      <c r="AQ719" s="5">
        <v>0.59027777777777779</v>
      </c>
      <c r="AR719">
        <v>27.6</v>
      </c>
      <c r="AS719">
        <v>30</v>
      </c>
      <c r="AT719">
        <v>523</v>
      </c>
      <c r="AU719">
        <v>1.7</v>
      </c>
      <c r="AV719">
        <v>279</v>
      </c>
      <c r="AW719" s="4">
        <f t="shared" si="342"/>
        <v>33.269912186582708</v>
      </c>
      <c r="AX719" s="4">
        <f t="shared" si="343"/>
        <v>19.89218059532357</v>
      </c>
      <c r="AY719" s="4">
        <f t="shared" si="355"/>
        <v>21.571755198347613</v>
      </c>
      <c r="AZ719" s="20">
        <f t="shared" si="344"/>
        <v>195.08930115337509</v>
      </c>
      <c r="BA719" s="21">
        <f t="shared" si="356"/>
        <v>1.173690056343204</v>
      </c>
      <c r="BB719" s="20">
        <f t="shared" si="345"/>
        <v>24.253562503633301</v>
      </c>
      <c r="BC719" s="4">
        <f t="shared" si="357"/>
        <v>22.457002318178979</v>
      </c>
      <c r="BD719" s="4">
        <f t="shared" si="346"/>
        <v>66.657200000000003</v>
      </c>
      <c r="BE719" s="4">
        <f t="shared" si="347"/>
        <v>310.03472318340738</v>
      </c>
      <c r="BF719" s="20">
        <f t="shared" si="348"/>
        <v>358.34373652898273</v>
      </c>
      <c r="BG719" s="20">
        <f t="shared" si="358"/>
        <v>461.47901334557531</v>
      </c>
      <c r="BH719" s="20">
        <f t="shared" si="349"/>
        <v>1107.5826098798832</v>
      </c>
      <c r="BI719" s="20">
        <f t="shared" si="359"/>
        <v>3691.9420329329441</v>
      </c>
      <c r="BJ719" s="4">
        <f t="shared" si="350"/>
        <v>214.85238760658794</v>
      </c>
      <c r="BK719" s="4">
        <f t="shared" si="360"/>
        <v>2584.3594230530607</v>
      </c>
      <c r="IB719">
        <v>3</v>
      </c>
      <c r="IC719">
        <v>0</v>
      </c>
      <c r="ID719">
        <v>0</v>
      </c>
      <c r="IE719">
        <v>4</v>
      </c>
      <c r="IF719">
        <v>4</v>
      </c>
      <c r="IG719">
        <v>7</v>
      </c>
      <c r="IH719">
        <v>5</v>
      </c>
      <c r="II719">
        <v>18</v>
      </c>
      <c r="IJ719">
        <v>17</v>
      </c>
      <c r="IK719">
        <v>28</v>
      </c>
      <c r="IL719">
        <v>78</v>
      </c>
      <c r="IM719">
        <v>46</v>
      </c>
      <c r="IN719">
        <v>94</v>
      </c>
      <c r="IO719">
        <v>92</v>
      </c>
      <c r="IP719">
        <v>93</v>
      </c>
      <c r="IQ719">
        <v>125</v>
      </c>
      <c r="IR719">
        <v>95</v>
      </c>
      <c r="IS719">
        <v>73</v>
      </c>
      <c r="IT719">
        <v>67</v>
      </c>
      <c r="IU719">
        <v>47</v>
      </c>
      <c r="IV719">
        <v>79</v>
      </c>
      <c r="IW719">
        <v>23</v>
      </c>
      <c r="IX719">
        <v>8</v>
      </c>
      <c r="IY719">
        <v>1</v>
      </c>
    </row>
    <row r="720" spans="1:289" x14ac:dyDescent="0.2">
      <c r="A720" s="15" t="b">
        <v>0</v>
      </c>
      <c r="B720" s="12"/>
      <c r="C720" s="12"/>
      <c r="D720">
        <v>10088</v>
      </c>
      <c r="E720" t="s">
        <v>79</v>
      </c>
      <c r="F720" t="s">
        <v>593</v>
      </c>
      <c r="G720">
        <v>0</v>
      </c>
      <c r="H720" s="15">
        <f t="shared" si="332"/>
        <v>1</v>
      </c>
      <c r="I720" s="15">
        <v>0.17204573877771312</v>
      </c>
      <c r="J720" s="15">
        <v>0.20889565792793974</v>
      </c>
      <c r="K720" s="15">
        <v>0.13307823340373318</v>
      </c>
      <c r="L720" s="15">
        <f t="shared" si="333"/>
        <v>1.6681318821195923</v>
      </c>
      <c r="M720" s="15">
        <f t="shared" si="334"/>
        <v>1.1999999999999993</v>
      </c>
      <c r="N720" s="15">
        <f t="shared" si="335"/>
        <v>2.1999999999999993</v>
      </c>
      <c r="O720" s="15">
        <f t="shared" si="336"/>
        <v>1.6631196971298081</v>
      </c>
      <c r="P720" s="15">
        <f t="shared" ref="P720:P783" si="361">AD720-AR720</f>
        <v>1.2999999999999972</v>
      </c>
      <c r="Q720" s="15">
        <f t="shared" si="351"/>
        <v>1.5</v>
      </c>
      <c r="R720" s="15">
        <f t="shared" si="337"/>
        <v>1.5999999999999979</v>
      </c>
      <c r="S720" s="15">
        <f t="shared" si="338"/>
        <v>1.7999999999999972</v>
      </c>
      <c r="T720" s="15">
        <f t="shared" si="339"/>
        <v>1.8999999999999986</v>
      </c>
      <c r="U720" s="15">
        <f t="shared" si="340"/>
        <v>2.0999999999999979</v>
      </c>
      <c r="V720" s="15">
        <f t="shared" si="352"/>
        <v>0.70442430036820713</v>
      </c>
      <c r="W720" s="15">
        <f t="shared" si="341"/>
        <v>0.41959895403564801</v>
      </c>
      <c r="X720" s="15">
        <f t="shared" si="353"/>
        <v>5.8782617035704563E-3</v>
      </c>
      <c r="Y720" s="21">
        <f t="shared" si="354"/>
        <v>2.3832280571296245</v>
      </c>
      <c r="Z720" s="4">
        <v>29.268131882119594</v>
      </c>
      <c r="AA720" s="2">
        <v>28.8</v>
      </c>
      <c r="AB720" s="2">
        <v>29.8</v>
      </c>
      <c r="AC720" s="4">
        <v>29.26311969712981</v>
      </c>
      <c r="AD720">
        <v>28.9</v>
      </c>
      <c r="AE720">
        <v>29.1</v>
      </c>
      <c r="AF720">
        <v>29.2</v>
      </c>
      <c r="AG720">
        <v>29.4</v>
      </c>
      <c r="AH720">
        <v>29.5</v>
      </c>
      <c r="AI720">
        <v>29.7</v>
      </c>
      <c r="AJ720">
        <v>2020</v>
      </c>
      <c r="AK720" s="2">
        <v>3</v>
      </c>
      <c r="AL720" s="2">
        <v>26</v>
      </c>
      <c r="AM720">
        <v>14</v>
      </c>
      <c r="AN720">
        <v>10</v>
      </c>
      <c r="AO720">
        <v>19</v>
      </c>
      <c r="AP720">
        <v>831.00000000000011</v>
      </c>
      <c r="AQ720" s="5">
        <v>0.59027777777777779</v>
      </c>
      <c r="AR720">
        <v>27.6</v>
      </c>
      <c r="AS720">
        <v>30</v>
      </c>
      <c r="AT720">
        <v>523</v>
      </c>
      <c r="AU720">
        <v>1.7</v>
      </c>
      <c r="AV720">
        <v>279</v>
      </c>
      <c r="AW720" s="4">
        <f t="shared" si="342"/>
        <v>33.208556318002032</v>
      </c>
      <c r="AX720" s="4">
        <f t="shared" si="343"/>
        <v>19.877201809525396</v>
      </c>
      <c r="AY720" s="4">
        <f t="shared" si="355"/>
        <v>21.571755198347613</v>
      </c>
      <c r="AZ720" s="20">
        <f t="shared" si="344"/>
        <v>195.08930115337509</v>
      </c>
      <c r="BA720" s="21">
        <f t="shared" si="356"/>
        <v>1.173690056343204</v>
      </c>
      <c r="BB720" s="20">
        <f t="shared" si="345"/>
        <v>24.253562503633301</v>
      </c>
      <c r="BC720" s="4">
        <f t="shared" si="357"/>
        <v>22.457002318178979</v>
      </c>
      <c r="BD720" s="4">
        <f t="shared" si="346"/>
        <v>66.657200000000003</v>
      </c>
      <c r="BE720" s="4">
        <f t="shared" si="347"/>
        <v>306.67974181771677</v>
      </c>
      <c r="BF720" s="20">
        <f t="shared" si="348"/>
        <v>358.34373652898273</v>
      </c>
      <c r="BG720" s="20">
        <f t="shared" si="358"/>
        <v>464.83399471126592</v>
      </c>
      <c r="BH720" s="20">
        <f t="shared" si="349"/>
        <v>1107.5826098798832</v>
      </c>
      <c r="BI720" s="20">
        <f t="shared" si="359"/>
        <v>3691.9420329329441</v>
      </c>
      <c r="BJ720" s="4">
        <f t="shared" si="350"/>
        <v>214.85238760658794</v>
      </c>
      <c r="BK720" s="4">
        <f t="shared" si="360"/>
        <v>2584.3594230530607</v>
      </c>
      <c r="IS720">
        <v>24</v>
      </c>
      <c r="IT720">
        <v>62</v>
      </c>
      <c r="IU720">
        <v>137</v>
      </c>
      <c r="IV720">
        <v>223</v>
      </c>
      <c r="IW720">
        <v>267</v>
      </c>
      <c r="IX720">
        <v>204</v>
      </c>
      <c r="IY720">
        <v>92</v>
      </c>
      <c r="IZ720">
        <v>37</v>
      </c>
      <c r="JA720">
        <v>14</v>
      </c>
      <c r="JB720">
        <v>15</v>
      </c>
    </row>
    <row r="721" spans="1:321" x14ac:dyDescent="0.2">
      <c r="A721" s="15" t="b">
        <v>0</v>
      </c>
      <c r="B721" s="12"/>
      <c r="C721" s="12"/>
      <c r="D721">
        <v>10088</v>
      </c>
      <c r="E721" t="s">
        <v>79</v>
      </c>
      <c r="F721" t="s">
        <v>594</v>
      </c>
      <c r="G721">
        <v>0</v>
      </c>
      <c r="H721" s="15">
        <f t="shared" si="332"/>
        <v>3</v>
      </c>
      <c r="I721" s="15">
        <v>0.59250824740044306</v>
      </c>
      <c r="J721" s="15">
        <v>0.76520169765217361</v>
      </c>
      <c r="K721" s="15">
        <v>0.47462291747469337</v>
      </c>
      <c r="L721" s="15">
        <f t="shared" si="333"/>
        <v>2.1490730228551556</v>
      </c>
      <c r="M721" s="15">
        <f t="shared" si="334"/>
        <v>0.89999999999999858</v>
      </c>
      <c r="N721" s="15">
        <f t="shared" si="335"/>
        <v>3.8999999999999986</v>
      </c>
      <c r="O721" s="15">
        <f t="shared" si="336"/>
        <v>2.0280710839137654</v>
      </c>
      <c r="P721" s="15">
        <f t="shared" si="361"/>
        <v>1.1999999999999993</v>
      </c>
      <c r="Q721" s="15">
        <f t="shared" si="351"/>
        <v>1.5</v>
      </c>
      <c r="R721" s="15">
        <f t="shared" si="337"/>
        <v>1.6999999999999993</v>
      </c>
      <c r="S721" s="15">
        <f t="shared" si="338"/>
        <v>2.5</v>
      </c>
      <c r="T721" s="15">
        <f t="shared" si="339"/>
        <v>3</v>
      </c>
      <c r="U721" s="15">
        <f t="shared" si="340"/>
        <v>3.5</v>
      </c>
      <c r="V721" s="15">
        <f t="shared" si="352"/>
        <v>0.74377868521125812</v>
      </c>
      <c r="W721" s="15">
        <f t="shared" si="341"/>
        <v>0.34448596051924568</v>
      </c>
      <c r="X721" s="15">
        <f t="shared" si="353"/>
        <v>1.9916864197591637E-2</v>
      </c>
      <c r="Y721" s="21">
        <f t="shared" si="354"/>
        <v>2.9028759212500104</v>
      </c>
      <c r="Z721" s="4">
        <v>29.749073022855157</v>
      </c>
      <c r="AA721" s="2">
        <v>28.5</v>
      </c>
      <c r="AB721" s="2">
        <v>31.5</v>
      </c>
      <c r="AC721" s="4">
        <v>29.628071083913767</v>
      </c>
      <c r="AD721">
        <v>28.8</v>
      </c>
      <c r="AE721">
        <v>29.1</v>
      </c>
      <c r="AF721">
        <v>29.3</v>
      </c>
      <c r="AG721">
        <v>30.1</v>
      </c>
      <c r="AH721">
        <v>30.6</v>
      </c>
      <c r="AI721">
        <v>31.1</v>
      </c>
      <c r="AJ721">
        <v>2020</v>
      </c>
      <c r="AK721" s="2">
        <v>3</v>
      </c>
      <c r="AL721" s="2">
        <v>26</v>
      </c>
      <c r="AM721">
        <v>14</v>
      </c>
      <c r="AN721">
        <v>10</v>
      </c>
      <c r="AO721">
        <v>33</v>
      </c>
      <c r="AP721">
        <v>249</v>
      </c>
      <c r="AQ721" s="5">
        <v>0.59027777777777779</v>
      </c>
      <c r="AR721">
        <v>27.6</v>
      </c>
      <c r="AS721">
        <v>30</v>
      </c>
      <c r="AT721">
        <v>523</v>
      </c>
      <c r="AU721">
        <v>1.7</v>
      </c>
      <c r="AV721">
        <v>279</v>
      </c>
      <c r="AW721" s="4">
        <f t="shared" si="342"/>
        <v>33.154352554750616</v>
      </c>
      <c r="AX721" s="4">
        <f t="shared" si="343"/>
        <v>19.863969064590322</v>
      </c>
      <c r="AY721" s="4">
        <f t="shared" si="355"/>
        <v>21.571755198347613</v>
      </c>
      <c r="AZ721" s="20">
        <f t="shared" si="344"/>
        <v>195.08930115337509</v>
      </c>
      <c r="BA721" s="21">
        <f t="shared" si="356"/>
        <v>1.173690056343204</v>
      </c>
      <c r="BB721" s="20">
        <f t="shared" si="345"/>
        <v>24.253562503633301</v>
      </c>
      <c r="BC721" s="4">
        <f t="shared" si="357"/>
        <v>22.457002318178979</v>
      </c>
      <c r="BD721" s="4">
        <f t="shared" si="346"/>
        <v>66.657200000000003</v>
      </c>
      <c r="BE721" s="4">
        <f t="shared" si="347"/>
        <v>303.71584252225335</v>
      </c>
      <c r="BF721" s="20">
        <f t="shared" si="348"/>
        <v>358.34373652898273</v>
      </c>
      <c r="BG721" s="20">
        <f t="shared" si="358"/>
        <v>467.79789400672934</v>
      </c>
      <c r="BH721" s="20">
        <f t="shared" si="349"/>
        <v>1107.5826098798832</v>
      </c>
      <c r="BI721" s="20">
        <f t="shared" si="359"/>
        <v>3691.9420329329441</v>
      </c>
      <c r="BJ721" s="4">
        <f t="shared" si="350"/>
        <v>214.85238760658794</v>
      </c>
      <c r="BK721" s="4">
        <f t="shared" si="360"/>
        <v>2584.3594230530607</v>
      </c>
      <c r="IK721">
        <v>2</v>
      </c>
      <c r="IL721">
        <v>2</v>
      </c>
      <c r="IM721">
        <v>4</v>
      </c>
      <c r="IN721">
        <v>3</v>
      </c>
      <c r="IO721">
        <v>6</v>
      </c>
      <c r="IP721">
        <v>7</v>
      </c>
      <c r="IQ721">
        <v>13</v>
      </c>
      <c r="IR721">
        <v>28</v>
      </c>
      <c r="IS721">
        <v>22</v>
      </c>
      <c r="IT721">
        <v>40</v>
      </c>
      <c r="IU721">
        <v>86</v>
      </c>
      <c r="IV721">
        <v>103</v>
      </c>
      <c r="IW721">
        <v>163</v>
      </c>
      <c r="IX721">
        <v>217</v>
      </c>
      <c r="IY721">
        <v>165</v>
      </c>
      <c r="IZ721">
        <v>126</v>
      </c>
      <c r="JA721">
        <v>123</v>
      </c>
      <c r="JB721">
        <v>106</v>
      </c>
      <c r="JC721">
        <v>96</v>
      </c>
      <c r="JD721">
        <v>105</v>
      </c>
      <c r="JE721">
        <v>83</v>
      </c>
      <c r="JF721">
        <v>58</v>
      </c>
      <c r="JG721">
        <v>57</v>
      </c>
      <c r="JH721">
        <v>63</v>
      </c>
      <c r="JI721">
        <v>80</v>
      </c>
      <c r="JJ721">
        <v>33</v>
      </c>
      <c r="JK721">
        <v>37</v>
      </c>
      <c r="JL721">
        <v>27</v>
      </c>
      <c r="JM721">
        <v>28</v>
      </c>
      <c r="JN721">
        <v>33</v>
      </c>
      <c r="JO721">
        <v>12</v>
      </c>
      <c r="JP721">
        <v>7</v>
      </c>
      <c r="JQ721">
        <v>5</v>
      </c>
      <c r="JR721">
        <v>8</v>
      </c>
      <c r="JS721">
        <v>9</v>
      </c>
      <c r="JT721">
        <v>6</v>
      </c>
      <c r="JU721">
        <v>2</v>
      </c>
      <c r="JV721">
        <v>1</v>
      </c>
      <c r="JW721">
        <v>0</v>
      </c>
    </row>
    <row r="722" spans="1:321" x14ac:dyDescent="0.2">
      <c r="A722" s="15" t="b">
        <v>0</v>
      </c>
      <c r="B722" s="12"/>
      <c r="C722" s="12"/>
      <c r="D722">
        <v>10088</v>
      </c>
      <c r="E722" t="s">
        <v>79</v>
      </c>
      <c r="F722" t="s">
        <v>595</v>
      </c>
      <c r="G722">
        <v>0</v>
      </c>
      <c r="H722" s="15">
        <f t="shared" si="332"/>
        <v>1.5</v>
      </c>
      <c r="I722" s="15">
        <v>0.28718703392288847</v>
      </c>
      <c r="J722" s="15">
        <v>0.36485104499422505</v>
      </c>
      <c r="K722" s="15">
        <v>0.21891731132242606</v>
      </c>
      <c r="L722" s="15">
        <f t="shared" si="333"/>
        <v>1.8992130250816714</v>
      </c>
      <c r="M722" s="15">
        <f t="shared" si="334"/>
        <v>1.2999999999999972</v>
      </c>
      <c r="N722" s="15">
        <f t="shared" si="335"/>
        <v>2.7999999999999972</v>
      </c>
      <c r="O722" s="15">
        <f t="shared" si="336"/>
        <v>1.8494730246872777</v>
      </c>
      <c r="P722" s="15">
        <f t="shared" si="361"/>
        <v>1.5</v>
      </c>
      <c r="Q722" s="15">
        <f t="shared" si="351"/>
        <v>1.5999999999999979</v>
      </c>
      <c r="R722" s="15">
        <f t="shared" si="337"/>
        <v>1.6999999999999993</v>
      </c>
      <c r="S722" s="15">
        <f t="shared" si="338"/>
        <v>2.0999999999999979</v>
      </c>
      <c r="T722" s="15">
        <f t="shared" si="339"/>
        <v>2.1999999999999993</v>
      </c>
      <c r="U722" s="15">
        <f t="shared" si="340"/>
        <v>2.7999999999999972</v>
      </c>
      <c r="V722" s="15">
        <f t="shared" si="352"/>
        <v>0.72330102478199021</v>
      </c>
      <c r="W722" s="15">
        <f t="shared" si="341"/>
        <v>0.38255023252788772</v>
      </c>
      <c r="X722" s="15">
        <f t="shared" si="353"/>
        <v>9.7354134050528073E-3</v>
      </c>
      <c r="Y722" s="21">
        <f t="shared" si="354"/>
        <v>2.6140357918279413</v>
      </c>
      <c r="Z722" s="4">
        <v>29.499213025081673</v>
      </c>
      <c r="AA722" s="2">
        <v>28.9</v>
      </c>
      <c r="AB722" s="2">
        <v>30.4</v>
      </c>
      <c r="AC722" s="4">
        <v>29.449473024687279</v>
      </c>
      <c r="AD722">
        <v>29.1</v>
      </c>
      <c r="AE722">
        <v>29.2</v>
      </c>
      <c r="AF722">
        <v>29.3</v>
      </c>
      <c r="AG722">
        <v>29.7</v>
      </c>
      <c r="AH722">
        <v>29.8</v>
      </c>
      <c r="AI722">
        <v>30.4</v>
      </c>
      <c r="AJ722">
        <v>2020</v>
      </c>
      <c r="AK722" s="2">
        <v>3</v>
      </c>
      <c r="AL722" s="2">
        <v>26</v>
      </c>
      <c r="AM722">
        <v>14</v>
      </c>
      <c r="AN722">
        <v>10</v>
      </c>
      <c r="AO722">
        <v>41</v>
      </c>
      <c r="AP722">
        <v>866</v>
      </c>
      <c r="AQ722" s="5">
        <v>0.59027777777777779</v>
      </c>
      <c r="AR722">
        <v>27.6</v>
      </c>
      <c r="AS722">
        <v>30</v>
      </c>
      <c r="AT722">
        <v>523</v>
      </c>
      <c r="AU722">
        <v>1.7</v>
      </c>
      <c r="AV722">
        <v>279</v>
      </c>
      <c r="AW722" s="4">
        <f t="shared" si="342"/>
        <v>33.182544906759659</v>
      </c>
      <c r="AX722" s="4">
        <f t="shared" si="343"/>
        <v>19.870851653194457</v>
      </c>
      <c r="AY722" s="4">
        <f t="shared" si="355"/>
        <v>21.571755198347613</v>
      </c>
      <c r="AZ722" s="20">
        <f t="shared" si="344"/>
        <v>195.08930115337509</v>
      </c>
      <c r="BA722" s="21">
        <f t="shared" si="356"/>
        <v>1.173690056343204</v>
      </c>
      <c r="BB722" s="20">
        <f t="shared" si="345"/>
        <v>24.253562503633301</v>
      </c>
      <c r="BC722" s="4">
        <f t="shared" si="357"/>
        <v>22.457002318178979</v>
      </c>
      <c r="BD722" s="4">
        <f t="shared" si="346"/>
        <v>66.657200000000003</v>
      </c>
      <c r="BE722" s="4">
        <f t="shared" si="347"/>
        <v>305.25741984539007</v>
      </c>
      <c r="BF722" s="20">
        <f t="shared" si="348"/>
        <v>358.34373652898273</v>
      </c>
      <c r="BG722" s="20">
        <f t="shared" si="358"/>
        <v>466.25631668359262</v>
      </c>
      <c r="BH722" s="20">
        <f t="shared" si="349"/>
        <v>1107.5826098798832</v>
      </c>
      <c r="BI722" s="20">
        <f t="shared" si="359"/>
        <v>3691.9420329329441</v>
      </c>
      <c r="BJ722" s="4">
        <f t="shared" si="350"/>
        <v>214.85238760658794</v>
      </c>
      <c r="BK722" s="4">
        <f t="shared" si="360"/>
        <v>2584.3594230530607</v>
      </c>
      <c r="IQ722">
        <v>2</v>
      </c>
      <c r="IR722">
        <v>0</v>
      </c>
      <c r="IS722">
        <v>3</v>
      </c>
      <c r="IT722">
        <v>8</v>
      </c>
      <c r="IU722">
        <v>11</v>
      </c>
      <c r="IV722">
        <v>149</v>
      </c>
      <c r="IW722">
        <v>206</v>
      </c>
      <c r="IX722">
        <v>211</v>
      </c>
      <c r="IY722">
        <v>231</v>
      </c>
      <c r="IZ722">
        <v>158</v>
      </c>
      <c r="JA722">
        <v>167</v>
      </c>
      <c r="JB722">
        <v>121</v>
      </c>
      <c r="JC722">
        <v>50</v>
      </c>
      <c r="JD722">
        <v>17</v>
      </c>
      <c r="JE722">
        <v>23</v>
      </c>
      <c r="JF722">
        <v>8</v>
      </c>
      <c r="JG722">
        <v>16</v>
      </c>
      <c r="JH722">
        <v>24</v>
      </c>
      <c r="JI722">
        <v>13</v>
      </c>
    </row>
    <row r="723" spans="1:321" x14ac:dyDescent="0.2">
      <c r="A723" s="15" t="b">
        <v>0</v>
      </c>
      <c r="B723" s="12"/>
      <c r="C723" s="12"/>
      <c r="D723">
        <v>10088</v>
      </c>
      <c r="E723" t="s">
        <v>79</v>
      </c>
      <c r="F723" t="s">
        <v>596</v>
      </c>
      <c r="G723">
        <v>0</v>
      </c>
      <c r="H723" s="15">
        <f t="shared" si="332"/>
        <v>1.5999999999999979</v>
      </c>
      <c r="I723" s="15">
        <v>0.29860857573973187</v>
      </c>
      <c r="J723" s="15">
        <v>0.38685671544857314</v>
      </c>
      <c r="K723" s="15">
        <v>0.2338756283120732</v>
      </c>
      <c r="L723" s="15">
        <f t="shared" si="333"/>
        <v>1.9599048660392526</v>
      </c>
      <c r="M723" s="15">
        <f t="shared" si="334"/>
        <v>1</v>
      </c>
      <c r="N723" s="15">
        <f t="shared" si="335"/>
        <v>2.5999999999999979</v>
      </c>
      <c r="O723" s="15">
        <f t="shared" si="336"/>
        <v>1.9983251644915399</v>
      </c>
      <c r="P723" s="15">
        <f t="shared" si="361"/>
        <v>1.1999999999999993</v>
      </c>
      <c r="Q723" s="15">
        <f t="shared" si="351"/>
        <v>1.5999999999999979</v>
      </c>
      <c r="R723" s="15">
        <f t="shared" si="337"/>
        <v>1.7999999999999972</v>
      </c>
      <c r="S723" s="15">
        <f t="shared" si="338"/>
        <v>2.1999999999999993</v>
      </c>
      <c r="T723" s="15">
        <f t="shared" si="339"/>
        <v>2.2999999999999972</v>
      </c>
      <c r="U723" s="15">
        <f t="shared" si="340"/>
        <v>2.5</v>
      </c>
      <c r="V723" s="15">
        <f t="shared" si="352"/>
        <v>0.72826870392043108</v>
      </c>
      <c r="W723" s="15">
        <f t="shared" si="341"/>
        <v>0.37311955685693954</v>
      </c>
      <c r="X723" s="15">
        <f t="shared" si="353"/>
        <v>1.0101811121956517E-2</v>
      </c>
      <c r="Y723" s="21">
        <f t="shared" si="354"/>
        <v>2.680106099030926</v>
      </c>
      <c r="Z723" s="4">
        <v>29.559904866039254</v>
      </c>
      <c r="AA723" s="2">
        <v>28.6</v>
      </c>
      <c r="AB723" s="2">
        <v>30.2</v>
      </c>
      <c r="AC723" s="4">
        <v>29.598325164491541</v>
      </c>
      <c r="AD723">
        <v>28.8</v>
      </c>
      <c r="AE723">
        <v>29.2</v>
      </c>
      <c r="AF723">
        <v>29.4</v>
      </c>
      <c r="AG723">
        <v>29.8</v>
      </c>
      <c r="AH723">
        <v>29.9</v>
      </c>
      <c r="AI723">
        <v>30.1</v>
      </c>
      <c r="AJ723">
        <v>2020</v>
      </c>
      <c r="AK723" s="2">
        <v>3</v>
      </c>
      <c r="AL723" s="2">
        <v>26</v>
      </c>
      <c r="AM723">
        <v>14</v>
      </c>
      <c r="AN723">
        <v>10</v>
      </c>
      <c r="AO723">
        <v>56</v>
      </c>
      <c r="AP723">
        <v>905</v>
      </c>
      <c r="AQ723" s="5">
        <v>0.59027777777777779</v>
      </c>
      <c r="AR723">
        <v>27.6</v>
      </c>
      <c r="AS723">
        <v>30</v>
      </c>
      <c r="AT723">
        <v>523</v>
      </c>
      <c r="AU723">
        <v>1.7</v>
      </c>
      <c r="AV723">
        <v>279</v>
      </c>
      <c r="AW723" s="4">
        <f t="shared" si="342"/>
        <v>33.175703305499141</v>
      </c>
      <c r="AX723" s="4">
        <f t="shared" si="343"/>
        <v>19.869181415576307</v>
      </c>
      <c r="AY723" s="4">
        <f t="shared" si="355"/>
        <v>21.571755198347613</v>
      </c>
      <c r="AZ723" s="20">
        <f t="shared" si="344"/>
        <v>195.08930115337509</v>
      </c>
      <c r="BA723" s="21">
        <f t="shared" si="356"/>
        <v>1.173690056343204</v>
      </c>
      <c r="BB723" s="20">
        <f t="shared" si="345"/>
        <v>24.253562503633301</v>
      </c>
      <c r="BC723" s="4">
        <f t="shared" si="357"/>
        <v>22.457002318178979</v>
      </c>
      <c r="BD723" s="4">
        <f t="shared" si="346"/>
        <v>66.657200000000003</v>
      </c>
      <c r="BE723" s="4">
        <f t="shared" si="347"/>
        <v>304.8833163525785</v>
      </c>
      <c r="BF723" s="20">
        <f t="shared" si="348"/>
        <v>358.34373652898273</v>
      </c>
      <c r="BG723" s="20">
        <f t="shared" si="358"/>
        <v>466.63042017640419</v>
      </c>
      <c r="BH723" s="20">
        <f t="shared" si="349"/>
        <v>1107.5826098798832</v>
      </c>
      <c r="BI723" s="20">
        <f t="shared" si="359"/>
        <v>3691.9420329329441</v>
      </c>
      <c r="BJ723" s="4">
        <f t="shared" si="350"/>
        <v>214.85238760658794</v>
      </c>
      <c r="BK723" s="4">
        <f t="shared" si="360"/>
        <v>2584.3594230530607</v>
      </c>
      <c r="IN723">
        <v>2</v>
      </c>
      <c r="IO723">
        <v>2</v>
      </c>
      <c r="IP723">
        <v>0</v>
      </c>
      <c r="IQ723">
        <v>5</v>
      </c>
      <c r="IR723">
        <v>6</v>
      </c>
      <c r="IS723">
        <v>4</v>
      </c>
      <c r="IT723">
        <v>8</v>
      </c>
      <c r="IU723">
        <v>19</v>
      </c>
      <c r="IV723">
        <v>42</v>
      </c>
      <c r="IW723">
        <v>44</v>
      </c>
      <c r="IX723">
        <v>74</v>
      </c>
      <c r="IY723">
        <v>88</v>
      </c>
      <c r="IZ723">
        <v>89</v>
      </c>
      <c r="JA723">
        <v>124</v>
      </c>
      <c r="JB723">
        <v>122</v>
      </c>
      <c r="JC723">
        <v>97</v>
      </c>
      <c r="JD723">
        <v>65</v>
      </c>
      <c r="JE723">
        <v>23</v>
      </c>
      <c r="JF723">
        <v>4</v>
      </c>
      <c r="JG723">
        <v>8</v>
      </c>
    </row>
    <row r="724" spans="1:321" x14ac:dyDescent="0.2">
      <c r="A724" s="15" t="b">
        <v>0</v>
      </c>
      <c r="B724" s="12"/>
      <c r="C724" s="12"/>
      <c r="D724">
        <v>10088</v>
      </c>
      <c r="E724" t="s">
        <v>84</v>
      </c>
      <c r="F724" t="s">
        <v>597</v>
      </c>
      <c r="G724">
        <v>0</v>
      </c>
      <c r="H724" s="15">
        <f t="shared" si="332"/>
        <v>1.2999999999999972</v>
      </c>
      <c r="I724" s="15">
        <v>0.30756099894259525</v>
      </c>
      <c r="J724" s="15">
        <v>0.2657301040017046</v>
      </c>
      <c r="K724" s="15">
        <v>0.19662073139610578</v>
      </c>
      <c r="L724" s="15">
        <f t="shared" si="333"/>
        <v>7.7666915920502788E-2</v>
      </c>
      <c r="M724" s="15">
        <f t="shared" si="334"/>
        <v>-0.69999999999999929</v>
      </c>
      <c r="N724" s="15">
        <f t="shared" si="335"/>
        <v>0.59999999999999787</v>
      </c>
      <c r="O724" s="15">
        <f t="shared" si="336"/>
        <v>8.9213822651810659E-2</v>
      </c>
      <c r="P724" s="15">
        <f t="shared" si="361"/>
        <v>-0.60000000000000142</v>
      </c>
      <c r="Q724" s="15">
        <f t="shared" si="351"/>
        <v>-0.30000000000000071</v>
      </c>
      <c r="R724" s="15">
        <f t="shared" si="337"/>
        <v>0</v>
      </c>
      <c r="S724" s="15">
        <f t="shared" si="338"/>
        <v>0.19999999999999929</v>
      </c>
      <c r="T724" s="15">
        <f t="shared" si="339"/>
        <v>0.39999999999999858</v>
      </c>
      <c r="U724" s="15">
        <f t="shared" si="340"/>
        <v>0.5</v>
      </c>
      <c r="V724" s="15">
        <f t="shared" si="352"/>
        <v>0.39803805116483632</v>
      </c>
      <c r="W724" s="15">
        <f t="shared" si="341"/>
        <v>1.5123226211000567</v>
      </c>
      <c r="X724" s="15">
        <f t="shared" si="353"/>
        <v>1.123401054907802E-2</v>
      </c>
      <c r="Y724" s="21">
        <f t="shared" si="354"/>
        <v>0.66123457127990626</v>
      </c>
      <c r="Z724" s="4">
        <v>27.377666915920503</v>
      </c>
      <c r="AA724" s="2">
        <v>26.6</v>
      </c>
      <c r="AB724" s="2">
        <v>27.9</v>
      </c>
      <c r="AC724" s="4">
        <v>27.389213822651811</v>
      </c>
      <c r="AD724">
        <v>26.7</v>
      </c>
      <c r="AE724">
        <v>27</v>
      </c>
      <c r="AF724">
        <v>27.3</v>
      </c>
      <c r="AG724">
        <v>27.5</v>
      </c>
      <c r="AH724">
        <v>27.7</v>
      </c>
      <c r="AI724">
        <v>27.8</v>
      </c>
      <c r="AJ724">
        <v>2020</v>
      </c>
      <c r="AK724" s="2">
        <v>3</v>
      </c>
      <c r="AL724" s="2">
        <v>26</v>
      </c>
      <c r="AM724">
        <v>14</v>
      </c>
      <c r="AN724">
        <v>13</v>
      </c>
      <c r="AO724">
        <v>27</v>
      </c>
      <c r="AP724">
        <v>33</v>
      </c>
      <c r="AQ724" s="5">
        <v>0.59236111111111112</v>
      </c>
      <c r="AR724">
        <v>27.3</v>
      </c>
      <c r="AS724">
        <v>30</v>
      </c>
      <c r="AT724">
        <v>669</v>
      </c>
      <c r="AU724">
        <v>1</v>
      </c>
      <c r="AV724">
        <v>273</v>
      </c>
      <c r="AW724" s="4">
        <f t="shared" si="342"/>
        <v>37.244667967913024</v>
      </c>
      <c r="AX724" s="4">
        <f t="shared" si="343"/>
        <v>20.853264705487845</v>
      </c>
      <c r="AY724" s="4">
        <f t="shared" si="355"/>
        <v>27.227026015707054</v>
      </c>
      <c r="AZ724" s="20">
        <f t="shared" si="344"/>
        <v>195.86965738449052</v>
      </c>
      <c r="BA724" s="21">
        <f t="shared" si="356"/>
        <v>1.1748619885013101</v>
      </c>
      <c r="BB724" s="20">
        <f t="shared" si="345"/>
        <v>31.622776601683793</v>
      </c>
      <c r="BC724" s="4">
        <f t="shared" si="357"/>
        <v>29.280348705262767</v>
      </c>
      <c r="BD724" s="4">
        <f t="shared" si="346"/>
        <v>66.635599999999997</v>
      </c>
      <c r="BE724" s="4">
        <f t="shared" si="347"/>
        <v>431.26379057751404</v>
      </c>
      <c r="BF724" s="20">
        <f t="shared" si="348"/>
        <v>356.07368313184935</v>
      </c>
      <c r="BG724" s="20">
        <f t="shared" si="358"/>
        <v>453.31989255433524</v>
      </c>
      <c r="BH724" s="20">
        <f t="shared" si="349"/>
        <v>1088.3252331176263</v>
      </c>
      <c r="BI724" s="20">
        <f t="shared" si="359"/>
        <v>3627.7507770587545</v>
      </c>
      <c r="BJ724" s="4">
        <f t="shared" si="350"/>
        <v>211.70445525613579</v>
      </c>
      <c r="BK724" s="4">
        <f t="shared" si="360"/>
        <v>2539.4255439411281</v>
      </c>
      <c r="HT724">
        <v>1</v>
      </c>
      <c r="HU724">
        <v>3</v>
      </c>
      <c r="HV724">
        <v>4</v>
      </c>
      <c r="HW724">
        <v>13</v>
      </c>
      <c r="HX724">
        <v>31</v>
      </c>
      <c r="HY724">
        <v>42</v>
      </c>
      <c r="HZ724">
        <v>29</v>
      </c>
      <c r="IA724">
        <v>40</v>
      </c>
      <c r="IB724">
        <v>86</v>
      </c>
      <c r="IC724">
        <v>172</v>
      </c>
      <c r="ID724">
        <v>271</v>
      </c>
      <c r="IE724">
        <v>225</v>
      </c>
      <c r="IF724">
        <v>133</v>
      </c>
      <c r="IG724">
        <v>104</v>
      </c>
      <c r="IH724">
        <v>49</v>
      </c>
      <c r="II724">
        <v>14</v>
      </c>
      <c r="IJ724">
        <v>9</v>
      </c>
      <c r="IK724">
        <v>1</v>
      </c>
      <c r="IL724">
        <v>0</v>
      </c>
      <c r="IM724">
        <v>1</v>
      </c>
      <c r="IN724">
        <v>0</v>
      </c>
      <c r="IO724">
        <v>1</v>
      </c>
      <c r="IP724">
        <v>0</v>
      </c>
      <c r="IQ724">
        <v>0</v>
      </c>
      <c r="IR724">
        <v>1</v>
      </c>
      <c r="IS724">
        <v>0</v>
      </c>
      <c r="IT724">
        <v>0</v>
      </c>
      <c r="IU724">
        <v>1</v>
      </c>
      <c r="IV724">
        <v>1</v>
      </c>
      <c r="IW724">
        <v>0</v>
      </c>
      <c r="IX724">
        <v>0</v>
      </c>
      <c r="IY724">
        <v>0</v>
      </c>
      <c r="IZ724">
        <v>1</v>
      </c>
      <c r="JA724">
        <v>0</v>
      </c>
      <c r="JB724">
        <v>0</v>
      </c>
      <c r="JC724">
        <v>0</v>
      </c>
      <c r="JD724">
        <v>0</v>
      </c>
      <c r="JE724">
        <v>0</v>
      </c>
      <c r="JF724">
        <v>0</v>
      </c>
      <c r="JG724">
        <v>0</v>
      </c>
      <c r="JH724">
        <v>0</v>
      </c>
      <c r="JI724">
        <v>0</v>
      </c>
      <c r="JJ724">
        <v>1</v>
      </c>
      <c r="JK724">
        <v>0</v>
      </c>
      <c r="JL724">
        <v>0</v>
      </c>
      <c r="JM724">
        <v>0</v>
      </c>
      <c r="JN724">
        <v>0</v>
      </c>
    </row>
    <row r="725" spans="1:321" x14ac:dyDescent="0.2">
      <c r="A725" s="15" t="b">
        <v>0</v>
      </c>
      <c r="B725" s="12"/>
      <c r="C725" s="12"/>
      <c r="D725">
        <v>10088</v>
      </c>
      <c r="E725" t="s">
        <v>84</v>
      </c>
      <c r="F725" t="s">
        <v>598</v>
      </c>
      <c r="G725">
        <v>0</v>
      </c>
      <c r="H725" s="15">
        <f t="shared" si="332"/>
        <v>2.9000000000000021</v>
      </c>
      <c r="I725" s="15">
        <v>0.74686070584365361</v>
      </c>
      <c r="J725" s="15">
        <v>1.249863050889644</v>
      </c>
      <c r="K725" s="15">
        <v>0.63351339042014676</v>
      </c>
      <c r="L725" s="15">
        <f t="shared" si="333"/>
        <v>2.3219040562515403</v>
      </c>
      <c r="M725" s="15">
        <f t="shared" si="334"/>
        <v>0.89999999999999858</v>
      </c>
      <c r="N725" s="15">
        <f t="shared" si="335"/>
        <v>3.8000000000000007</v>
      </c>
      <c r="O725" s="15">
        <f t="shared" si="336"/>
        <v>2.3912540325774891</v>
      </c>
      <c r="P725" s="15">
        <f t="shared" si="361"/>
        <v>1</v>
      </c>
      <c r="Q725" s="15">
        <f t="shared" si="351"/>
        <v>1.3000000000000007</v>
      </c>
      <c r="R725" s="15">
        <f t="shared" si="337"/>
        <v>1.5999999999999979</v>
      </c>
      <c r="S725" s="15">
        <f t="shared" si="338"/>
        <v>2.8999999999999986</v>
      </c>
      <c r="T725" s="15">
        <f t="shared" si="339"/>
        <v>3.1999999999999993</v>
      </c>
      <c r="U725" s="15">
        <f t="shared" si="340"/>
        <v>3.5999999999999979</v>
      </c>
      <c r="V725" s="15">
        <f t="shared" si="352"/>
        <v>0.54770746370211032</v>
      </c>
      <c r="W725" s="15">
        <f t="shared" si="341"/>
        <v>0.82579217241393055</v>
      </c>
      <c r="X725" s="15">
        <f t="shared" si="353"/>
        <v>2.5213122844006806E-2</v>
      </c>
      <c r="Y725" s="21">
        <f t="shared" si="354"/>
        <v>1.2109584389457586</v>
      </c>
      <c r="Z725" s="4">
        <v>29.621904056251541</v>
      </c>
      <c r="AA725" s="2">
        <v>28.2</v>
      </c>
      <c r="AB725" s="2">
        <v>31.1</v>
      </c>
      <c r="AC725" s="4">
        <v>29.69125403257749</v>
      </c>
      <c r="AD725">
        <v>28.3</v>
      </c>
      <c r="AE725">
        <v>28.6</v>
      </c>
      <c r="AF725">
        <v>28.9</v>
      </c>
      <c r="AG725">
        <v>30.2</v>
      </c>
      <c r="AH725">
        <v>30.5</v>
      </c>
      <c r="AI725">
        <v>30.9</v>
      </c>
      <c r="AJ725">
        <v>2020</v>
      </c>
      <c r="AK725" s="2">
        <v>3</v>
      </c>
      <c r="AL725" s="2">
        <v>26</v>
      </c>
      <c r="AM725">
        <v>14</v>
      </c>
      <c r="AN725">
        <v>13</v>
      </c>
      <c r="AO725">
        <v>59</v>
      </c>
      <c r="AP725">
        <v>721</v>
      </c>
      <c r="AQ725" s="5">
        <v>0.59236111111111112</v>
      </c>
      <c r="AR725">
        <v>27.3</v>
      </c>
      <c r="AS725">
        <v>30</v>
      </c>
      <c r="AT725">
        <v>669</v>
      </c>
      <c r="AU725">
        <v>1</v>
      </c>
      <c r="AV725">
        <v>273</v>
      </c>
      <c r="AW725" s="4">
        <f t="shared" si="342"/>
        <v>36.928917919455827</v>
      </c>
      <c r="AX725" s="4">
        <f t="shared" si="343"/>
        <v>20.773413955110662</v>
      </c>
      <c r="AY725" s="4">
        <f t="shared" si="355"/>
        <v>27.227026015707054</v>
      </c>
      <c r="AZ725" s="20">
        <f t="shared" si="344"/>
        <v>195.86965738449052</v>
      </c>
      <c r="BA725" s="21">
        <f t="shared" si="356"/>
        <v>1.1748619885013101</v>
      </c>
      <c r="BB725" s="20">
        <f t="shared" si="345"/>
        <v>31.622776601683793</v>
      </c>
      <c r="BC725" s="4">
        <f t="shared" si="357"/>
        <v>29.280348705262767</v>
      </c>
      <c r="BD725" s="4">
        <f t="shared" si="346"/>
        <v>66.635599999999997</v>
      </c>
      <c r="BE725" s="4">
        <f t="shared" si="347"/>
        <v>417.57086858031414</v>
      </c>
      <c r="BF725" s="20">
        <f t="shared" si="348"/>
        <v>356.07368313184935</v>
      </c>
      <c r="BG725" s="20">
        <f t="shared" si="358"/>
        <v>467.01281455153514</v>
      </c>
      <c r="BH725" s="20">
        <f t="shared" si="349"/>
        <v>1088.3252331176263</v>
      </c>
      <c r="BI725" s="20">
        <f t="shared" si="359"/>
        <v>3627.7507770587545</v>
      </c>
      <c r="BJ725" s="4">
        <f t="shared" si="350"/>
        <v>211.70445525613579</v>
      </c>
      <c r="BK725" s="4">
        <f t="shared" si="360"/>
        <v>2539.4255439411281</v>
      </c>
      <c r="II725">
        <v>3</v>
      </c>
      <c r="IJ725">
        <v>0</v>
      </c>
      <c r="IK725">
        <v>4</v>
      </c>
      <c r="IL725">
        <v>21</v>
      </c>
      <c r="IM725">
        <v>24</v>
      </c>
      <c r="IN725">
        <v>28</v>
      </c>
      <c r="IO725">
        <v>52</v>
      </c>
      <c r="IP725">
        <v>46</v>
      </c>
      <c r="IQ725">
        <v>79</v>
      </c>
      <c r="IR725">
        <v>38</v>
      </c>
      <c r="IS725">
        <v>34</v>
      </c>
      <c r="IT725">
        <v>27</v>
      </c>
      <c r="IU725">
        <v>48</v>
      </c>
      <c r="IV725">
        <v>36</v>
      </c>
      <c r="IW725">
        <v>33</v>
      </c>
      <c r="IX725">
        <v>45</v>
      </c>
      <c r="IY725">
        <v>46</v>
      </c>
      <c r="IZ725">
        <v>61</v>
      </c>
      <c r="JA725">
        <v>51</v>
      </c>
      <c r="JB725">
        <v>56</v>
      </c>
      <c r="JC725">
        <v>59</v>
      </c>
      <c r="JD725">
        <v>81</v>
      </c>
      <c r="JE725">
        <v>63</v>
      </c>
      <c r="JF725">
        <v>36</v>
      </c>
      <c r="JG725">
        <v>72</v>
      </c>
      <c r="JH725">
        <v>59</v>
      </c>
      <c r="JI725">
        <v>51</v>
      </c>
      <c r="JJ725">
        <v>39</v>
      </c>
      <c r="JK725">
        <v>20</v>
      </c>
      <c r="JL725">
        <v>4</v>
      </c>
      <c r="JM725">
        <v>3</v>
      </c>
      <c r="JN725">
        <v>1</v>
      </c>
      <c r="JO725">
        <v>8</v>
      </c>
      <c r="JP725">
        <v>2</v>
      </c>
      <c r="JQ725">
        <v>0</v>
      </c>
      <c r="JR725">
        <v>3</v>
      </c>
      <c r="JS725">
        <v>5</v>
      </c>
      <c r="JT725">
        <v>2</v>
      </c>
      <c r="JU725">
        <v>1</v>
      </c>
    </row>
    <row r="726" spans="1:321" x14ac:dyDescent="0.2">
      <c r="A726" s="15" t="b">
        <v>0</v>
      </c>
      <c r="B726" s="12"/>
      <c r="C726" s="12"/>
      <c r="D726">
        <v>10088</v>
      </c>
      <c r="E726" t="s">
        <v>84</v>
      </c>
      <c r="F726" t="s">
        <v>599</v>
      </c>
      <c r="G726">
        <v>0</v>
      </c>
      <c r="H726" s="15">
        <f t="shared" si="332"/>
        <v>1.1000000000000014</v>
      </c>
      <c r="I726" s="15">
        <v>0.33262558600320247</v>
      </c>
      <c r="J726" s="15">
        <v>0.44190091191437375</v>
      </c>
      <c r="K726" s="15">
        <v>0.25234415581307862</v>
      </c>
      <c r="L726" s="15">
        <f t="shared" si="333"/>
        <v>4.2730415374008821</v>
      </c>
      <c r="M726" s="15">
        <f t="shared" si="334"/>
        <v>3.8000000000000007</v>
      </c>
      <c r="N726" s="15">
        <f t="shared" si="335"/>
        <v>4.9000000000000021</v>
      </c>
      <c r="O726" s="15">
        <f t="shared" si="336"/>
        <v>4.2370512724798566</v>
      </c>
      <c r="P726" s="15">
        <f t="shared" si="361"/>
        <v>3.8000000000000007</v>
      </c>
      <c r="Q726" s="15">
        <f t="shared" si="351"/>
        <v>3.8999999999999986</v>
      </c>
      <c r="R726" s="15">
        <f t="shared" si="337"/>
        <v>4.0999999999999979</v>
      </c>
      <c r="S726" s="15">
        <f t="shared" si="338"/>
        <v>4.5</v>
      </c>
      <c r="T726" s="15">
        <f t="shared" si="339"/>
        <v>4.6999999999999993</v>
      </c>
      <c r="U726" s="15">
        <f t="shared" si="340"/>
        <v>4.9000000000000021</v>
      </c>
      <c r="V726" s="15">
        <f t="shared" si="352"/>
        <v>0.8361816227179496</v>
      </c>
      <c r="W726" s="15">
        <f t="shared" si="341"/>
        <v>0.1959124343699043</v>
      </c>
      <c r="X726" s="15">
        <f t="shared" si="353"/>
        <v>1.0535113812496649E-2</v>
      </c>
      <c r="Y726" s="21">
        <f t="shared" si="354"/>
        <v>5.1043212403347997</v>
      </c>
      <c r="Z726" s="4">
        <v>31.573041537400883</v>
      </c>
      <c r="AA726" s="2">
        <v>31.1</v>
      </c>
      <c r="AB726" s="2">
        <v>32.200000000000003</v>
      </c>
      <c r="AC726" s="4">
        <v>31.537051272479857</v>
      </c>
      <c r="AD726">
        <v>31.1</v>
      </c>
      <c r="AE726">
        <v>31.2</v>
      </c>
      <c r="AF726">
        <v>31.4</v>
      </c>
      <c r="AG726">
        <v>31.8</v>
      </c>
      <c r="AH726">
        <v>32</v>
      </c>
      <c r="AI726">
        <v>32.200000000000003</v>
      </c>
      <c r="AJ726">
        <v>2020</v>
      </c>
      <c r="AK726" s="2">
        <v>3</v>
      </c>
      <c r="AL726" s="2">
        <v>26</v>
      </c>
      <c r="AM726">
        <v>14</v>
      </c>
      <c r="AN726">
        <v>14</v>
      </c>
      <c r="AO726">
        <v>12</v>
      </c>
      <c r="AP726">
        <v>43</v>
      </c>
      <c r="AQ726" s="5">
        <v>0.59305555555555556</v>
      </c>
      <c r="AR726">
        <v>27.3</v>
      </c>
      <c r="AS726">
        <v>31</v>
      </c>
      <c r="AT726">
        <v>652</v>
      </c>
      <c r="AU726">
        <v>2.1</v>
      </c>
      <c r="AV726">
        <v>289</v>
      </c>
      <c r="AW726" s="4">
        <f t="shared" si="342"/>
        <v>33.846096468263056</v>
      </c>
      <c r="AX726" s="4">
        <f t="shared" si="343"/>
        <v>19.970638973353342</v>
      </c>
      <c r="AY726" s="4">
        <f t="shared" si="355"/>
        <v>19.634332951954615</v>
      </c>
      <c r="AZ726" s="20">
        <f t="shared" si="344"/>
        <v>195.86965738449052</v>
      </c>
      <c r="BA726" s="21">
        <f t="shared" si="356"/>
        <v>1.1748619885013101</v>
      </c>
      <c r="BB726" s="20">
        <f t="shared" si="345"/>
        <v>21.821789023599237</v>
      </c>
      <c r="BC726" s="4">
        <f t="shared" si="357"/>
        <v>20.205360207036328</v>
      </c>
      <c r="BD726" s="4">
        <f t="shared" si="346"/>
        <v>66.635599999999997</v>
      </c>
      <c r="BE726" s="4">
        <f t="shared" si="347"/>
        <v>393.65807497033461</v>
      </c>
      <c r="BF726" s="20">
        <f t="shared" si="348"/>
        <v>357.74553763028314</v>
      </c>
      <c r="BG726" s="20">
        <f t="shared" si="358"/>
        <v>479.16746265994857</v>
      </c>
      <c r="BH726" s="20">
        <f t="shared" si="349"/>
        <v>1124.6027408882139</v>
      </c>
      <c r="BI726" s="20">
        <f t="shared" si="359"/>
        <v>3627.7507770587545</v>
      </c>
      <c r="BJ726" s="4">
        <f t="shared" si="350"/>
        <v>211.70445525613579</v>
      </c>
      <c r="BK726" s="4">
        <f t="shared" si="360"/>
        <v>2503.1480361705403</v>
      </c>
      <c r="JA726">
        <v>1</v>
      </c>
      <c r="JB726">
        <v>1</v>
      </c>
      <c r="JC726">
        <v>0</v>
      </c>
      <c r="JD726">
        <v>0</v>
      </c>
      <c r="JE726">
        <v>0</v>
      </c>
      <c r="JF726">
        <v>0</v>
      </c>
      <c r="JG726">
        <v>1</v>
      </c>
      <c r="JH726">
        <v>0</v>
      </c>
      <c r="JI726">
        <v>1</v>
      </c>
      <c r="JJ726">
        <v>1</v>
      </c>
      <c r="JK726">
        <v>0</v>
      </c>
      <c r="JL726">
        <v>0</v>
      </c>
      <c r="JM726">
        <v>0</v>
      </c>
      <c r="JN726">
        <v>0</v>
      </c>
      <c r="JO726">
        <v>4</v>
      </c>
      <c r="JP726">
        <v>11</v>
      </c>
      <c r="JQ726">
        <v>26</v>
      </c>
      <c r="JR726">
        <v>55</v>
      </c>
      <c r="JS726">
        <v>59</v>
      </c>
      <c r="JT726">
        <v>53</v>
      </c>
      <c r="JU726">
        <v>42</v>
      </c>
      <c r="JV726">
        <v>30</v>
      </c>
      <c r="JW726">
        <v>23</v>
      </c>
      <c r="JX726">
        <v>28</v>
      </c>
      <c r="JY726">
        <v>30</v>
      </c>
      <c r="JZ726">
        <v>16</v>
      </c>
      <c r="KA726">
        <v>8</v>
      </c>
    </row>
    <row r="727" spans="1:321" x14ac:dyDescent="0.2">
      <c r="A727" s="15" t="b">
        <v>0</v>
      </c>
      <c r="B727" s="12"/>
      <c r="C727" s="12"/>
      <c r="D727">
        <v>10088</v>
      </c>
      <c r="E727" t="s">
        <v>84</v>
      </c>
      <c r="F727" t="s">
        <v>600</v>
      </c>
      <c r="G727">
        <v>0</v>
      </c>
      <c r="H727" s="15">
        <f t="shared" si="332"/>
        <v>2.6999999999999993</v>
      </c>
      <c r="I727" s="15">
        <v>0.6667981653443904</v>
      </c>
      <c r="J727" s="15">
        <v>0.97229932456997403</v>
      </c>
      <c r="K727" s="15">
        <v>0.5407910237883351</v>
      </c>
      <c r="L727" s="15">
        <f t="shared" si="333"/>
        <v>1.6917220012030683</v>
      </c>
      <c r="M727" s="15">
        <f t="shared" si="334"/>
        <v>0.39999999999999858</v>
      </c>
      <c r="N727" s="15">
        <f t="shared" si="335"/>
        <v>3.0999999999999979</v>
      </c>
      <c r="O727" s="15">
        <f t="shared" si="336"/>
        <v>1.682985990711483</v>
      </c>
      <c r="P727" s="15">
        <f t="shared" si="361"/>
        <v>0.5</v>
      </c>
      <c r="Q727" s="15">
        <f t="shared" si="351"/>
        <v>0.69999999999999929</v>
      </c>
      <c r="R727" s="15">
        <f t="shared" si="337"/>
        <v>1.1999999999999993</v>
      </c>
      <c r="S727" s="15">
        <f t="shared" si="338"/>
        <v>2.1999999999999993</v>
      </c>
      <c r="T727" s="15">
        <f t="shared" si="339"/>
        <v>2.5999999999999979</v>
      </c>
      <c r="U727" s="15">
        <f t="shared" si="340"/>
        <v>3.0999999999999979</v>
      </c>
      <c r="V727" s="15">
        <f t="shared" si="352"/>
        <v>0.63621409777592119</v>
      </c>
      <c r="W727" s="15">
        <f t="shared" si="341"/>
        <v>0.57179792698055965</v>
      </c>
      <c r="X727" s="15">
        <f t="shared" si="353"/>
        <v>2.2999605381036708E-2</v>
      </c>
      <c r="Y727" s="21">
        <f t="shared" si="354"/>
        <v>1.7488695792945725</v>
      </c>
      <c r="Z727" s="4">
        <v>28.991722001203069</v>
      </c>
      <c r="AA727" s="2">
        <v>27.7</v>
      </c>
      <c r="AB727" s="2">
        <v>30.4</v>
      </c>
      <c r="AC727" s="4">
        <v>28.982985990711484</v>
      </c>
      <c r="AD727">
        <v>27.8</v>
      </c>
      <c r="AE727">
        <v>28</v>
      </c>
      <c r="AF727">
        <v>28.5</v>
      </c>
      <c r="AG727">
        <v>29.5</v>
      </c>
      <c r="AH727">
        <v>29.9</v>
      </c>
      <c r="AI727">
        <v>30.4</v>
      </c>
      <c r="AJ727">
        <v>2020</v>
      </c>
      <c r="AK727" s="2">
        <v>3</v>
      </c>
      <c r="AL727" s="2">
        <v>26</v>
      </c>
      <c r="AM727">
        <v>14</v>
      </c>
      <c r="AN727">
        <v>14</v>
      </c>
      <c r="AO727">
        <v>52</v>
      </c>
      <c r="AP727">
        <v>878</v>
      </c>
      <c r="AQ727" s="5">
        <v>0.59305555555555556</v>
      </c>
      <c r="AR727">
        <v>27.3</v>
      </c>
      <c r="AS727">
        <v>31</v>
      </c>
      <c r="AT727">
        <v>652</v>
      </c>
      <c r="AU727">
        <v>2.1</v>
      </c>
      <c r="AV727">
        <v>289</v>
      </c>
      <c r="AW727" s="4">
        <f t="shared" si="342"/>
        <v>34.112666119322029</v>
      </c>
      <c r="AX727" s="4">
        <f t="shared" si="343"/>
        <v>20.035858615757348</v>
      </c>
      <c r="AY727" s="4">
        <f t="shared" si="355"/>
        <v>19.634332951954615</v>
      </c>
      <c r="AZ727" s="20">
        <f t="shared" si="344"/>
        <v>195.86965738449052</v>
      </c>
      <c r="BA727" s="21">
        <f t="shared" si="356"/>
        <v>1.1748619885013101</v>
      </c>
      <c r="BB727" s="20">
        <f t="shared" si="345"/>
        <v>21.821789023599237</v>
      </c>
      <c r="BC727" s="4">
        <f t="shared" si="357"/>
        <v>20.205360207036328</v>
      </c>
      <c r="BD727" s="4">
        <f t="shared" si="346"/>
        <v>66.635599999999997</v>
      </c>
      <c r="BE727" s="4">
        <f t="shared" si="347"/>
        <v>409.68858967328009</v>
      </c>
      <c r="BF727" s="20">
        <f t="shared" si="348"/>
        <v>357.74553763028314</v>
      </c>
      <c r="BG727" s="20">
        <f t="shared" si="358"/>
        <v>463.13694795700309</v>
      </c>
      <c r="BH727" s="20">
        <f t="shared" si="349"/>
        <v>1124.6027408882139</v>
      </c>
      <c r="BI727" s="20">
        <f t="shared" si="359"/>
        <v>3627.7507770587545</v>
      </c>
      <c r="BJ727" s="4">
        <f t="shared" si="350"/>
        <v>211.70445525613579</v>
      </c>
      <c r="BK727" s="4">
        <f t="shared" si="360"/>
        <v>2503.1480361705403</v>
      </c>
      <c r="IG727">
        <v>7</v>
      </c>
      <c r="IH727">
        <v>21</v>
      </c>
      <c r="II727">
        <v>34</v>
      </c>
      <c r="IJ727">
        <v>23</v>
      </c>
      <c r="IK727">
        <v>17</v>
      </c>
      <c r="IL727">
        <v>27</v>
      </c>
      <c r="IM727">
        <v>34</v>
      </c>
      <c r="IN727">
        <v>40</v>
      </c>
      <c r="IO727">
        <v>25</v>
      </c>
      <c r="IP727">
        <v>43</v>
      </c>
      <c r="IQ727">
        <v>38</v>
      </c>
      <c r="IR727">
        <v>63</v>
      </c>
      <c r="IS727">
        <v>42</v>
      </c>
      <c r="IT727">
        <v>62</v>
      </c>
      <c r="IU727">
        <v>51</v>
      </c>
      <c r="IV727">
        <v>26</v>
      </c>
      <c r="IW727">
        <v>32</v>
      </c>
      <c r="IX727">
        <v>35</v>
      </c>
      <c r="IY727">
        <v>67</v>
      </c>
      <c r="IZ727">
        <v>28</v>
      </c>
      <c r="JA727">
        <v>21</v>
      </c>
      <c r="JB727">
        <v>12</v>
      </c>
      <c r="JC727">
        <v>15</v>
      </c>
      <c r="JD727">
        <v>18</v>
      </c>
      <c r="JE727">
        <v>19</v>
      </c>
      <c r="JF727">
        <v>15</v>
      </c>
      <c r="JG727">
        <v>10</v>
      </c>
      <c r="JH727">
        <v>13</v>
      </c>
      <c r="JI727">
        <v>2</v>
      </c>
      <c r="JJ727">
        <v>3</v>
      </c>
    </row>
    <row r="728" spans="1:321" x14ac:dyDescent="0.2">
      <c r="A728" s="15" t="b">
        <v>0</v>
      </c>
      <c r="B728" s="12"/>
      <c r="C728" s="12"/>
      <c r="D728">
        <v>10088</v>
      </c>
      <c r="E728" t="s">
        <v>84</v>
      </c>
      <c r="F728" t="s">
        <v>601</v>
      </c>
      <c r="G728">
        <v>0</v>
      </c>
      <c r="H728" s="15">
        <f t="shared" si="332"/>
        <v>2.3000000000000007</v>
      </c>
      <c r="I728" s="15">
        <v>0.54169703493171906</v>
      </c>
      <c r="J728" s="15">
        <v>0.66627134691719903</v>
      </c>
      <c r="K728" s="15">
        <v>0.42244280033839893</v>
      </c>
      <c r="L728" s="15">
        <f t="shared" si="333"/>
        <v>1.6095685055530282</v>
      </c>
      <c r="M728" s="15">
        <f t="shared" si="334"/>
        <v>0.10000000000000142</v>
      </c>
      <c r="N728" s="15">
        <f t="shared" si="335"/>
        <v>2.4000000000000021</v>
      </c>
      <c r="O728" s="15">
        <f t="shared" si="336"/>
        <v>1.7231299507464435</v>
      </c>
      <c r="P728" s="15">
        <f t="shared" si="361"/>
        <v>0.19999999999999929</v>
      </c>
      <c r="Q728" s="15">
        <f t="shared" si="351"/>
        <v>0.69999999999999929</v>
      </c>
      <c r="R728" s="15">
        <f t="shared" si="337"/>
        <v>1.4000000000000021</v>
      </c>
      <c r="S728" s="15">
        <f t="shared" si="338"/>
        <v>2</v>
      </c>
      <c r="T728" s="15">
        <f t="shared" si="339"/>
        <v>2.1999999999999993</v>
      </c>
      <c r="U728" s="15">
        <f t="shared" si="340"/>
        <v>2.4000000000000021</v>
      </c>
      <c r="V728" s="15">
        <f t="shared" si="352"/>
        <v>0.54418744712466882</v>
      </c>
      <c r="W728" s="15">
        <f t="shared" si="341"/>
        <v>0.83760210803044921</v>
      </c>
      <c r="X728" s="15">
        <f t="shared" si="353"/>
        <v>1.8802677826545971E-2</v>
      </c>
      <c r="Y728" s="21">
        <f t="shared" si="354"/>
        <v>1.1938842923299413</v>
      </c>
      <c r="Z728" s="4">
        <v>28.809568505553028</v>
      </c>
      <c r="AA728" s="2">
        <v>27.3</v>
      </c>
      <c r="AB728" s="2">
        <v>29.6</v>
      </c>
      <c r="AC728" s="4">
        <v>28.923129950746443</v>
      </c>
      <c r="AD728">
        <v>27.4</v>
      </c>
      <c r="AE728">
        <v>27.9</v>
      </c>
      <c r="AF728">
        <v>28.6</v>
      </c>
      <c r="AG728">
        <v>29.2</v>
      </c>
      <c r="AH728">
        <v>29.4</v>
      </c>
      <c r="AI728">
        <v>29.6</v>
      </c>
      <c r="AJ728">
        <v>2020</v>
      </c>
      <c r="AK728" s="2">
        <v>3</v>
      </c>
      <c r="AL728" s="2">
        <v>26</v>
      </c>
      <c r="AM728">
        <v>14</v>
      </c>
      <c r="AN728">
        <v>15</v>
      </c>
      <c r="AO728">
        <v>8</v>
      </c>
      <c r="AP728">
        <v>701.00000000000011</v>
      </c>
      <c r="AQ728" s="5">
        <v>0.59375</v>
      </c>
      <c r="AR728">
        <v>27.2</v>
      </c>
      <c r="AS728">
        <v>32</v>
      </c>
      <c r="AT728">
        <v>653</v>
      </c>
      <c r="AU728">
        <v>1.3</v>
      </c>
      <c r="AV728">
        <v>286</v>
      </c>
      <c r="AW728" s="4">
        <f t="shared" si="342"/>
        <v>35.685355744499411</v>
      </c>
      <c r="AX728" s="4">
        <f t="shared" si="343"/>
        <v>20.600674123572283</v>
      </c>
      <c r="AY728" s="4">
        <f t="shared" si="355"/>
        <v>24.298883009714803</v>
      </c>
      <c r="AZ728" s="20">
        <f t="shared" si="344"/>
        <v>196.13064290112573</v>
      </c>
      <c r="BA728" s="21">
        <f t="shared" si="356"/>
        <v>1.1752531528057886</v>
      </c>
      <c r="BB728" s="20">
        <f t="shared" si="345"/>
        <v>27.735009811261456</v>
      </c>
      <c r="BC728" s="4">
        <f t="shared" si="357"/>
        <v>25.6805646400569</v>
      </c>
      <c r="BD728" s="4">
        <f t="shared" si="346"/>
        <v>66.628399999999999</v>
      </c>
      <c r="BE728" s="4">
        <f t="shared" si="347"/>
        <v>412.4594242810129</v>
      </c>
      <c r="BF728" s="20">
        <f t="shared" si="348"/>
        <v>358.61056515785242</v>
      </c>
      <c r="BG728" s="20">
        <f t="shared" si="358"/>
        <v>462.02114087683952</v>
      </c>
      <c r="BH728" s="20">
        <f t="shared" si="349"/>
        <v>1154.1026519210141</v>
      </c>
      <c r="BI728" s="20">
        <f t="shared" si="359"/>
        <v>3606.5707872531689</v>
      </c>
      <c r="BJ728" s="4">
        <f t="shared" si="350"/>
        <v>210.66542744062775</v>
      </c>
      <c r="BK728" s="4">
        <f t="shared" si="360"/>
        <v>2452.4681353321548</v>
      </c>
      <c r="IB728">
        <v>2</v>
      </c>
      <c r="IC728">
        <v>0</v>
      </c>
      <c r="ID728">
        <v>8</v>
      </c>
      <c r="IE728">
        <v>12</v>
      </c>
      <c r="IF728">
        <v>8</v>
      </c>
      <c r="IG728">
        <v>8</v>
      </c>
      <c r="IH728">
        <v>8</v>
      </c>
      <c r="II728">
        <v>10</v>
      </c>
      <c r="IJ728">
        <v>17</v>
      </c>
      <c r="IK728">
        <v>8</v>
      </c>
      <c r="IL728">
        <v>8</v>
      </c>
      <c r="IM728">
        <v>16</v>
      </c>
      <c r="IN728">
        <v>10</v>
      </c>
      <c r="IO728">
        <v>31</v>
      </c>
      <c r="IP728">
        <v>30</v>
      </c>
      <c r="IQ728">
        <v>30</v>
      </c>
      <c r="IR728">
        <v>49</v>
      </c>
      <c r="IS728">
        <v>51</v>
      </c>
      <c r="IT728">
        <v>58</v>
      </c>
      <c r="IU728">
        <v>54</v>
      </c>
      <c r="IV728">
        <v>46</v>
      </c>
      <c r="IW728">
        <v>71</v>
      </c>
      <c r="IX728">
        <v>45</v>
      </c>
      <c r="IY728">
        <v>26</v>
      </c>
      <c r="IZ728">
        <v>19</v>
      </c>
      <c r="JA728">
        <v>7</v>
      </c>
    </row>
    <row r="729" spans="1:321" x14ac:dyDescent="0.2">
      <c r="A729" s="15" t="b">
        <v>0</v>
      </c>
      <c r="B729" s="12"/>
      <c r="C729" s="12"/>
      <c r="D729">
        <v>10088</v>
      </c>
      <c r="E729" t="s">
        <v>72</v>
      </c>
      <c r="F729" t="s">
        <v>602</v>
      </c>
      <c r="G729">
        <v>0</v>
      </c>
      <c r="H729" s="15">
        <f t="shared" si="332"/>
        <v>3.0999999999999979</v>
      </c>
      <c r="I729" s="15">
        <v>0.67848101468655286</v>
      </c>
      <c r="J729" s="15">
        <v>0.77561579830717164</v>
      </c>
      <c r="K729" s="15">
        <v>0.50892183350622544</v>
      </c>
      <c r="L729" s="15">
        <f t="shared" si="333"/>
        <v>1.1301861936451374</v>
      </c>
      <c r="M729" s="15">
        <f t="shared" si="334"/>
        <v>-0.39999999999999858</v>
      </c>
      <c r="N729" s="15">
        <f t="shared" si="335"/>
        <v>2.6999999999999993</v>
      </c>
      <c r="O729" s="15">
        <f t="shared" si="336"/>
        <v>1.0738022775901079</v>
      </c>
      <c r="P729" s="15">
        <f t="shared" si="361"/>
        <v>-9.9999999999997868E-2</v>
      </c>
      <c r="Q729" s="15">
        <f t="shared" si="351"/>
        <v>0.30000000000000071</v>
      </c>
      <c r="R729" s="15">
        <f t="shared" si="337"/>
        <v>0.69999999999999929</v>
      </c>
      <c r="S729" s="15">
        <f t="shared" si="338"/>
        <v>1.4000000000000021</v>
      </c>
      <c r="T729" s="15">
        <f t="shared" si="339"/>
        <v>2.1000000000000014</v>
      </c>
      <c r="U729" s="15">
        <f t="shared" si="340"/>
        <v>2.8000000000000007</v>
      </c>
      <c r="V729" s="15">
        <f t="shared" si="352"/>
        <v>0.47422210652347546</v>
      </c>
      <c r="W729" s="15">
        <f t="shared" si="341"/>
        <v>1.1087165407176076</v>
      </c>
      <c r="X729" s="15">
        <f t="shared" si="353"/>
        <v>2.3949048906665705E-2</v>
      </c>
      <c r="Y729" s="21">
        <f t="shared" si="354"/>
        <v>0.90194379110891443</v>
      </c>
      <c r="Z729" s="4">
        <v>28.330186193645137</v>
      </c>
      <c r="AA729" s="2">
        <v>26.8</v>
      </c>
      <c r="AB729" s="2">
        <v>29.9</v>
      </c>
      <c r="AC729" s="4">
        <v>28.273802277590107</v>
      </c>
      <c r="AD729">
        <v>27.1</v>
      </c>
      <c r="AE729">
        <v>27.5</v>
      </c>
      <c r="AF729">
        <v>27.9</v>
      </c>
      <c r="AG729">
        <v>28.6</v>
      </c>
      <c r="AH729">
        <v>29.3</v>
      </c>
      <c r="AI729">
        <v>30</v>
      </c>
      <c r="AJ729">
        <v>2020</v>
      </c>
      <c r="AK729" s="2">
        <v>3</v>
      </c>
      <c r="AL729" s="2">
        <v>26</v>
      </c>
      <c r="AM729">
        <v>14</v>
      </c>
      <c r="AN729">
        <v>16</v>
      </c>
      <c r="AO729">
        <v>57</v>
      </c>
      <c r="AP729">
        <v>159</v>
      </c>
      <c r="AQ729" s="5">
        <v>0.59444444444444444</v>
      </c>
      <c r="AR729">
        <v>27.2</v>
      </c>
      <c r="AS729">
        <v>32</v>
      </c>
      <c r="AT729">
        <v>642</v>
      </c>
      <c r="AU729">
        <v>1</v>
      </c>
      <c r="AV729">
        <v>267</v>
      </c>
      <c r="AW729" s="4">
        <f t="shared" si="342"/>
        <v>36.576770686994898</v>
      </c>
      <c r="AX729" s="4">
        <f t="shared" si="343"/>
        <v>20.892230512013267</v>
      </c>
      <c r="AY729" s="4">
        <f t="shared" si="355"/>
        <v>27.232063161758187</v>
      </c>
      <c r="AZ729" s="20">
        <f t="shared" si="344"/>
        <v>196.13064290112573</v>
      </c>
      <c r="BA729" s="21">
        <f t="shared" si="356"/>
        <v>1.1752531528057886</v>
      </c>
      <c r="BB729" s="20">
        <f t="shared" si="345"/>
        <v>31.622776601683793</v>
      </c>
      <c r="BC729" s="4">
        <f t="shared" si="357"/>
        <v>29.280348705262767</v>
      </c>
      <c r="BD729" s="4">
        <f t="shared" si="346"/>
        <v>66.628399999999999</v>
      </c>
      <c r="BE729" s="4">
        <f t="shared" si="347"/>
        <v>406.69631396660378</v>
      </c>
      <c r="BF729" s="20">
        <f t="shared" si="348"/>
        <v>358.61056515785242</v>
      </c>
      <c r="BG729" s="20">
        <f t="shared" si="358"/>
        <v>459.09425119124859</v>
      </c>
      <c r="BH729" s="20">
        <f t="shared" si="349"/>
        <v>1154.1026519210141</v>
      </c>
      <c r="BI729" s="20">
        <f t="shared" si="359"/>
        <v>3606.5707872531689</v>
      </c>
      <c r="BJ729" s="4">
        <f t="shared" si="350"/>
        <v>210.66542744062775</v>
      </c>
      <c r="BK729" s="4">
        <f t="shared" si="360"/>
        <v>2452.4681353321548</v>
      </c>
      <c r="HY729">
        <v>5</v>
      </c>
      <c r="HZ729">
        <v>3</v>
      </c>
      <c r="IA729">
        <v>3</v>
      </c>
      <c r="IB729">
        <v>5</v>
      </c>
      <c r="IC729">
        <v>8</v>
      </c>
      <c r="ID729">
        <v>6</v>
      </c>
      <c r="IE729">
        <v>12</v>
      </c>
      <c r="IF729">
        <v>20</v>
      </c>
      <c r="IG729">
        <v>17</v>
      </c>
      <c r="IH729">
        <v>23</v>
      </c>
      <c r="II729">
        <v>7</v>
      </c>
      <c r="IJ729">
        <v>22</v>
      </c>
      <c r="IK729">
        <v>19</v>
      </c>
      <c r="IL729">
        <v>36</v>
      </c>
      <c r="IM729">
        <v>44</v>
      </c>
      <c r="IN729">
        <v>38</v>
      </c>
      <c r="IO729">
        <v>23</v>
      </c>
      <c r="IP729">
        <v>20</v>
      </c>
      <c r="IQ729">
        <v>19</v>
      </c>
      <c r="IR729">
        <v>11</v>
      </c>
      <c r="IS729">
        <v>6</v>
      </c>
      <c r="IT729">
        <v>14</v>
      </c>
      <c r="IU729">
        <v>9</v>
      </c>
      <c r="IV729">
        <v>2</v>
      </c>
      <c r="IW729">
        <v>12</v>
      </c>
      <c r="IX729">
        <v>7</v>
      </c>
      <c r="IY729">
        <v>6</v>
      </c>
      <c r="IZ729">
        <v>2</v>
      </c>
      <c r="JA729">
        <v>2</v>
      </c>
      <c r="JB729">
        <v>5</v>
      </c>
      <c r="JC729">
        <v>5</v>
      </c>
      <c r="JD729">
        <v>5</v>
      </c>
      <c r="JE729">
        <v>0</v>
      </c>
      <c r="JF729">
        <v>4</v>
      </c>
    </row>
    <row r="730" spans="1:321" x14ac:dyDescent="0.2">
      <c r="A730" s="15" t="b">
        <v>0</v>
      </c>
      <c r="B730" s="12"/>
      <c r="C730" s="12"/>
      <c r="D730">
        <v>10088</v>
      </c>
      <c r="E730" t="s">
        <v>72</v>
      </c>
      <c r="F730" t="s">
        <v>603</v>
      </c>
      <c r="G730">
        <v>0</v>
      </c>
      <c r="H730" s="15">
        <f t="shared" si="332"/>
        <v>1.8999999999999986</v>
      </c>
      <c r="I730" s="15">
        <v>0.4320445071341571</v>
      </c>
      <c r="J730" s="15">
        <v>0.73363160302153574</v>
      </c>
      <c r="K730" s="15">
        <v>0.36818519512112818</v>
      </c>
      <c r="L730" s="15">
        <f t="shared" si="333"/>
        <v>1.4035909809343785</v>
      </c>
      <c r="M730" s="15">
        <f t="shared" si="334"/>
        <v>0.30000000000000071</v>
      </c>
      <c r="N730" s="15">
        <f t="shared" si="335"/>
        <v>2.1999999999999993</v>
      </c>
      <c r="O730" s="15">
        <f t="shared" si="336"/>
        <v>1.3895725333233493</v>
      </c>
      <c r="P730" s="15">
        <f t="shared" si="361"/>
        <v>0.60000000000000142</v>
      </c>
      <c r="Q730" s="15">
        <f t="shared" si="351"/>
        <v>0.80000000000000071</v>
      </c>
      <c r="R730" s="15">
        <f t="shared" si="337"/>
        <v>1.1000000000000014</v>
      </c>
      <c r="S730" s="15">
        <f t="shared" si="338"/>
        <v>1.8000000000000007</v>
      </c>
      <c r="T730" s="15">
        <f t="shared" si="339"/>
        <v>2</v>
      </c>
      <c r="U730" s="15">
        <f t="shared" si="340"/>
        <v>2.1000000000000014</v>
      </c>
      <c r="V730" s="15">
        <f t="shared" si="352"/>
        <v>0.52666349959790659</v>
      </c>
      <c r="W730" s="15">
        <f t="shared" si="341"/>
        <v>0.89874559517314767</v>
      </c>
      <c r="X730" s="15">
        <f t="shared" si="353"/>
        <v>1.5104554789017044E-2</v>
      </c>
      <c r="Y730" s="21">
        <f t="shared" si="354"/>
        <v>1.1126619205375301</v>
      </c>
      <c r="Z730" s="4">
        <v>28.603590980934378</v>
      </c>
      <c r="AA730" s="2">
        <v>27.5</v>
      </c>
      <c r="AB730" s="2">
        <v>29.4</v>
      </c>
      <c r="AC730" s="4">
        <v>28.589572533323349</v>
      </c>
      <c r="AD730">
        <v>27.8</v>
      </c>
      <c r="AE730">
        <v>28</v>
      </c>
      <c r="AF730">
        <v>28.3</v>
      </c>
      <c r="AG730">
        <v>29</v>
      </c>
      <c r="AH730">
        <v>29.2</v>
      </c>
      <c r="AI730">
        <v>29.3</v>
      </c>
      <c r="AJ730">
        <v>2020</v>
      </c>
      <c r="AK730" s="2">
        <v>3</v>
      </c>
      <c r="AL730" s="2">
        <v>26</v>
      </c>
      <c r="AM730">
        <v>14</v>
      </c>
      <c r="AN730">
        <v>17</v>
      </c>
      <c r="AO730">
        <v>6</v>
      </c>
      <c r="AP730">
        <v>454</v>
      </c>
      <c r="AQ730" s="5">
        <v>0.59513888888888888</v>
      </c>
      <c r="AR730">
        <v>27.2</v>
      </c>
      <c r="AS730">
        <v>32</v>
      </c>
      <c r="AT730">
        <v>638</v>
      </c>
      <c r="AU730">
        <v>1.2</v>
      </c>
      <c r="AV730">
        <v>284</v>
      </c>
      <c r="AW730" s="4">
        <f t="shared" si="342"/>
        <v>35.761751259322004</v>
      </c>
      <c r="AX730" s="4">
        <f t="shared" si="343"/>
        <v>20.63897861806814</v>
      </c>
      <c r="AY730" s="4">
        <f t="shared" si="355"/>
        <v>25.163779407555367</v>
      </c>
      <c r="AZ730" s="20">
        <f t="shared" si="344"/>
        <v>196.13064290112573</v>
      </c>
      <c r="BA730" s="21">
        <f t="shared" si="356"/>
        <v>1.1752531528057886</v>
      </c>
      <c r="BB730" s="20">
        <f t="shared" si="345"/>
        <v>28.867513459481291</v>
      </c>
      <c r="BC730" s="4">
        <f t="shared" si="357"/>
        <v>26.72917912914934</v>
      </c>
      <c r="BD730" s="4">
        <f t="shared" si="346"/>
        <v>66.628399999999999</v>
      </c>
      <c r="BE730" s="4">
        <f t="shared" si="347"/>
        <v>401.86873851811544</v>
      </c>
      <c r="BF730" s="20">
        <f t="shared" si="348"/>
        <v>358.61056515785242</v>
      </c>
      <c r="BG730" s="20">
        <f t="shared" si="358"/>
        <v>460.76182663973708</v>
      </c>
      <c r="BH730" s="20">
        <f t="shared" si="349"/>
        <v>1154.1026519210141</v>
      </c>
      <c r="BI730" s="20">
        <f t="shared" si="359"/>
        <v>3606.5707872531689</v>
      </c>
      <c r="BJ730" s="4">
        <f t="shared" si="350"/>
        <v>210.66542744062775</v>
      </c>
      <c r="BK730" s="4">
        <f t="shared" si="360"/>
        <v>2452.4681353321548</v>
      </c>
      <c r="ID730">
        <v>2</v>
      </c>
      <c r="IE730">
        <v>7</v>
      </c>
      <c r="IF730">
        <v>3</v>
      </c>
      <c r="IG730">
        <v>14</v>
      </c>
      <c r="IH730">
        <v>19</v>
      </c>
      <c r="II730">
        <v>49</v>
      </c>
      <c r="IJ730">
        <v>40</v>
      </c>
      <c r="IK730">
        <v>74</v>
      </c>
      <c r="IL730">
        <v>99</v>
      </c>
      <c r="IM730">
        <v>48</v>
      </c>
      <c r="IN730">
        <v>103</v>
      </c>
      <c r="IO730">
        <v>74</v>
      </c>
      <c r="IP730">
        <v>64</v>
      </c>
      <c r="IQ730">
        <v>76</v>
      </c>
      <c r="IR730">
        <v>47</v>
      </c>
      <c r="IS730">
        <v>82</v>
      </c>
      <c r="IT730">
        <v>80</v>
      </c>
      <c r="IU730">
        <v>93</v>
      </c>
      <c r="IV730">
        <v>55</v>
      </c>
      <c r="IW730">
        <v>16</v>
      </c>
      <c r="IX730">
        <v>9</v>
      </c>
    </row>
    <row r="731" spans="1:321" x14ac:dyDescent="0.2">
      <c r="A731" s="15" t="b">
        <v>0</v>
      </c>
      <c r="B731" s="12"/>
      <c r="C731" s="12"/>
      <c r="D731">
        <v>10088</v>
      </c>
      <c r="E731" t="s">
        <v>72</v>
      </c>
      <c r="F731" t="s">
        <v>604</v>
      </c>
      <c r="G731">
        <v>0</v>
      </c>
      <c r="H731" s="15">
        <f t="shared" si="332"/>
        <v>2</v>
      </c>
      <c r="I731" s="15">
        <v>0.37901725513749768</v>
      </c>
      <c r="J731" s="15">
        <v>0.45830828758136022</v>
      </c>
      <c r="K731" s="15">
        <v>0.29013044264030413</v>
      </c>
      <c r="L731" s="15">
        <f t="shared" si="333"/>
        <v>-0.44747611195428405</v>
      </c>
      <c r="M731" s="15">
        <f t="shared" si="334"/>
        <v>-1.3999999999999986</v>
      </c>
      <c r="N731" s="15">
        <f t="shared" si="335"/>
        <v>0.60000000000000142</v>
      </c>
      <c r="O731" s="15">
        <f t="shared" si="336"/>
        <v>-0.44279935656602376</v>
      </c>
      <c r="P731" s="15">
        <f t="shared" si="361"/>
        <v>-1.1999999999999993</v>
      </c>
      <c r="Q731" s="15">
        <f t="shared" si="351"/>
        <v>-0.89999999999999858</v>
      </c>
      <c r="R731" s="15">
        <f t="shared" si="337"/>
        <v>-0.69999999999999929</v>
      </c>
      <c r="S731" s="15">
        <f t="shared" si="338"/>
        <v>-0.19999999999999929</v>
      </c>
      <c r="T731" s="15">
        <f t="shared" si="339"/>
        <v>0</v>
      </c>
      <c r="U731" s="15">
        <f t="shared" si="340"/>
        <v>0.40000000000000213</v>
      </c>
      <c r="V731" s="15">
        <f t="shared" si="352"/>
        <v>0.39561903641906065</v>
      </c>
      <c r="W731" s="15">
        <f t="shared" si="341"/>
        <v>1.527684231404747</v>
      </c>
      <c r="X731" s="15">
        <f t="shared" si="353"/>
        <v>1.4167532630701075E-2</v>
      </c>
      <c r="Y731" s="21">
        <f t="shared" si="354"/>
        <v>0.65458553504900219</v>
      </c>
      <c r="Z731" s="4">
        <v>26.752523888045715</v>
      </c>
      <c r="AA731" s="2">
        <v>25.8</v>
      </c>
      <c r="AB731" s="2">
        <v>27.8</v>
      </c>
      <c r="AC731" s="4">
        <v>26.757200643433976</v>
      </c>
      <c r="AD731">
        <v>26</v>
      </c>
      <c r="AE731">
        <v>26.3</v>
      </c>
      <c r="AF731">
        <v>26.5</v>
      </c>
      <c r="AG731">
        <v>27</v>
      </c>
      <c r="AH731">
        <v>27.2</v>
      </c>
      <c r="AI731">
        <v>27.6</v>
      </c>
      <c r="AJ731">
        <v>2020</v>
      </c>
      <c r="AK731" s="2">
        <v>3</v>
      </c>
      <c r="AL731" s="2">
        <v>26</v>
      </c>
      <c r="AM731">
        <v>14</v>
      </c>
      <c r="AN731">
        <v>17</v>
      </c>
      <c r="AO731">
        <v>23</v>
      </c>
      <c r="AP731">
        <v>425</v>
      </c>
      <c r="AQ731" s="5">
        <v>0.59513888888888888</v>
      </c>
      <c r="AR731">
        <v>27.2</v>
      </c>
      <c r="AS731">
        <v>32</v>
      </c>
      <c r="AT731">
        <v>638</v>
      </c>
      <c r="AU731">
        <v>1.2</v>
      </c>
      <c r="AV731">
        <v>284</v>
      </c>
      <c r="AW731" s="4">
        <f t="shared" si="342"/>
        <v>36.000407121496607</v>
      </c>
      <c r="AX731" s="4">
        <f t="shared" si="343"/>
        <v>20.698993293606566</v>
      </c>
      <c r="AY731" s="4">
        <f t="shared" si="355"/>
        <v>25.163779407555367</v>
      </c>
      <c r="AZ731" s="20">
        <f t="shared" si="344"/>
        <v>196.13064290112573</v>
      </c>
      <c r="BA731" s="21">
        <f t="shared" si="356"/>
        <v>1.1752531528057886</v>
      </c>
      <c r="BB731" s="20">
        <f t="shared" si="345"/>
        <v>28.867513459481291</v>
      </c>
      <c r="BC731" s="4">
        <f t="shared" si="357"/>
        <v>26.72917912914934</v>
      </c>
      <c r="BD731" s="4">
        <f t="shared" si="346"/>
        <v>66.628399999999999</v>
      </c>
      <c r="BE731" s="4">
        <f t="shared" si="347"/>
        <v>413.07069094200011</v>
      </c>
      <c r="BF731" s="20">
        <f t="shared" si="348"/>
        <v>358.61056515785242</v>
      </c>
      <c r="BG731" s="20">
        <f t="shared" si="358"/>
        <v>449.5598742158524</v>
      </c>
      <c r="BH731" s="20">
        <f t="shared" si="349"/>
        <v>1154.1026519210141</v>
      </c>
      <c r="BI731" s="20">
        <f t="shared" si="359"/>
        <v>3606.5707872531689</v>
      </c>
      <c r="BJ731" s="4">
        <f t="shared" si="350"/>
        <v>210.66542744062775</v>
      </c>
      <c r="BK731" s="4">
        <f t="shared" si="360"/>
        <v>2452.4681353321548</v>
      </c>
      <c r="HL731">
        <v>1</v>
      </c>
      <c r="HM731">
        <v>0</v>
      </c>
      <c r="HN731">
        <v>4</v>
      </c>
      <c r="HO731">
        <v>8</v>
      </c>
      <c r="HP731">
        <v>7</v>
      </c>
      <c r="HQ731">
        <v>7</v>
      </c>
      <c r="HR731">
        <v>28</v>
      </c>
      <c r="HS731">
        <v>38</v>
      </c>
      <c r="HT731">
        <v>77</v>
      </c>
      <c r="HU731">
        <v>48</v>
      </c>
      <c r="HV731">
        <v>65</v>
      </c>
      <c r="HW731">
        <v>107</v>
      </c>
      <c r="HX731">
        <v>122</v>
      </c>
      <c r="HY731">
        <v>96</v>
      </c>
      <c r="HZ731">
        <v>76</v>
      </c>
      <c r="IA731">
        <v>65</v>
      </c>
      <c r="IB731">
        <v>40</v>
      </c>
      <c r="IC731">
        <v>33</v>
      </c>
      <c r="ID731">
        <v>27</v>
      </c>
      <c r="IE731">
        <v>7</v>
      </c>
      <c r="IF731">
        <v>13</v>
      </c>
      <c r="IG731">
        <v>5</v>
      </c>
      <c r="IH731">
        <v>6</v>
      </c>
      <c r="II731">
        <v>7</v>
      </c>
      <c r="IJ731">
        <v>2</v>
      </c>
    </row>
    <row r="732" spans="1:321" x14ac:dyDescent="0.2">
      <c r="A732" s="15" t="b">
        <v>0</v>
      </c>
      <c r="B732" s="12"/>
      <c r="C732" s="12"/>
      <c r="D732">
        <v>10088</v>
      </c>
      <c r="E732" t="s">
        <v>72</v>
      </c>
      <c r="F732" t="s">
        <v>605</v>
      </c>
      <c r="G732">
        <v>0</v>
      </c>
      <c r="H732" s="15">
        <f t="shared" si="332"/>
        <v>2.8000000000000007</v>
      </c>
      <c r="I732" s="15">
        <v>0.58665542330569476</v>
      </c>
      <c r="J732" s="15">
        <v>0.61835428094771316</v>
      </c>
      <c r="K732" s="15">
        <v>0.44030861482629363</v>
      </c>
      <c r="L732" s="15">
        <f t="shared" si="333"/>
        <v>0.59340603875460118</v>
      </c>
      <c r="M732" s="15">
        <f t="shared" si="334"/>
        <v>-0.80000000000000071</v>
      </c>
      <c r="N732" s="15">
        <f t="shared" si="335"/>
        <v>2</v>
      </c>
      <c r="O732" s="15">
        <f t="shared" si="336"/>
        <v>0.58326889380764513</v>
      </c>
      <c r="P732" s="15">
        <f t="shared" si="361"/>
        <v>-0.69999999999999929</v>
      </c>
      <c r="Q732" s="15">
        <f t="shared" si="351"/>
        <v>-9.9999999999997868E-2</v>
      </c>
      <c r="R732" s="15">
        <f t="shared" si="337"/>
        <v>0.30000000000000071</v>
      </c>
      <c r="S732" s="15">
        <f t="shared" si="338"/>
        <v>0.90000000000000213</v>
      </c>
      <c r="T732" s="15">
        <f t="shared" si="339"/>
        <v>1.3000000000000007</v>
      </c>
      <c r="U732" s="15">
        <f t="shared" si="340"/>
        <v>2</v>
      </c>
      <c r="V732" s="15">
        <f t="shared" si="352"/>
        <v>0.46890673975942754</v>
      </c>
      <c r="W732" s="15">
        <f t="shared" si="341"/>
        <v>1.132620231718251</v>
      </c>
      <c r="X732" s="15">
        <f t="shared" si="353"/>
        <v>2.1107719668747096E-2</v>
      </c>
      <c r="Y732" s="21">
        <f t="shared" si="354"/>
        <v>0.88290847363987279</v>
      </c>
      <c r="Z732" s="4">
        <v>27.7934060387546</v>
      </c>
      <c r="AA732" s="2">
        <v>26.4</v>
      </c>
      <c r="AB732" s="2">
        <v>29.2</v>
      </c>
      <c r="AC732" s="4">
        <v>27.783268893807644</v>
      </c>
      <c r="AD732">
        <v>26.5</v>
      </c>
      <c r="AE732">
        <v>27.1</v>
      </c>
      <c r="AF732">
        <v>27.5</v>
      </c>
      <c r="AG732">
        <v>28.1</v>
      </c>
      <c r="AH732">
        <v>28.5</v>
      </c>
      <c r="AI732">
        <v>29.2</v>
      </c>
      <c r="AJ732">
        <v>2020</v>
      </c>
      <c r="AK732" s="2">
        <v>3</v>
      </c>
      <c r="AL732" s="2">
        <v>26</v>
      </c>
      <c r="AM732">
        <v>14</v>
      </c>
      <c r="AN732">
        <v>17</v>
      </c>
      <c r="AO732">
        <v>44</v>
      </c>
      <c r="AP732">
        <v>155</v>
      </c>
      <c r="AQ732" s="5">
        <v>0.59513888888888888</v>
      </c>
      <c r="AR732">
        <v>27.2</v>
      </c>
      <c r="AS732">
        <v>32</v>
      </c>
      <c r="AT732">
        <v>638</v>
      </c>
      <c r="AU732">
        <v>1.2</v>
      </c>
      <c r="AV732">
        <v>284</v>
      </c>
      <c r="AW732" s="4">
        <f t="shared" si="342"/>
        <v>35.866749685805395</v>
      </c>
      <c r="AX732" s="4">
        <f t="shared" si="343"/>
        <v>20.665382522166819</v>
      </c>
      <c r="AY732" s="4">
        <f t="shared" si="355"/>
        <v>25.163779407555367</v>
      </c>
      <c r="AZ732" s="20">
        <f t="shared" si="344"/>
        <v>196.13064290112573</v>
      </c>
      <c r="BA732" s="21">
        <f t="shared" si="356"/>
        <v>1.1752531528057886</v>
      </c>
      <c r="BB732" s="20">
        <f t="shared" si="345"/>
        <v>28.867513459481291</v>
      </c>
      <c r="BC732" s="4">
        <f t="shared" si="357"/>
        <v>26.72917912914934</v>
      </c>
      <c r="BD732" s="4">
        <f t="shared" si="346"/>
        <v>66.628399999999999</v>
      </c>
      <c r="BE732" s="4">
        <f t="shared" si="347"/>
        <v>406.79712103230315</v>
      </c>
      <c r="BF732" s="20">
        <f t="shared" si="348"/>
        <v>358.61056515785242</v>
      </c>
      <c r="BG732" s="20">
        <f t="shared" si="358"/>
        <v>455.83344412554936</v>
      </c>
      <c r="BH732" s="20">
        <f t="shared" si="349"/>
        <v>1154.1026519210141</v>
      </c>
      <c r="BI732" s="20">
        <f t="shared" si="359"/>
        <v>3606.5707872531689</v>
      </c>
      <c r="BJ732" s="4">
        <f t="shared" si="350"/>
        <v>210.66542744062775</v>
      </c>
      <c r="BK732" s="4">
        <f t="shared" si="360"/>
        <v>2452.4681353321548</v>
      </c>
      <c r="HO732">
        <v>2</v>
      </c>
      <c r="HP732">
        <v>0</v>
      </c>
      <c r="HQ732">
        <v>1</v>
      </c>
      <c r="HR732">
        <v>0</v>
      </c>
      <c r="HS732">
        <v>1</v>
      </c>
      <c r="HT732">
        <v>5</v>
      </c>
      <c r="HU732">
        <v>18</v>
      </c>
      <c r="HV732">
        <v>7</v>
      </c>
      <c r="HW732">
        <v>10</v>
      </c>
      <c r="HX732">
        <v>21</v>
      </c>
      <c r="HY732">
        <v>9</v>
      </c>
      <c r="HZ732">
        <v>21</v>
      </c>
      <c r="IA732">
        <v>35</v>
      </c>
      <c r="IB732">
        <v>40</v>
      </c>
      <c r="IC732">
        <v>36</v>
      </c>
      <c r="ID732">
        <v>54</v>
      </c>
      <c r="IE732">
        <v>65</v>
      </c>
      <c r="IF732">
        <v>102</v>
      </c>
      <c r="IG732">
        <v>79</v>
      </c>
      <c r="IH732">
        <v>85</v>
      </c>
      <c r="II732">
        <v>98</v>
      </c>
      <c r="IJ732">
        <v>79</v>
      </c>
      <c r="IK732">
        <v>81</v>
      </c>
      <c r="IL732">
        <v>45</v>
      </c>
      <c r="IM732">
        <v>33</v>
      </c>
      <c r="IN732">
        <v>31</v>
      </c>
      <c r="IO732">
        <v>24</v>
      </c>
      <c r="IP732">
        <v>9</v>
      </c>
      <c r="IQ732">
        <v>21</v>
      </c>
      <c r="IR732">
        <v>13</v>
      </c>
      <c r="IS732">
        <v>10</v>
      </c>
      <c r="IT732">
        <v>6</v>
      </c>
      <c r="IU732">
        <v>15</v>
      </c>
      <c r="IV732">
        <v>16</v>
      </c>
      <c r="IW732">
        <v>2</v>
      </c>
      <c r="IX732">
        <v>0</v>
      </c>
      <c r="IY732">
        <v>5</v>
      </c>
    </row>
    <row r="733" spans="1:321" x14ac:dyDescent="0.2">
      <c r="A733" s="15" t="b">
        <v>0</v>
      </c>
      <c r="B733" s="12"/>
      <c r="C733" s="12"/>
      <c r="D733">
        <v>10088</v>
      </c>
      <c r="E733" t="s">
        <v>72</v>
      </c>
      <c r="F733" t="s">
        <v>606</v>
      </c>
      <c r="G733">
        <v>0</v>
      </c>
      <c r="H733" s="15">
        <f t="shared" si="332"/>
        <v>2.5</v>
      </c>
      <c r="I733" s="15">
        <v>0.53311514717422082</v>
      </c>
      <c r="J733" s="15">
        <v>0.5870900074987162</v>
      </c>
      <c r="K733" s="15">
        <v>0.40151895675207244</v>
      </c>
      <c r="L733" s="15">
        <f t="shared" si="333"/>
        <v>1.0641070254475586</v>
      </c>
      <c r="M733" s="15">
        <f t="shared" si="334"/>
        <v>-0.5</v>
      </c>
      <c r="N733" s="15">
        <f t="shared" si="335"/>
        <v>2</v>
      </c>
      <c r="O733" s="15">
        <f t="shared" si="336"/>
        <v>1.1114427192686556</v>
      </c>
      <c r="P733" s="15">
        <f t="shared" si="361"/>
        <v>-0.30000000000000071</v>
      </c>
      <c r="Q733" s="15">
        <f t="shared" si="351"/>
        <v>0.40000000000000213</v>
      </c>
      <c r="R733" s="15">
        <f t="shared" si="337"/>
        <v>0.80000000000000071</v>
      </c>
      <c r="S733" s="15">
        <f t="shared" si="338"/>
        <v>1.4000000000000021</v>
      </c>
      <c r="T733" s="15">
        <f t="shared" si="339"/>
        <v>1.6999999999999993</v>
      </c>
      <c r="U733" s="15">
        <f t="shared" si="340"/>
        <v>2</v>
      </c>
      <c r="V733" s="15">
        <f t="shared" si="352"/>
        <v>0.50238506021104523</v>
      </c>
      <c r="W733" s="15">
        <f t="shared" si="341"/>
        <v>0.9905050512049729</v>
      </c>
      <c r="X733" s="15">
        <f t="shared" si="353"/>
        <v>1.8861913687711101E-2</v>
      </c>
      <c r="Y733" s="21">
        <f t="shared" si="354"/>
        <v>1.0095859670614262</v>
      </c>
      <c r="Z733" s="4">
        <v>28.264107025447558</v>
      </c>
      <c r="AA733" s="2">
        <v>26.7</v>
      </c>
      <c r="AB733" s="2">
        <v>29.2</v>
      </c>
      <c r="AC733" s="4">
        <v>28.311442719268655</v>
      </c>
      <c r="AD733">
        <v>26.9</v>
      </c>
      <c r="AE733">
        <v>27.6</v>
      </c>
      <c r="AF733">
        <v>28</v>
      </c>
      <c r="AG733">
        <v>28.6</v>
      </c>
      <c r="AH733">
        <v>28.9</v>
      </c>
      <c r="AI733">
        <v>29.2</v>
      </c>
      <c r="AJ733">
        <v>2020</v>
      </c>
      <c r="AK733" s="2">
        <v>3</v>
      </c>
      <c r="AL733" s="2">
        <v>26</v>
      </c>
      <c r="AM733">
        <v>14</v>
      </c>
      <c r="AN733">
        <v>17</v>
      </c>
      <c r="AO733">
        <v>59</v>
      </c>
      <c r="AP733">
        <v>194</v>
      </c>
      <c r="AQ733" s="5">
        <v>0.59513888888888888</v>
      </c>
      <c r="AR733">
        <v>27.2</v>
      </c>
      <c r="AS733">
        <v>32</v>
      </c>
      <c r="AT733">
        <v>638</v>
      </c>
      <c r="AU733">
        <v>1.2</v>
      </c>
      <c r="AV733">
        <v>284</v>
      </c>
      <c r="AW733" s="4">
        <f t="shared" si="342"/>
        <v>35.805850827764061</v>
      </c>
      <c r="AX733" s="4">
        <f t="shared" si="343"/>
        <v>20.650068315456334</v>
      </c>
      <c r="AY733" s="4">
        <f t="shared" si="355"/>
        <v>25.163779407555367</v>
      </c>
      <c r="AZ733" s="20">
        <f t="shared" si="344"/>
        <v>196.13064290112573</v>
      </c>
      <c r="BA733" s="21">
        <f t="shared" si="356"/>
        <v>1.1752531528057886</v>
      </c>
      <c r="BB733" s="20">
        <f t="shared" si="345"/>
        <v>28.867513459481291</v>
      </c>
      <c r="BC733" s="4">
        <f t="shared" si="357"/>
        <v>26.72917912914934</v>
      </c>
      <c r="BD733" s="4">
        <f t="shared" si="346"/>
        <v>66.628399999999999</v>
      </c>
      <c r="BE733" s="4">
        <f t="shared" si="347"/>
        <v>403.9386699377776</v>
      </c>
      <c r="BF733" s="20">
        <f t="shared" si="348"/>
        <v>358.61056515785242</v>
      </c>
      <c r="BG733" s="20">
        <f t="shared" si="358"/>
        <v>458.69189522007491</v>
      </c>
      <c r="BH733" s="20">
        <f t="shared" si="349"/>
        <v>1154.1026519210141</v>
      </c>
      <c r="BI733" s="20">
        <f t="shared" si="359"/>
        <v>3606.5707872531689</v>
      </c>
      <c r="BJ733" s="4">
        <f t="shared" si="350"/>
        <v>210.66542744062775</v>
      </c>
      <c r="BK733" s="4">
        <f t="shared" si="360"/>
        <v>2452.4681353321548</v>
      </c>
      <c r="HV733">
        <v>5</v>
      </c>
      <c r="HW733">
        <v>6</v>
      </c>
      <c r="HX733">
        <v>3</v>
      </c>
      <c r="HY733">
        <v>7</v>
      </c>
      <c r="HZ733">
        <v>12</v>
      </c>
      <c r="IA733">
        <v>12</v>
      </c>
      <c r="IB733">
        <v>14</v>
      </c>
      <c r="IC733">
        <v>14</v>
      </c>
      <c r="ID733">
        <v>18</v>
      </c>
      <c r="IE733">
        <v>18</v>
      </c>
      <c r="IF733">
        <v>12</v>
      </c>
      <c r="IG733">
        <v>20</v>
      </c>
      <c r="IH733">
        <v>20</v>
      </c>
      <c r="II733">
        <v>40</v>
      </c>
      <c r="IJ733">
        <v>62</v>
      </c>
      <c r="IK733">
        <v>78</v>
      </c>
      <c r="IL733">
        <v>95</v>
      </c>
      <c r="IM733">
        <v>125</v>
      </c>
      <c r="IN733">
        <v>106</v>
      </c>
      <c r="IO733">
        <v>103</v>
      </c>
      <c r="IP733">
        <v>85</v>
      </c>
      <c r="IQ733">
        <v>98</v>
      </c>
      <c r="IR733">
        <v>52</v>
      </c>
      <c r="IS733">
        <v>41</v>
      </c>
      <c r="IT733">
        <v>35</v>
      </c>
      <c r="IU733">
        <v>45</v>
      </c>
      <c r="IV733">
        <v>35</v>
      </c>
      <c r="IW733">
        <v>23</v>
      </c>
      <c r="IX733">
        <v>5</v>
      </c>
    </row>
    <row r="734" spans="1:321" x14ac:dyDescent="0.2">
      <c r="A734" s="15" t="b">
        <v>0</v>
      </c>
      <c r="B734" s="12"/>
      <c r="C734" s="12"/>
      <c r="D734">
        <v>10088</v>
      </c>
      <c r="E734" t="s">
        <v>28</v>
      </c>
      <c r="F734" t="s">
        <v>607</v>
      </c>
      <c r="G734">
        <v>0</v>
      </c>
      <c r="H734" s="15">
        <f t="shared" si="332"/>
        <v>2.3000000000000007</v>
      </c>
      <c r="I734" s="15">
        <v>0.52096788216813439</v>
      </c>
      <c r="J734" s="15">
        <v>0.52597411271040073</v>
      </c>
      <c r="K734" s="15">
        <v>0.40074397198532147</v>
      </c>
      <c r="L734" s="15">
        <f t="shared" si="333"/>
        <v>-0.33289396594681975</v>
      </c>
      <c r="M734" s="15">
        <f t="shared" si="334"/>
        <v>-1.8000000000000007</v>
      </c>
      <c r="N734" s="15">
        <f t="shared" si="335"/>
        <v>0.5</v>
      </c>
      <c r="O734" s="15">
        <f t="shared" si="336"/>
        <v>-0.17582871230161956</v>
      </c>
      <c r="P734" s="15">
        <f t="shared" si="361"/>
        <v>-1.5999999999999979</v>
      </c>
      <c r="Q734" s="15">
        <f t="shared" si="351"/>
        <v>-1.3000000000000007</v>
      </c>
      <c r="R734" s="15">
        <f t="shared" si="337"/>
        <v>-0.5</v>
      </c>
      <c r="S734" s="15">
        <f t="shared" si="338"/>
        <v>0</v>
      </c>
      <c r="T734" s="15">
        <f t="shared" si="339"/>
        <v>0.10000000000000142</v>
      </c>
      <c r="U734" s="15">
        <f t="shared" si="340"/>
        <v>0.30000000000000071</v>
      </c>
      <c r="V734" s="15">
        <f t="shared" si="352"/>
        <v>0.37956927438065069</v>
      </c>
      <c r="W734" s="15">
        <f t="shared" si="341"/>
        <v>1.6345651966474792</v>
      </c>
      <c r="X734" s="15">
        <f t="shared" si="353"/>
        <v>1.939054699482053E-2</v>
      </c>
      <c r="Y734" s="21">
        <f t="shared" si="354"/>
        <v>0.61178348960996898</v>
      </c>
      <c r="Z734" s="4">
        <v>26.86710603405318</v>
      </c>
      <c r="AA734" s="2">
        <v>25.4</v>
      </c>
      <c r="AB734" s="2">
        <v>27.7</v>
      </c>
      <c r="AC734" s="4">
        <v>27.02417128769838</v>
      </c>
      <c r="AD734">
        <v>25.6</v>
      </c>
      <c r="AE734">
        <v>25.9</v>
      </c>
      <c r="AF734">
        <v>26.7</v>
      </c>
      <c r="AG734">
        <v>27.2</v>
      </c>
      <c r="AH734">
        <v>27.3</v>
      </c>
      <c r="AI734">
        <v>27.5</v>
      </c>
      <c r="AJ734">
        <v>2020</v>
      </c>
      <c r="AK734" s="2">
        <v>3</v>
      </c>
      <c r="AL734" s="2">
        <v>26</v>
      </c>
      <c r="AM734">
        <v>14</v>
      </c>
      <c r="AN734">
        <v>18</v>
      </c>
      <c r="AO734">
        <v>39</v>
      </c>
      <c r="AP734">
        <v>507</v>
      </c>
      <c r="AQ734" s="5">
        <v>0.59583333333333333</v>
      </c>
      <c r="AR734">
        <v>27.2</v>
      </c>
      <c r="AS734">
        <v>32</v>
      </c>
      <c r="AT734">
        <v>633</v>
      </c>
      <c r="AU734">
        <v>1</v>
      </c>
      <c r="AV734">
        <v>272</v>
      </c>
      <c r="AW734" s="4">
        <f t="shared" si="342"/>
        <v>36.616818007851748</v>
      </c>
      <c r="AX734" s="4">
        <f t="shared" si="343"/>
        <v>20.902393220030593</v>
      </c>
      <c r="AY734" s="4">
        <f t="shared" si="355"/>
        <v>27.232063161758187</v>
      </c>
      <c r="AZ734" s="20">
        <f t="shared" si="344"/>
        <v>196.13064290112573</v>
      </c>
      <c r="BA734" s="21">
        <f t="shared" si="356"/>
        <v>1.1752531528057886</v>
      </c>
      <c r="BB734" s="20">
        <f t="shared" si="345"/>
        <v>31.622776601683793</v>
      </c>
      <c r="BC734" s="4">
        <f t="shared" si="357"/>
        <v>29.280348705262767</v>
      </c>
      <c r="BD734" s="4">
        <f t="shared" si="346"/>
        <v>66.628399999999999</v>
      </c>
      <c r="BE734" s="4">
        <f t="shared" si="347"/>
        <v>408.43327633034255</v>
      </c>
      <c r="BF734" s="20">
        <f t="shared" si="348"/>
        <v>358.61056515785242</v>
      </c>
      <c r="BG734" s="20">
        <f t="shared" si="358"/>
        <v>450.24728882750992</v>
      </c>
      <c r="BH734" s="20">
        <f t="shared" si="349"/>
        <v>1154.1026519210141</v>
      </c>
      <c r="BI734" s="20">
        <f t="shared" si="359"/>
        <v>3606.5707872531689</v>
      </c>
      <c r="BJ734" s="4">
        <f t="shared" si="350"/>
        <v>210.66542744062775</v>
      </c>
      <c r="BK734" s="4">
        <f t="shared" si="360"/>
        <v>2452.4681353321548</v>
      </c>
      <c r="HG734">
        <v>1</v>
      </c>
      <c r="HH734">
        <v>5</v>
      </c>
      <c r="HI734">
        <v>2</v>
      </c>
      <c r="HJ734">
        <v>10</v>
      </c>
      <c r="HK734">
        <v>19</v>
      </c>
      <c r="HL734">
        <v>45</v>
      </c>
      <c r="HM734">
        <v>59</v>
      </c>
      <c r="HN734">
        <v>103</v>
      </c>
      <c r="HO734">
        <v>122</v>
      </c>
      <c r="HP734">
        <v>78</v>
      </c>
      <c r="HQ734">
        <v>72</v>
      </c>
      <c r="HR734">
        <v>63</v>
      </c>
      <c r="HS734">
        <v>43</v>
      </c>
      <c r="HT734">
        <v>49</v>
      </c>
      <c r="HU734">
        <v>56</v>
      </c>
      <c r="HV734">
        <v>95</v>
      </c>
      <c r="HW734">
        <v>108</v>
      </c>
      <c r="HX734">
        <v>157</v>
      </c>
      <c r="HY734">
        <v>305</v>
      </c>
      <c r="HZ734">
        <v>431</v>
      </c>
      <c r="IA734">
        <v>431</v>
      </c>
      <c r="IB734">
        <v>482</v>
      </c>
      <c r="IC734">
        <v>464</v>
      </c>
      <c r="ID734">
        <v>184</v>
      </c>
      <c r="IE734">
        <v>76</v>
      </c>
      <c r="IF734">
        <v>23</v>
      </c>
      <c r="IG734">
        <v>6</v>
      </c>
      <c r="IH734">
        <v>4</v>
      </c>
      <c r="II734">
        <v>0</v>
      </c>
      <c r="IJ734">
        <v>4</v>
      </c>
      <c r="IK734">
        <v>1</v>
      </c>
      <c r="IL734">
        <v>3</v>
      </c>
      <c r="IM734">
        <v>0</v>
      </c>
      <c r="IN734">
        <v>2</v>
      </c>
      <c r="IO734">
        <v>4</v>
      </c>
      <c r="IP734">
        <v>1</v>
      </c>
      <c r="IQ734">
        <v>0</v>
      </c>
      <c r="IR734">
        <v>1</v>
      </c>
      <c r="IS734">
        <v>2</v>
      </c>
      <c r="IT734">
        <v>0</v>
      </c>
    </row>
    <row r="735" spans="1:321" x14ac:dyDescent="0.2">
      <c r="A735" s="15" t="b">
        <v>0</v>
      </c>
      <c r="B735" s="12"/>
      <c r="C735" s="12"/>
      <c r="D735">
        <v>10088</v>
      </c>
      <c r="E735" t="s">
        <v>28</v>
      </c>
      <c r="F735" t="s">
        <v>608</v>
      </c>
      <c r="G735">
        <v>0</v>
      </c>
      <c r="H735" s="15">
        <f t="shared" si="332"/>
        <v>2.7999999999999972</v>
      </c>
      <c r="I735" s="15">
        <v>0.65198217199153619</v>
      </c>
      <c r="J735" s="15">
        <v>1.0423178426838007</v>
      </c>
      <c r="K735" s="15">
        <v>0.55060275974763828</v>
      </c>
      <c r="L735" s="15">
        <f t="shared" si="333"/>
        <v>8.2815468967154615</v>
      </c>
      <c r="M735" s="15">
        <f t="shared" si="334"/>
        <v>6.6000000000000014</v>
      </c>
      <c r="N735" s="15">
        <f t="shared" si="335"/>
        <v>9.3999999999999986</v>
      </c>
      <c r="O735" s="15">
        <f t="shared" si="336"/>
        <v>8.2780437375024363</v>
      </c>
      <c r="P735" s="15">
        <f t="shared" si="361"/>
        <v>7</v>
      </c>
      <c r="Q735" s="15">
        <f t="shared" si="351"/>
        <v>7.3999999999999986</v>
      </c>
      <c r="R735" s="15">
        <f t="shared" si="337"/>
        <v>7.8000000000000043</v>
      </c>
      <c r="S735" s="15">
        <f t="shared" si="338"/>
        <v>8.8000000000000043</v>
      </c>
      <c r="T735" s="15">
        <f t="shared" si="339"/>
        <v>9.2000000000000028</v>
      </c>
      <c r="U735" s="15">
        <f t="shared" si="340"/>
        <v>9.3000000000000043</v>
      </c>
      <c r="V735" s="15">
        <f t="shared" si="352"/>
        <v>0.57412738316210632</v>
      </c>
      <c r="W735" s="15">
        <f t="shared" si="341"/>
        <v>0.74177374103343796</v>
      </c>
      <c r="X735" s="15">
        <f t="shared" si="353"/>
        <v>1.8799108757553216E-2</v>
      </c>
      <c r="Y735" s="21">
        <f t="shared" si="354"/>
        <v>1.348119978750935</v>
      </c>
      <c r="Z735" s="4">
        <v>34.68154689671546</v>
      </c>
      <c r="AA735" s="2">
        <v>33</v>
      </c>
      <c r="AB735" s="2">
        <v>35.799999999999997</v>
      </c>
      <c r="AC735" s="4">
        <v>34.678043737502435</v>
      </c>
      <c r="AD735">
        <v>33.4</v>
      </c>
      <c r="AE735">
        <v>33.799999999999997</v>
      </c>
      <c r="AF735">
        <v>34.200000000000003</v>
      </c>
      <c r="AG735">
        <v>35.200000000000003</v>
      </c>
      <c r="AH735">
        <v>35.6</v>
      </c>
      <c r="AI735">
        <v>35.700000000000003</v>
      </c>
      <c r="AJ735">
        <v>2020</v>
      </c>
      <c r="AK735" s="2">
        <v>3</v>
      </c>
      <c r="AL735" s="2">
        <v>26</v>
      </c>
      <c r="AM735">
        <v>11</v>
      </c>
      <c r="AN735">
        <v>37</v>
      </c>
      <c r="AO735">
        <v>4</v>
      </c>
      <c r="AP735">
        <v>658</v>
      </c>
      <c r="AQ735" s="5">
        <v>0.48402777777777778</v>
      </c>
      <c r="AR735">
        <v>26.4</v>
      </c>
      <c r="AS735">
        <v>29</v>
      </c>
      <c r="AT735">
        <v>966</v>
      </c>
      <c r="AU735">
        <v>0.6</v>
      </c>
      <c r="AV735">
        <v>282</v>
      </c>
      <c r="AW735" s="4">
        <f t="shared" si="342"/>
        <v>43.887358185865871</v>
      </c>
      <c r="AX735" s="4">
        <f t="shared" si="343"/>
        <v>22.27100877720089</v>
      </c>
      <c r="AY735" s="4">
        <f t="shared" si="355"/>
        <v>33.853051845258676</v>
      </c>
      <c r="AZ735" s="20">
        <f t="shared" si="344"/>
        <v>198.23425425264656</v>
      </c>
      <c r="BA735" s="21">
        <f t="shared" si="356"/>
        <v>1.1783918692879942</v>
      </c>
      <c r="BB735" s="20">
        <f t="shared" si="345"/>
        <v>40.824829046386299</v>
      </c>
      <c r="BC735" s="4">
        <f t="shared" si="357"/>
        <v>37.800767635542869</v>
      </c>
      <c r="BD735" s="4">
        <f t="shared" si="346"/>
        <v>66.570800000000006</v>
      </c>
      <c r="BE735" s="4">
        <f t="shared" si="347"/>
        <v>611.76155106262627</v>
      </c>
      <c r="BF735" s="20">
        <f t="shared" si="348"/>
        <v>347.64168142128227</v>
      </c>
      <c r="BG735" s="20">
        <f t="shared" si="358"/>
        <v>499.02013035865588</v>
      </c>
      <c r="BH735" s="20">
        <f t="shared" si="349"/>
        <v>997.88193431302318</v>
      </c>
      <c r="BI735" s="20">
        <f t="shared" si="359"/>
        <v>3440.972187286287</v>
      </c>
      <c r="BJ735" s="4">
        <f t="shared" si="350"/>
        <v>202.53469861632084</v>
      </c>
      <c r="BK735" s="4">
        <f t="shared" si="360"/>
        <v>2443.0902529732634</v>
      </c>
      <c r="KG735">
        <v>6</v>
      </c>
      <c r="KH735">
        <v>11</v>
      </c>
      <c r="KI735">
        <v>5</v>
      </c>
      <c r="KJ735">
        <v>11</v>
      </c>
      <c r="KK735">
        <v>14</v>
      </c>
      <c r="KL735">
        <v>29</v>
      </c>
      <c r="KM735">
        <v>52</v>
      </c>
      <c r="KN735">
        <v>47</v>
      </c>
      <c r="KO735">
        <v>59</v>
      </c>
      <c r="KP735">
        <v>63</v>
      </c>
      <c r="KQ735">
        <v>74</v>
      </c>
      <c r="KR735">
        <v>105</v>
      </c>
      <c r="KS735">
        <v>81</v>
      </c>
      <c r="KT735">
        <v>78</v>
      </c>
      <c r="KU735">
        <v>102</v>
      </c>
      <c r="KV735">
        <v>137</v>
      </c>
      <c r="KW735">
        <v>103</v>
      </c>
      <c r="KX735">
        <v>91</v>
      </c>
      <c r="KY735">
        <v>96</v>
      </c>
      <c r="KZ735">
        <v>70</v>
      </c>
      <c r="LA735">
        <v>104</v>
      </c>
      <c r="LB735">
        <v>74</v>
      </c>
      <c r="LC735">
        <v>127</v>
      </c>
      <c r="LD735">
        <v>76</v>
      </c>
      <c r="LE735">
        <v>118</v>
      </c>
      <c r="LF735">
        <v>83</v>
      </c>
      <c r="LG735">
        <v>107</v>
      </c>
      <c r="LH735">
        <v>63</v>
      </c>
      <c r="LI735">
        <v>42</v>
      </c>
    </row>
    <row r="736" spans="1:321" x14ac:dyDescent="0.2">
      <c r="A736" s="15" t="b">
        <v>0</v>
      </c>
      <c r="B736" s="12"/>
      <c r="C736" s="12"/>
      <c r="D736">
        <v>10088</v>
      </c>
      <c r="E736" t="s">
        <v>28</v>
      </c>
      <c r="F736" t="s">
        <v>609</v>
      </c>
      <c r="G736">
        <v>0</v>
      </c>
      <c r="H736" s="15">
        <f t="shared" si="332"/>
        <v>2.1000000000000014</v>
      </c>
      <c r="I736" s="15">
        <v>0.49744559882224643</v>
      </c>
      <c r="J736" s="15">
        <v>0.62338186612507229</v>
      </c>
      <c r="K736" s="15">
        <v>0.37932598686344571</v>
      </c>
      <c r="L736" s="15">
        <f t="shared" si="333"/>
        <v>1.532071973104113</v>
      </c>
      <c r="M736" s="15">
        <f t="shared" si="334"/>
        <v>0.5</v>
      </c>
      <c r="N736" s="15">
        <f t="shared" si="335"/>
        <v>2.6000000000000014</v>
      </c>
      <c r="O736" s="15">
        <f t="shared" si="336"/>
        <v>1.6325899081315143</v>
      </c>
      <c r="P736" s="15">
        <f t="shared" si="361"/>
        <v>0.40000000000000213</v>
      </c>
      <c r="Q736" s="15">
        <f t="shared" si="351"/>
        <v>0.80000000000000071</v>
      </c>
      <c r="R736" s="15">
        <f t="shared" si="337"/>
        <v>1.2000000000000028</v>
      </c>
      <c r="S736" s="15">
        <f t="shared" si="338"/>
        <v>1.8000000000000007</v>
      </c>
      <c r="T736" s="15">
        <f t="shared" si="339"/>
        <v>2.1000000000000014</v>
      </c>
      <c r="U736" s="15">
        <f t="shared" si="340"/>
        <v>2.6000000000000014</v>
      </c>
      <c r="V736" s="15">
        <f t="shared" si="352"/>
        <v>0.23713958568136523</v>
      </c>
      <c r="W736" s="15">
        <f t="shared" si="341"/>
        <v>3.2169256437162672</v>
      </c>
      <c r="X736" s="15">
        <f t="shared" si="353"/>
        <v>1.7809119183898655E-2</v>
      </c>
      <c r="Y736" s="21">
        <f t="shared" si="354"/>
        <v>0.31085580170413163</v>
      </c>
      <c r="Z736" s="4">
        <v>27.932071973104112</v>
      </c>
      <c r="AA736" s="2">
        <v>26.9</v>
      </c>
      <c r="AB736" s="2">
        <v>29</v>
      </c>
      <c r="AC736" s="4">
        <v>28.032589908131513</v>
      </c>
      <c r="AD736">
        <v>26.8</v>
      </c>
      <c r="AE736">
        <v>27.2</v>
      </c>
      <c r="AF736">
        <v>27.6</v>
      </c>
      <c r="AG736">
        <v>28.2</v>
      </c>
      <c r="AH736">
        <v>28.5</v>
      </c>
      <c r="AI736">
        <v>29</v>
      </c>
      <c r="AJ736">
        <v>2020</v>
      </c>
      <c r="AK736" s="2">
        <v>3</v>
      </c>
      <c r="AL736" s="2">
        <v>26</v>
      </c>
      <c r="AM736">
        <v>11</v>
      </c>
      <c r="AN736">
        <v>37</v>
      </c>
      <c r="AO736">
        <v>12</v>
      </c>
      <c r="AP736">
        <v>909</v>
      </c>
      <c r="AQ736" s="5">
        <v>0.48402777777777778</v>
      </c>
      <c r="AR736">
        <v>26.4</v>
      </c>
      <c r="AS736">
        <v>29</v>
      </c>
      <c r="AT736">
        <v>966</v>
      </c>
      <c r="AU736">
        <v>0.6</v>
      </c>
      <c r="AV736">
        <v>282</v>
      </c>
      <c r="AW736" s="4">
        <f t="shared" si="342"/>
        <v>45.097829112187057</v>
      </c>
      <c r="AX736" s="4">
        <f t="shared" si="343"/>
        <v>22.595996775776062</v>
      </c>
      <c r="AY736" s="4">
        <f t="shared" si="355"/>
        <v>33.853051845258676</v>
      </c>
      <c r="AZ736" s="20">
        <f t="shared" si="344"/>
        <v>198.23425425264656</v>
      </c>
      <c r="BA736" s="21">
        <f t="shared" si="356"/>
        <v>1.1783918692879942</v>
      </c>
      <c r="BB736" s="20">
        <f t="shared" si="345"/>
        <v>40.824829046386299</v>
      </c>
      <c r="BC736" s="4">
        <f t="shared" si="357"/>
        <v>37.800767635542869</v>
      </c>
      <c r="BD736" s="4">
        <f t="shared" si="346"/>
        <v>66.570800000000006</v>
      </c>
      <c r="BE736" s="4">
        <f t="shared" si="347"/>
        <v>654.10754543935195</v>
      </c>
      <c r="BF736" s="20">
        <f t="shared" si="348"/>
        <v>347.64168142128227</v>
      </c>
      <c r="BG736" s="20">
        <f t="shared" si="358"/>
        <v>456.67413598193025</v>
      </c>
      <c r="BH736" s="20">
        <f t="shared" si="349"/>
        <v>997.88193431302318</v>
      </c>
      <c r="BI736" s="20">
        <f t="shared" si="359"/>
        <v>3440.972187286287</v>
      </c>
      <c r="BJ736" s="4">
        <f t="shared" si="350"/>
        <v>202.53469861632084</v>
      </c>
      <c r="BK736" s="4">
        <f t="shared" si="360"/>
        <v>2443.0902529732634</v>
      </c>
      <c r="HM736">
        <v>1</v>
      </c>
      <c r="HN736">
        <v>0</v>
      </c>
      <c r="HO736">
        <v>1</v>
      </c>
      <c r="HP736">
        <v>0</v>
      </c>
      <c r="HQ736">
        <v>0</v>
      </c>
      <c r="HR736">
        <v>0</v>
      </c>
      <c r="HS736">
        <v>1</v>
      </c>
      <c r="HT736">
        <v>0</v>
      </c>
      <c r="HU736">
        <v>3</v>
      </c>
      <c r="HV736">
        <v>3</v>
      </c>
      <c r="HW736">
        <v>1</v>
      </c>
      <c r="HX736">
        <v>3</v>
      </c>
      <c r="HY736">
        <v>1</v>
      </c>
      <c r="HZ736">
        <v>9</v>
      </c>
      <c r="IA736">
        <v>13</v>
      </c>
      <c r="IB736">
        <v>16</v>
      </c>
      <c r="IC736">
        <v>32</v>
      </c>
      <c r="ID736">
        <v>28</v>
      </c>
      <c r="IE736">
        <v>21</v>
      </c>
      <c r="IF736">
        <v>25</v>
      </c>
      <c r="IG736">
        <v>21</v>
      </c>
      <c r="IH736">
        <v>15</v>
      </c>
      <c r="II736">
        <v>23</v>
      </c>
      <c r="IJ736">
        <v>68</v>
      </c>
      <c r="IK736">
        <v>112</v>
      </c>
      <c r="IL736">
        <v>83</v>
      </c>
      <c r="IM736">
        <v>47</v>
      </c>
      <c r="IN736">
        <v>26</v>
      </c>
      <c r="IO736">
        <v>22</v>
      </c>
      <c r="IP736">
        <v>20</v>
      </c>
      <c r="IQ736">
        <v>10</v>
      </c>
      <c r="IR736">
        <v>7</v>
      </c>
      <c r="IS736">
        <v>1</v>
      </c>
      <c r="IT736">
        <v>5</v>
      </c>
      <c r="IU736">
        <v>6</v>
      </c>
      <c r="IV736">
        <v>1</v>
      </c>
      <c r="IW736">
        <v>0</v>
      </c>
      <c r="IX736">
        <v>2</v>
      </c>
    </row>
    <row r="737" spans="1:311" x14ac:dyDescent="0.2">
      <c r="A737" s="15" t="b">
        <v>0</v>
      </c>
      <c r="B737" s="12"/>
      <c r="C737" s="12"/>
      <c r="D737">
        <v>10088</v>
      </c>
      <c r="E737" t="s">
        <v>28</v>
      </c>
      <c r="F737" t="s">
        <v>610</v>
      </c>
      <c r="G737">
        <v>0</v>
      </c>
      <c r="H737" s="15">
        <f t="shared" si="332"/>
        <v>2.2000000000000028</v>
      </c>
      <c r="I737" s="15">
        <v>0.50267654871055534</v>
      </c>
      <c r="J737" s="15">
        <v>0.72050361125550921</v>
      </c>
      <c r="K737" s="15">
        <v>0.40735316837469532</v>
      </c>
      <c r="L737" s="15">
        <f t="shared" si="333"/>
        <v>6.1811229216700951</v>
      </c>
      <c r="M737" s="15">
        <f t="shared" si="334"/>
        <v>5</v>
      </c>
      <c r="N737" s="15">
        <f t="shared" si="335"/>
        <v>7.2000000000000028</v>
      </c>
      <c r="O737" s="15">
        <f t="shared" si="336"/>
        <v>6.1987303808476</v>
      </c>
      <c r="P737" s="15">
        <f t="shared" si="361"/>
        <v>5.2000000000000028</v>
      </c>
      <c r="Q737" s="15">
        <f t="shared" si="351"/>
        <v>5.6000000000000014</v>
      </c>
      <c r="R737" s="15">
        <f t="shared" si="337"/>
        <v>5.8000000000000043</v>
      </c>
      <c r="S737" s="15">
        <f t="shared" si="338"/>
        <v>6.5</v>
      </c>
      <c r="T737" s="15">
        <f t="shared" si="339"/>
        <v>6.8000000000000043</v>
      </c>
      <c r="U737" s="15">
        <f t="shared" si="340"/>
        <v>7.2000000000000028</v>
      </c>
      <c r="V737" s="15">
        <f t="shared" si="352"/>
        <v>0.46609483268683932</v>
      </c>
      <c r="W737" s="15">
        <f t="shared" si="341"/>
        <v>1.1454861325868462</v>
      </c>
      <c r="X737" s="15">
        <f t="shared" si="353"/>
        <v>1.5428459906647943E-2</v>
      </c>
      <c r="Y737" s="21">
        <f t="shared" si="354"/>
        <v>0.87299179933475457</v>
      </c>
      <c r="Z737" s="4">
        <v>32.581122921670094</v>
      </c>
      <c r="AA737" s="2">
        <v>31.4</v>
      </c>
      <c r="AB737" s="2">
        <v>33.6</v>
      </c>
      <c r="AC737" s="4">
        <v>32.598730380847599</v>
      </c>
      <c r="AD737">
        <v>31.6</v>
      </c>
      <c r="AE737">
        <v>32</v>
      </c>
      <c r="AF737">
        <v>32.200000000000003</v>
      </c>
      <c r="AG737">
        <v>32.9</v>
      </c>
      <c r="AH737">
        <v>33.200000000000003</v>
      </c>
      <c r="AI737">
        <v>33.6</v>
      </c>
      <c r="AJ737">
        <v>2020</v>
      </c>
      <c r="AK737" s="2">
        <v>3</v>
      </c>
      <c r="AL737" s="2">
        <v>26</v>
      </c>
      <c r="AM737">
        <v>11</v>
      </c>
      <c r="AN737">
        <v>37</v>
      </c>
      <c r="AO737">
        <v>10</v>
      </c>
      <c r="AP737">
        <v>193</v>
      </c>
      <c r="AQ737" s="5">
        <v>0.48402777777777778</v>
      </c>
      <c r="AR737">
        <v>26.4</v>
      </c>
      <c r="AS737">
        <v>29</v>
      </c>
      <c r="AT737">
        <v>966</v>
      </c>
      <c r="AU737">
        <v>0.6</v>
      </c>
      <c r="AV737">
        <v>282</v>
      </c>
      <c r="AW737" s="4">
        <f t="shared" si="342"/>
        <v>44.272705624523219</v>
      </c>
      <c r="AX737" s="4">
        <f t="shared" si="343"/>
        <v>22.37446710083525</v>
      </c>
      <c r="AY737" s="4">
        <f t="shared" si="355"/>
        <v>33.853051845258676</v>
      </c>
      <c r="AZ737" s="20">
        <f t="shared" si="344"/>
        <v>198.23425425264656</v>
      </c>
      <c r="BA737" s="21">
        <f t="shared" si="356"/>
        <v>1.1783918692879942</v>
      </c>
      <c r="BB737" s="20">
        <f t="shared" si="345"/>
        <v>40.824829046386299</v>
      </c>
      <c r="BC737" s="4">
        <f t="shared" si="357"/>
        <v>37.800767635542869</v>
      </c>
      <c r="BD737" s="4">
        <f t="shared" si="346"/>
        <v>66.570800000000006</v>
      </c>
      <c r="BE737" s="4">
        <f t="shared" si="347"/>
        <v>625.2421891478898</v>
      </c>
      <c r="BF737" s="20">
        <f t="shared" si="348"/>
        <v>347.64168142128227</v>
      </c>
      <c r="BG737" s="20">
        <f t="shared" si="358"/>
        <v>485.53949227339234</v>
      </c>
      <c r="BH737" s="20">
        <f t="shared" si="349"/>
        <v>997.88193431302318</v>
      </c>
      <c r="BI737" s="20">
        <f t="shared" si="359"/>
        <v>3440.972187286287</v>
      </c>
      <c r="BJ737" s="4">
        <f t="shared" si="350"/>
        <v>202.53469861632084</v>
      </c>
      <c r="BK737" s="4">
        <f t="shared" si="360"/>
        <v>2443.0902529732634</v>
      </c>
      <c r="JR737">
        <v>7</v>
      </c>
      <c r="JS737">
        <v>8</v>
      </c>
      <c r="JT737">
        <v>9</v>
      </c>
      <c r="JU737">
        <v>12</v>
      </c>
      <c r="JV737">
        <v>9</v>
      </c>
      <c r="JW737">
        <v>28</v>
      </c>
      <c r="JX737">
        <v>39</v>
      </c>
      <c r="JY737">
        <v>29</v>
      </c>
      <c r="JZ737">
        <v>23</v>
      </c>
      <c r="KA737">
        <v>30</v>
      </c>
      <c r="KB737">
        <v>26</v>
      </c>
      <c r="KC737">
        <v>49</v>
      </c>
      <c r="KD737">
        <v>41</v>
      </c>
      <c r="KE737">
        <v>43</v>
      </c>
      <c r="KF737">
        <v>54</v>
      </c>
      <c r="KG737">
        <v>25</v>
      </c>
      <c r="KH737">
        <v>21</v>
      </c>
      <c r="KI737">
        <v>27</v>
      </c>
      <c r="KJ737">
        <v>13</v>
      </c>
      <c r="KK737">
        <v>3</v>
      </c>
      <c r="KL737">
        <v>15</v>
      </c>
      <c r="KM737">
        <v>16</v>
      </c>
    </row>
    <row r="738" spans="1:311" x14ac:dyDescent="0.2">
      <c r="A738" s="15" t="b">
        <v>0</v>
      </c>
      <c r="B738" s="12"/>
      <c r="C738" s="12"/>
      <c r="D738">
        <v>10088</v>
      </c>
      <c r="E738" t="s">
        <v>28</v>
      </c>
      <c r="F738" t="s">
        <v>611</v>
      </c>
      <c r="G738">
        <v>0</v>
      </c>
      <c r="H738" s="15">
        <f t="shared" si="332"/>
        <v>4</v>
      </c>
      <c r="I738" s="15">
        <v>0.90333393218040947</v>
      </c>
      <c r="J738" s="15">
        <v>1.2897932535254881</v>
      </c>
      <c r="K738" s="15">
        <v>0.74732922976975991</v>
      </c>
      <c r="L738" s="15">
        <f t="shared" si="333"/>
        <v>0.69365606326877227</v>
      </c>
      <c r="M738" s="15">
        <f t="shared" si="334"/>
        <v>-1.3999999999999986</v>
      </c>
      <c r="N738" s="15">
        <f t="shared" si="335"/>
        <v>2.6000000000000014</v>
      </c>
      <c r="O738" s="15">
        <f t="shared" si="336"/>
        <v>0.70032532667759284</v>
      </c>
      <c r="P738" s="15">
        <f t="shared" si="361"/>
        <v>-1.0999999999999979</v>
      </c>
      <c r="Q738" s="15">
        <f t="shared" si="351"/>
        <v>-0.59999999999999787</v>
      </c>
      <c r="R738" s="15">
        <f t="shared" si="337"/>
        <v>0.10000000000000142</v>
      </c>
      <c r="S738" s="15">
        <f t="shared" si="338"/>
        <v>1.4000000000000021</v>
      </c>
      <c r="T738" s="15">
        <f t="shared" si="339"/>
        <v>1.9000000000000021</v>
      </c>
      <c r="U738" s="15">
        <f t="shared" si="340"/>
        <v>2.4000000000000021</v>
      </c>
      <c r="V738" s="15">
        <f t="shared" si="352"/>
        <v>0.19722369613490173</v>
      </c>
      <c r="W738" s="15">
        <f t="shared" si="341"/>
        <v>4.0703846424011667</v>
      </c>
      <c r="X738" s="15">
        <f t="shared" si="353"/>
        <v>3.3341160383484433E-2</v>
      </c>
      <c r="Y738" s="21">
        <f t="shared" si="354"/>
        <v>0.24567702756712656</v>
      </c>
      <c r="Z738" s="4">
        <v>27.093656063268771</v>
      </c>
      <c r="AA738" s="2">
        <v>25</v>
      </c>
      <c r="AB738" s="2">
        <v>29</v>
      </c>
      <c r="AC738" s="4">
        <v>27.100325326677591</v>
      </c>
      <c r="AD738">
        <v>25.3</v>
      </c>
      <c r="AE738">
        <v>25.8</v>
      </c>
      <c r="AF738">
        <v>26.5</v>
      </c>
      <c r="AG738">
        <v>27.8</v>
      </c>
      <c r="AH738">
        <v>28.3</v>
      </c>
      <c r="AI738">
        <v>28.8</v>
      </c>
      <c r="AJ738">
        <v>2020</v>
      </c>
      <c r="AK738" s="2">
        <v>3</v>
      </c>
      <c r="AL738" s="2">
        <v>26</v>
      </c>
      <c r="AM738">
        <v>11</v>
      </c>
      <c r="AN738">
        <v>37</v>
      </c>
      <c r="AO738">
        <v>25</v>
      </c>
      <c r="AP738">
        <v>754</v>
      </c>
      <c r="AQ738" s="5">
        <v>0.48402777777777778</v>
      </c>
      <c r="AR738">
        <v>26.4</v>
      </c>
      <c r="AS738">
        <v>29</v>
      </c>
      <c r="AT738">
        <v>966</v>
      </c>
      <c r="AU738">
        <v>0.6</v>
      </c>
      <c r="AV738">
        <v>282</v>
      </c>
      <c r="AW738" s="4">
        <f t="shared" si="342"/>
        <v>45.242624327688915</v>
      </c>
      <c r="AX738" s="4">
        <f t="shared" si="343"/>
        <v>22.634871486655918</v>
      </c>
      <c r="AY738" s="4">
        <f t="shared" si="355"/>
        <v>33.853051845258676</v>
      </c>
      <c r="AZ738" s="20">
        <f t="shared" si="344"/>
        <v>198.23425425264656</v>
      </c>
      <c r="BA738" s="21">
        <f t="shared" si="356"/>
        <v>1.1783918692879942</v>
      </c>
      <c r="BB738" s="20">
        <f t="shared" si="345"/>
        <v>40.824829046386299</v>
      </c>
      <c r="BC738" s="4">
        <f t="shared" si="357"/>
        <v>37.800767635542869</v>
      </c>
      <c r="BD738" s="4">
        <f t="shared" si="346"/>
        <v>66.570800000000006</v>
      </c>
      <c r="BE738" s="4">
        <f t="shared" si="347"/>
        <v>659.17292722431807</v>
      </c>
      <c r="BF738" s="20">
        <f t="shared" si="348"/>
        <v>347.64168142128227</v>
      </c>
      <c r="BG738" s="20">
        <f t="shared" si="358"/>
        <v>451.60875419696418</v>
      </c>
      <c r="BH738" s="20">
        <f t="shared" si="349"/>
        <v>997.88193431302318</v>
      </c>
      <c r="BI738" s="20">
        <f t="shared" si="359"/>
        <v>3440.972187286287</v>
      </c>
      <c r="BJ738" s="4">
        <f t="shared" si="350"/>
        <v>202.53469861632084</v>
      </c>
      <c r="BK738" s="4">
        <f t="shared" si="360"/>
        <v>2443.0902529732634</v>
      </c>
      <c r="HG738">
        <v>11</v>
      </c>
      <c r="HH738">
        <v>22</v>
      </c>
      <c r="HI738">
        <v>37</v>
      </c>
      <c r="HJ738">
        <v>27</v>
      </c>
      <c r="HK738">
        <v>62</v>
      </c>
      <c r="HL738">
        <v>66</v>
      </c>
      <c r="HM738">
        <v>20</v>
      </c>
      <c r="HN738">
        <v>49</v>
      </c>
      <c r="HO738">
        <v>35</v>
      </c>
      <c r="HP738">
        <v>36</v>
      </c>
      <c r="HQ738">
        <v>47</v>
      </c>
      <c r="HR738">
        <v>44</v>
      </c>
      <c r="HS738">
        <v>60</v>
      </c>
      <c r="HT738">
        <v>80</v>
      </c>
      <c r="HU738">
        <v>114</v>
      </c>
      <c r="HV738">
        <v>147</v>
      </c>
      <c r="HW738">
        <v>147</v>
      </c>
      <c r="HX738">
        <v>93</v>
      </c>
      <c r="HY738">
        <v>107</v>
      </c>
      <c r="HZ738">
        <v>110</v>
      </c>
      <c r="IA738">
        <v>104</v>
      </c>
      <c r="IB738">
        <v>102</v>
      </c>
      <c r="IC738">
        <v>91</v>
      </c>
      <c r="ID738">
        <v>81</v>
      </c>
      <c r="IE738">
        <v>111</v>
      </c>
      <c r="IF738">
        <v>90</v>
      </c>
      <c r="IG738">
        <v>123</v>
      </c>
      <c r="IH738">
        <v>108</v>
      </c>
      <c r="II738">
        <v>109</v>
      </c>
      <c r="IJ738">
        <v>121</v>
      </c>
      <c r="IK738">
        <v>82</v>
      </c>
      <c r="IL738">
        <v>50</v>
      </c>
      <c r="IM738">
        <v>76</v>
      </c>
      <c r="IN738">
        <v>49</v>
      </c>
      <c r="IO738">
        <v>53</v>
      </c>
      <c r="IP738">
        <v>42</v>
      </c>
      <c r="IQ738">
        <v>25</v>
      </c>
      <c r="IR738">
        <v>17</v>
      </c>
      <c r="IS738">
        <v>24</v>
      </c>
      <c r="IT738">
        <v>21</v>
      </c>
      <c r="IU738">
        <v>9</v>
      </c>
      <c r="IV738">
        <v>4</v>
      </c>
    </row>
    <row r="739" spans="1:311" x14ac:dyDescent="0.2">
      <c r="A739" s="15" t="b">
        <v>0</v>
      </c>
      <c r="B739" s="12"/>
      <c r="C739" s="12"/>
      <c r="D739">
        <v>10088</v>
      </c>
      <c r="E739" t="s">
        <v>28</v>
      </c>
      <c r="F739" t="s">
        <v>612</v>
      </c>
      <c r="G739">
        <v>0</v>
      </c>
      <c r="H739" s="15">
        <f t="shared" si="332"/>
        <v>2.1000000000000014</v>
      </c>
      <c r="I739" s="15">
        <v>0.59636251868546497</v>
      </c>
      <c r="J739" s="15">
        <v>0.94430511454436328</v>
      </c>
      <c r="K739" s="15">
        <v>0.50356328307938858</v>
      </c>
      <c r="L739" s="15">
        <f t="shared" si="333"/>
        <v>7.4709743552231416</v>
      </c>
      <c r="M739" s="15">
        <f t="shared" si="334"/>
        <v>6.1000000000000014</v>
      </c>
      <c r="N739" s="15">
        <f t="shared" si="335"/>
        <v>8.2000000000000028</v>
      </c>
      <c r="O739" s="15">
        <f t="shared" si="336"/>
        <v>7.6082660163784581</v>
      </c>
      <c r="P739" s="15">
        <f t="shared" si="361"/>
        <v>6.2000000000000028</v>
      </c>
      <c r="Q739" s="15">
        <f t="shared" si="351"/>
        <v>6.6000000000000014</v>
      </c>
      <c r="R739" s="15">
        <f t="shared" si="337"/>
        <v>7</v>
      </c>
      <c r="S739" s="15">
        <f t="shared" si="338"/>
        <v>8</v>
      </c>
      <c r="T739" s="15">
        <f t="shared" si="339"/>
        <v>8.2000000000000028</v>
      </c>
      <c r="U739" s="15">
        <f t="shared" si="340"/>
        <v>8.3000000000000043</v>
      </c>
      <c r="V739" s="15">
        <f t="shared" si="352"/>
        <v>0.53207605074902797</v>
      </c>
      <c r="W739" s="15">
        <f t="shared" si="341"/>
        <v>0.87943057875327024</v>
      </c>
      <c r="X739" s="15">
        <f t="shared" si="353"/>
        <v>1.7606889971073469E-2</v>
      </c>
      <c r="Y739" s="21">
        <f t="shared" si="354"/>
        <v>1.1370994188280963</v>
      </c>
      <c r="Z739" s="4">
        <v>33.87097435522314</v>
      </c>
      <c r="AA739" s="2">
        <v>32.5</v>
      </c>
      <c r="AB739" s="2">
        <v>34.6</v>
      </c>
      <c r="AC739" s="4">
        <v>34.008266016378457</v>
      </c>
      <c r="AD739">
        <v>32.6</v>
      </c>
      <c r="AE739">
        <v>33</v>
      </c>
      <c r="AF739">
        <v>33.4</v>
      </c>
      <c r="AG739">
        <v>34.4</v>
      </c>
      <c r="AH739">
        <v>34.6</v>
      </c>
      <c r="AI739">
        <v>34.700000000000003</v>
      </c>
      <c r="AJ739">
        <v>2020</v>
      </c>
      <c r="AK739" s="2">
        <v>3</v>
      </c>
      <c r="AL739" s="2">
        <v>26</v>
      </c>
      <c r="AM739">
        <v>11</v>
      </c>
      <c r="AN739">
        <v>37</v>
      </c>
      <c r="AO739">
        <v>33</v>
      </c>
      <c r="AP739">
        <v>795</v>
      </c>
      <c r="AQ739" s="5">
        <v>0.48402777777777778</v>
      </c>
      <c r="AR739">
        <v>26.4</v>
      </c>
      <c r="AS739">
        <v>29</v>
      </c>
      <c r="AT739">
        <v>966</v>
      </c>
      <c r="AU739">
        <v>0.6</v>
      </c>
      <c r="AV739">
        <v>282</v>
      </c>
      <c r="AW739" s="4">
        <f t="shared" si="342"/>
        <v>44.03700554704389</v>
      </c>
      <c r="AX739" s="4">
        <f t="shared" si="343"/>
        <v>22.311186195215466</v>
      </c>
      <c r="AY739" s="4">
        <f t="shared" si="355"/>
        <v>33.853051845258676</v>
      </c>
      <c r="AZ739" s="20">
        <f t="shared" si="344"/>
        <v>198.23425425264656</v>
      </c>
      <c r="BA739" s="21">
        <f t="shared" si="356"/>
        <v>1.1783918692879942</v>
      </c>
      <c r="BB739" s="20">
        <f t="shared" si="345"/>
        <v>40.824829046386299</v>
      </c>
      <c r="BC739" s="4">
        <f t="shared" si="357"/>
        <v>37.800767635542869</v>
      </c>
      <c r="BD739" s="4">
        <f t="shared" si="346"/>
        <v>66.570800000000006</v>
      </c>
      <c r="BE739" s="4">
        <f t="shared" si="347"/>
        <v>616.9966758203891</v>
      </c>
      <c r="BF739" s="20">
        <f t="shared" si="348"/>
        <v>347.64168142128227</v>
      </c>
      <c r="BG739" s="20">
        <f t="shared" si="358"/>
        <v>493.7850056008931</v>
      </c>
      <c r="BH739" s="20">
        <f t="shared" si="349"/>
        <v>997.88193431302318</v>
      </c>
      <c r="BI739" s="20">
        <f t="shared" si="359"/>
        <v>3440.972187286287</v>
      </c>
      <c r="BJ739" s="4">
        <f t="shared" si="350"/>
        <v>202.53469861632084</v>
      </c>
      <c r="BK739" s="4">
        <f t="shared" si="360"/>
        <v>2443.0902529732634</v>
      </c>
      <c r="KA739">
        <v>4</v>
      </c>
      <c r="KB739">
        <v>1</v>
      </c>
      <c r="KC739">
        <v>9</v>
      </c>
      <c r="KD739">
        <v>36</v>
      </c>
      <c r="KE739">
        <v>19</v>
      </c>
      <c r="KF739">
        <v>12</v>
      </c>
      <c r="KG739">
        <v>17</v>
      </c>
      <c r="KH739">
        <v>36</v>
      </c>
      <c r="KI739">
        <v>29</v>
      </c>
      <c r="KJ739">
        <v>39</v>
      </c>
      <c r="KK739">
        <v>31</v>
      </c>
      <c r="KL739">
        <v>56</v>
      </c>
      <c r="KM739">
        <v>36</v>
      </c>
      <c r="KN739">
        <v>31</v>
      </c>
      <c r="KO739">
        <v>61</v>
      </c>
      <c r="KP739">
        <v>57</v>
      </c>
      <c r="KQ739">
        <v>41</v>
      </c>
      <c r="KR739">
        <v>55</v>
      </c>
      <c r="KS739">
        <v>75</v>
      </c>
      <c r="KT739">
        <v>87</v>
      </c>
      <c r="KU739">
        <v>72</v>
      </c>
      <c r="KV739">
        <v>70</v>
      </c>
      <c r="KW739">
        <v>95</v>
      </c>
      <c r="KX739">
        <v>74</v>
      </c>
      <c r="KY739">
        <v>24</v>
      </c>
    </row>
    <row r="740" spans="1:311" x14ac:dyDescent="0.2">
      <c r="A740" s="15" t="b">
        <v>0</v>
      </c>
      <c r="B740" s="12"/>
      <c r="C740" s="12"/>
      <c r="D740">
        <v>10088</v>
      </c>
      <c r="E740" t="s">
        <v>28</v>
      </c>
      <c r="F740" t="s">
        <v>613</v>
      </c>
      <c r="G740">
        <v>0</v>
      </c>
      <c r="H740" s="15">
        <f t="shared" si="332"/>
        <v>2.7000000000000028</v>
      </c>
      <c r="I740" s="15">
        <v>0.70293603324266962</v>
      </c>
      <c r="J740" s="15">
        <v>1.0521640229083005</v>
      </c>
      <c r="K740" s="15">
        <v>0.58865553291909101</v>
      </c>
      <c r="L740" s="15">
        <f t="shared" si="333"/>
        <v>5.9046118159519736</v>
      </c>
      <c r="M740" s="15">
        <f t="shared" si="334"/>
        <v>5</v>
      </c>
      <c r="N740" s="15">
        <f t="shared" si="335"/>
        <v>7.7000000000000028</v>
      </c>
      <c r="O740" s="15">
        <f t="shared" si="336"/>
        <v>5.5964222480688264</v>
      </c>
      <c r="P740" s="15">
        <f t="shared" si="361"/>
        <v>5.1000000000000014</v>
      </c>
      <c r="Q740" s="15">
        <f t="shared" si="351"/>
        <v>5.2000000000000028</v>
      </c>
      <c r="R740" s="15">
        <f t="shared" si="337"/>
        <v>5.4000000000000021</v>
      </c>
      <c r="S740" s="15">
        <f t="shared" si="338"/>
        <v>6.3999999999999986</v>
      </c>
      <c r="T740" s="15">
        <f t="shared" si="339"/>
        <v>7</v>
      </c>
      <c r="U740" s="15">
        <f t="shared" si="340"/>
        <v>7.6000000000000014</v>
      </c>
      <c r="V740" s="15">
        <f t="shared" si="352"/>
        <v>0.45209573053532448</v>
      </c>
      <c r="W740" s="15">
        <f t="shared" si="341"/>
        <v>1.2119209106794806</v>
      </c>
      <c r="X740" s="15">
        <f t="shared" si="353"/>
        <v>2.1759618634252118E-2</v>
      </c>
      <c r="Y740" s="21">
        <f t="shared" si="354"/>
        <v>0.82513635270088359</v>
      </c>
      <c r="Z740" s="4">
        <v>32.304611815951972</v>
      </c>
      <c r="AA740" s="2">
        <v>31.4</v>
      </c>
      <c r="AB740" s="2">
        <v>34.1</v>
      </c>
      <c r="AC740" s="4">
        <v>31.996422248068825</v>
      </c>
      <c r="AD740">
        <v>31.5</v>
      </c>
      <c r="AE740">
        <v>31.6</v>
      </c>
      <c r="AF740">
        <v>31.8</v>
      </c>
      <c r="AG740">
        <v>32.799999999999997</v>
      </c>
      <c r="AH740">
        <v>33.4</v>
      </c>
      <c r="AI740">
        <v>34</v>
      </c>
      <c r="AJ740">
        <v>2020</v>
      </c>
      <c r="AK740" s="2">
        <v>3</v>
      </c>
      <c r="AL740" s="2">
        <v>26</v>
      </c>
      <c r="AM740">
        <v>11</v>
      </c>
      <c r="AN740">
        <v>37</v>
      </c>
      <c r="AO740">
        <v>35</v>
      </c>
      <c r="AP740">
        <v>49</v>
      </c>
      <c r="AQ740" s="5">
        <v>0.48402777777777778</v>
      </c>
      <c r="AR740">
        <v>26.4</v>
      </c>
      <c r="AS740">
        <v>29</v>
      </c>
      <c r="AT740">
        <v>966</v>
      </c>
      <c r="AU740">
        <v>0.6</v>
      </c>
      <c r="AV740">
        <v>282</v>
      </c>
      <c r="AW740" s="4">
        <f t="shared" si="342"/>
        <v>44.322846982903748</v>
      </c>
      <c r="AX740" s="4">
        <f t="shared" si="343"/>
        <v>22.387929084391889</v>
      </c>
      <c r="AY740" s="4">
        <f t="shared" si="355"/>
        <v>33.853051845258676</v>
      </c>
      <c r="AZ740" s="20">
        <f t="shared" si="344"/>
        <v>198.23425425264656</v>
      </c>
      <c r="BA740" s="21">
        <f t="shared" si="356"/>
        <v>1.1783918692879942</v>
      </c>
      <c r="BB740" s="20">
        <f t="shared" si="345"/>
        <v>40.824829046386299</v>
      </c>
      <c r="BC740" s="4">
        <f t="shared" si="357"/>
        <v>37.800767635542869</v>
      </c>
      <c r="BD740" s="4">
        <f t="shared" si="346"/>
        <v>66.570800000000006</v>
      </c>
      <c r="BE740" s="4">
        <f t="shared" si="347"/>
        <v>626.99628801458152</v>
      </c>
      <c r="BF740" s="20">
        <f t="shared" si="348"/>
        <v>347.64168142128227</v>
      </c>
      <c r="BG740" s="20">
        <f t="shared" si="358"/>
        <v>483.78539340670068</v>
      </c>
      <c r="BH740" s="20">
        <f t="shared" si="349"/>
        <v>997.88193431302318</v>
      </c>
      <c r="BI740" s="20">
        <f t="shared" si="359"/>
        <v>3440.972187286287</v>
      </c>
      <c r="BJ740" s="4">
        <f t="shared" si="350"/>
        <v>202.53469861632084</v>
      </c>
      <c r="BK740" s="4">
        <f t="shared" si="360"/>
        <v>2443.0902529732634</v>
      </c>
      <c r="JR740">
        <v>3</v>
      </c>
      <c r="JS740">
        <v>31</v>
      </c>
      <c r="JT740">
        <v>64</v>
      </c>
      <c r="JU740">
        <v>108</v>
      </c>
      <c r="JV740">
        <v>130</v>
      </c>
      <c r="JW740">
        <v>130</v>
      </c>
      <c r="JX740">
        <v>108</v>
      </c>
      <c r="JY740">
        <v>68</v>
      </c>
      <c r="JZ740">
        <v>47</v>
      </c>
      <c r="KA740">
        <v>35</v>
      </c>
      <c r="KB740">
        <v>32</v>
      </c>
      <c r="KC740">
        <v>29</v>
      </c>
      <c r="KD740">
        <v>11</v>
      </c>
      <c r="KE740">
        <v>19</v>
      </c>
      <c r="KF740">
        <v>17</v>
      </c>
      <c r="KG740">
        <v>17</v>
      </c>
      <c r="KH740">
        <v>23</v>
      </c>
      <c r="KI740">
        <v>31</v>
      </c>
      <c r="KJ740">
        <v>44</v>
      </c>
      <c r="KK740">
        <v>42</v>
      </c>
      <c r="KL740">
        <v>17</v>
      </c>
      <c r="KM740">
        <v>18</v>
      </c>
      <c r="KN740">
        <v>15</v>
      </c>
      <c r="KO740">
        <v>8</v>
      </c>
      <c r="KP740">
        <v>19</v>
      </c>
      <c r="KQ740">
        <v>10</v>
      </c>
      <c r="KR740">
        <v>12</v>
      </c>
      <c r="KS740">
        <v>11</v>
      </c>
      <c r="KT740">
        <v>10</v>
      </c>
    </row>
    <row r="741" spans="1:311" x14ac:dyDescent="0.2">
      <c r="A741" s="15" t="b">
        <v>0</v>
      </c>
      <c r="B741" s="12"/>
      <c r="C741" s="12"/>
      <c r="D741">
        <v>10088</v>
      </c>
      <c r="E741" t="s">
        <v>28</v>
      </c>
      <c r="F741" t="s">
        <v>614</v>
      </c>
      <c r="G741">
        <v>0</v>
      </c>
      <c r="H741" s="15">
        <f t="shared" si="332"/>
        <v>2.6000000000000014</v>
      </c>
      <c r="I741" s="15">
        <v>0.5445337677738501</v>
      </c>
      <c r="J741" s="15">
        <v>0.6530400705509436</v>
      </c>
      <c r="K741" s="15">
        <v>0.42763975644631524</v>
      </c>
      <c r="L741" s="15">
        <f t="shared" si="333"/>
        <v>2.4756255501722677</v>
      </c>
      <c r="M741" s="15">
        <f t="shared" si="334"/>
        <v>0.80000000000000071</v>
      </c>
      <c r="N741" s="15">
        <f t="shared" si="335"/>
        <v>3.4000000000000021</v>
      </c>
      <c r="O741" s="15">
        <f t="shared" si="336"/>
        <v>2.654021999372425</v>
      </c>
      <c r="P741" s="15">
        <f t="shared" si="361"/>
        <v>1</v>
      </c>
      <c r="Q741" s="15">
        <f t="shared" si="351"/>
        <v>1.7000000000000028</v>
      </c>
      <c r="R741" s="15">
        <f t="shared" si="337"/>
        <v>2.2000000000000028</v>
      </c>
      <c r="S741" s="15">
        <f t="shared" si="338"/>
        <v>2.8000000000000007</v>
      </c>
      <c r="T741" s="15">
        <f t="shared" si="339"/>
        <v>3</v>
      </c>
      <c r="U741" s="15">
        <f t="shared" si="340"/>
        <v>3.3000000000000007</v>
      </c>
      <c r="V741" s="15">
        <f t="shared" si="352"/>
        <v>0.28254360603111012</v>
      </c>
      <c r="W741" s="15">
        <f t="shared" si="341"/>
        <v>2.5392766944791263</v>
      </c>
      <c r="X741" s="15">
        <f t="shared" si="353"/>
        <v>1.8857903764810439E-2</v>
      </c>
      <c r="Y741" s="21">
        <f t="shared" si="354"/>
        <v>0.39381293191647504</v>
      </c>
      <c r="Z741" s="4">
        <v>28.875625550172266</v>
      </c>
      <c r="AA741" s="2">
        <v>27.2</v>
      </c>
      <c r="AB741" s="2">
        <v>29.8</v>
      </c>
      <c r="AC741" s="4">
        <v>29.054021999372424</v>
      </c>
      <c r="AD741">
        <v>27.4</v>
      </c>
      <c r="AE741">
        <v>28.1</v>
      </c>
      <c r="AF741">
        <v>28.6</v>
      </c>
      <c r="AG741">
        <v>29.2</v>
      </c>
      <c r="AH741">
        <v>29.4</v>
      </c>
      <c r="AI741">
        <v>29.7</v>
      </c>
      <c r="AJ741">
        <v>2020</v>
      </c>
      <c r="AK741" s="2">
        <v>3</v>
      </c>
      <c r="AL741" s="2">
        <v>26</v>
      </c>
      <c r="AM741">
        <v>11</v>
      </c>
      <c r="AN741">
        <v>37</v>
      </c>
      <c r="AO741">
        <v>47</v>
      </c>
      <c r="AP741">
        <v>478.00000000000006</v>
      </c>
      <c r="AQ741" s="5">
        <v>0.48402777777777778</v>
      </c>
      <c r="AR741">
        <v>26.4</v>
      </c>
      <c r="AS741">
        <v>29</v>
      </c>
      <c r="AT741">
        <v>966</v>
      </c>
      <c r="AU741">
        <v>0.6</v>
      </c>
      <c r="AV741">
        <v>282</v>
      </c>
      <c r="AW741" s="4">
        <f t="shared" si="342"/>
        <v>44.933423509385335</v>
      </c>
      <c r="AX741" s="4">
        <f t="shared" si="343"/>
        <v>22.551857055732178</v>
      </c>
      <c r="AY741" s="4">
        <f t="shared" si="355"/>
        <v>33.853051845258676</v>
      </c>
      <c r="AZ741" s="20">
        <f t="shared" si="344"/>
        <v>198.23425425264656</v>
      </c>
      <c r="BA741" s="21">
        <f t="shared" si="356"/>
        <v>1.1783918692879942</v>
      </c>
      <c r="BB741" s="20">
        <f t="shared" si="345"/>
        <v>40.824829046386299</v>
      </c>
      <c r="BC741" s="4">
        <f t="shared" si="357"/>
        <v>37.800767635542869</v>
      </c>
      <c r="BD741" s="4">
        <f t="shared" si="346"/>
        <v>66.570800000000006</v>
      </c>
      <c r="BE741" s="4">
        <f t="shared" si="347"/>
        <v>648.35613201804631</v>
      </c>
      <c r="BF741" s="20">
        <f t="shared" si="348"/>
        <v>347.64168142128227</v>
      </c>
      <c r="BG741" s="20">
        <f t="shared" si="358"/>
        <v>462.42554940323595</v>
      </c>
      <c r="BH741" s="20">
        <f t="shared" si="349"/>
        <v>997.88193431302318</v>
      </c>
      <c r="BI741" s="20">
        <f t="shared" si="359"/>
        <v>3440.972187286287</v>
      </c>
      <c r="BJ741" s="4">
        <f t="shared" si="350"/>
        <v>202.53469861632084</v>
      </c>
      <c r="BK741" s="4">
        <f t="shared" si="360"/>
        <v>2443.0902529732634</v>
      </c>
      <c r="IB741">
        <v>11</v>
      </c>
      <c r="IC741">
        <v>12</v>
      </c>
      <c r="ID741">
        <v>27</v>
      </c>
      <c r="IE741">
        <v>20</v>
      </c>
      <c r="IF741">
        <v>15</v>
      </c>
      <c r="IG741">
        <v>15</v>
      </c>
      <c r="IH741">
        <v>14</v>
      </c>
      <c r="II741">
        <v>9</v>
      </c>
      <c r="IJ741">
        <v>23</v>
      </c>
      <c r="IK741">
        <v>28</v>
      </c>
      <c r="IL741">
        <v>41</v>
      </c>
      <c r="IM741">
        <v>52</v>
      </c>
      <c r="IN741">
        <v>36</v>
      </c>
      <c r="IO741">
        <v>72</v>
      </c>
      <c r="IP741">
        <v>41</v>
      </c>
      <c r="IQ741">
        <v>92</v>
      </c>
      <c r="IR741">
        <v>61</v>
      </c>
      <c r="IS741">
        <v>90</v>
      </c>
      <c r="IT741">
        <v>188</v>
      </c>
      <c r="IU741">
        <v>170</v>
      </c>
      <c r="IV741">
        <v>178</v>
      </c>
      <c r="IW741">
        <v>94</v>
      </c>
      <c r="IX741">
        <v>51</v>
      </c>
      <c r="IY741">
        <v>40</v>
      </c>
      <c r="IZ741">
        <v>22</v>
      </c>
      <c r="JA741">
        <v>13</v>
      </c>
      <c r="JB741">
        <v>7</v>
      </c>
      <c r="JC741">
        <v>2</v>
      </c>
    </row>
    <row r="742" spans="1:311" x14ac:dyDescent="0.2">
      <c r="A742" s="15" t="b">
        <v>0</v>
      </c>
      <c r="B742" s="12"/>
      <c r="C742" s="12"/>
      <c r="D742">
        <v>10088</v>
      </c>
      <c r="E742" t="s">
        <v>28</v>
      </c>
      <c r="F742" t="s">
        <v>615</v>
      </c>
      <c r="G742">
        <v>0</v>
      </c>
      <c r="H742" s="15">
        <f t="shared" si="332"/>
        <v>1.8000000000000043</v>
      </c>
      <c r="I742" s="15">
        <v>0.30047818505502133</v>
      </c>
      <c r="J742" s="15">
        <v>0.38966377246310913</v>
      </c>
      <c r="K742" s="15">
        <v>0.23354770441700934</v>
      </c>
      <c r="L742" s="15">
        <f t="shared" si="333"/>
        <v>6.5260971616912258</v>
      </c>
      <c r="M742" s="15">
        <f t="shared" si="334"/>
        <v>5.5</v>
      </c>
      <c r="N742" s="15">
        <f t="shared" si="335"/>
        <v>7.3000000000000043</v>
      </c>
      <c r="O742" s="15">
        <f t="shared" si="336"/>
        <v>6.5239236953017681</v>
      </c>
      <c r="P742" s="15">
        <f t="shared" si="361"/>
        <v>5.8999999999999986</v>
      </c>
      <c r="Q742" s="15">
        <f t="shared" si="351"/>
        <v>6.1000000000000014</v>
      </c>
      <c r="R742" s="15">
        <f t="shared" si="337"/>
        <v>6.3000000000000043</v>
      </c>
      <c r="S742" s="15">
        <f t="shared" si="338"/>
        <v>6.7000000000000028</v>
      </c>
      <c r="T742" s="15">
        <f t="shared" si="339"/>
        <v>6.8999999999999986</v>
      </c>
      <c r="U742" s="15">
        <f t="shared" si="340"/>
        <v>7.2000000000000028</v>
      </c>
      <c r="V742" s="15">
        <f t="shared" si="352"/>
        <v>0.4836313898742392</v>
      </c>
      <c r="W742" s="15">
        <f t="shared" si="341"/>
        <v>1.0676904372564286</v>
      </c>
      <c r="X742" s="15">
        <f t="shared" si="353"/>
        <v>9.1258366753719285E-3</v>
      </c>
      <c r="Y742" s="21">
        <f t="shared" si="354"/>
        <v>0.93660106441491764</v>
      </c>
      <c r="Z742" s="4">
        <v>32.926097161691224</v>
      </c>
      <c r="AA742" s="2">
        <v>31.9</v>
      </c>
      <c r="AB742" s="2">
        <v>33.700000000000003</v>
      </c>
      <c r="AC742" s="4">
        <v>32.923923695301767</v>
      </c>
      <c r="AD742">
        <v>32.299999999999997</v>
      </c>
      <c r="AE742">
        <v>32.5</v>
      </c>
      <c r="AF742">
        <v>32.700000000000003</v>
      </c>
      <c r="AG742">
        <v>33.1</v>
      </c>
      <c r="AH742">
        <v>33.299999999999997</v>
      </c>
      <c r="AI742">
        <v>33.6</v>
      </c>
      <c r="AJ742">
        <v>2020</v>
      </c>
      <c r="AK742" s="2">
        <v>3</v>
      </c>
      <c r="AL742" s="2">
        <v>26</v>
      </c>
      <c r="AM742">
        <v>11</v>
      </c>
      <c r="AN742">
        <v>37</v>
      </c>
      <c r="AO742">
        <v>48</v>
      </c>
      <c r="AP742">
        <v>417</v>
      </c>
      <c r="AQ742" s="5">
        <v>0.48402777777777778</v>
      </c>
      <c r="AR742">
        <v>26.4</v>
      </c>
      <c r="AS742">
        <v>29</v>
      </c>
      <c r="AT742">
        <v>966</v>
      </c>
      <c r="AU742">
        <v>0.6</v>
      </c>
      <c r="AV742">
        <v>282</v>
      </c>
      <c r="AW742" s="4">
        <f t="shared" si="342"/>
        <v>44.209958423901753</v>
      </c>
      <c r="AX742" s="4">
        <f t="shared" si="343"/>
        <v>22.357620692794587</v>
      </c>
      <c r="AY742" s="4">
        <f t="shared" si="355"/>
        <v>33.853051845258676</v>
      </c>
      <c r="AZ742" s="20">
        <f t="shared" si="344"/>
        <v>198.23425425264656</v>
      </c>
      <c r="BA742" s="21">
        <f t="shared" si="356"/>
        <v>1.1783918692879942</v>
      </c>
      <c r="BB742" s="20">
        <f t="shared" si="345"/>
        <v>40.824829046386299</v>
      </c>
      <c r="BC742" s="4">
        <f t="shared" si="357"/>
        <v>37.800767635542869</v>
      </c>
      <c r="BD742" s="4">
        <f t="shared" si="346"/>
        <v>66.570800000000006</v>
      </c>
      <c r="BE742" s="4">
        <f t="shared" si="347"/>
        <v>623.04709916522722</v>
      </c>
      <c r="BF742" s="20">
        <f t="shared" si="348"/>
        <v>347.64168142128227</v>
      </c>
      <c r="BG742" s="20">
        <f t="shared" si="358"/>
        <v>487.73458225605498</v>
      </c>
      <c r="BH742" s="20">
        <f t="shared" si="349"/>
        <v>997.88193431302318</v>
      </c>
      <c r="BI742" s="20">
        <f t="shared" si="359"/>
        <v>3440.972187286287</v>
      </c>
      <c r="BJ742" s="4">
        <f t="shared" si="350"/>
        <v>202.53469861632084</v>
      </c>
      <c r="BK742" s="4">
        <f t="shared" si="360"/>
        <v>2443.0902529732634</v>
      </c>
      <c r="JU742">
        <v>1</v>
      </c>
      <c r="JV742">
        <v>5</v>
      </c>
      <c r="JW742">
        <v>2</v>
      </c>
      <c r="JX742">
        <v>5</v>
      </c>
      <c r="JY742">
        <v>13</v>
      </c>
      <c r="JZ742">
        <v>27</v>
      </c>
      <c r="KA742">
        <v>40</v>
      </c>
      <c r="KB742">
        <v>98</v>
      </c>
      <c r="KC742">
        <v>128</v>
      </c>
      <c r="KD742">
        <v>173</v>
      </c>
      <c r="KE742">
        <v>211</v>
      </c>
      <c r="KF742">
        <v>290</v>
      </c>
      <c r="KG742">
        <v>272</v>
      </c>
      <c r="KH742">
        <v>190</v>
      </c>
      <c r="KI742">
        <v>149</v>
      </c>
      <c r="KJ742">
        <v>91</v>
      </c>
      <c r="KK742">
        <v>63</v>
      </c>
      <c r="KL742">
        <v>44</v>
      </c>
      <c r="KM742">
        <v>35</v>
      </c>
      <c r="KN742">
        <v>10</v>
      </c>
    </row>
    <row r="743" spans="1:311" x14ac:dyDescent="0.2">
      <c r="A743" s="15" t="b">
        <v>0</v>
      </c>
      <c r="B743" s="12"/>
      <c r="C743" s="18"/>
      <c r="D743">
        <v>10088</v>
      </c>
      <c r="E743" t="s">
        <v>28</v>
      </c>
      <c r="F743" t="s">
        <v>616</v>
      </c>
      <c r="G743">
        <v>0</v>
      </c>
      <c r="H743" s="15">
        <f t="shared" si="332"/>
        <v>1.5</v>
      </c>
      <c r="I743" s="15">
        <v>0.3171742586658059</v>
      </c>
      <c r="J743" s="15">
        <v>0.36728171359862927</v>
      </c>
      <c r="K743" s="15">
        <v>0.24425944811305975</v>
      </c>
      <c r="L743" s="15">
        <f t="shared" si="333"/>
        <v>2.358102658207617</v>
      </c>
      <c r="M743" s="15">
        <f t="shared" si="334"/>
        <v>1.6000000000000014</v>
      </c>
      <c r="N743" s="15">
        <f t="shared" si="335"/>
        <v>3.1000000000000014</v>
      </c>
      <c r="O743" s="15">
        <f t="shared" si="336"/>
        <v>2.3995718831418245</v>
      </c>
      <c r="P743" s="15">
        <f t="shared" si="361"/>
        <v>1.7000000000000028</v>
      </c>
      <c r="Q743" s="15">
        <f t="shared" si="351"/>
        <v>1.9000000000000021</v>
      </c>
      <c r="R743" s="15">
        <f t="shared" si="337"/>
        <v>2.2000000000000028</v>
      </c>
      <c r="S743" s="15">
        <f t="shared" si="338"/>
        <v>2.5</v>
      </c>
      <c r="T743" s="15">
        <f t="shared" si="339"/>
        <v>2.7000000000000028</v>
      </c>
      <c r="U743" s="15">
        <f t="shared" si="340"/>
        <v>3.1000000000000014</v>
      </c>
      <c r="V743" s="15">
        <f t="shared" si="352"/>
        <v>0.27686002071773852</v>
      </c>
      <c r="W743" s="15">
        <f t="shared" si="341"/>
        <v>2.6119335590872819</v>
      </c>
      <c r="X743" s="15">
        <f t="shared" si="353"/>
        <v>1.1029039795686374E-2</v>
      </c>
      <c r="Y743" s="21">
        <f t="shared" si="354"/>
        <v>0.3828581307211511</v>
      </c>
      <c r="Z743" s="4">
        <v>28.758102658207616</v>
      </c>
      <c r="AA743" s="2">
        <v>28</v>
      </c>
      <c r="AB743" s="2">
        <v>29.5</v>
      </c>
      <c r="AC743" s="4">
        <v>28.799571883141823</v>
      </c>
      <c r="AD743">
        <v>28.1</v>
      </c>
      <c r="AE743">
        <v>28.3</v>
      </c>
      <c r="AF743">
        <v>28.6</v>
      </c>
      <c r="AG743">
        <v>28.9</v>
      </c>
      <c r="AH743">
        <v>29.1</v>
      </c>
      <c r="AI743">
        <v>29.5</v>
      </c>
      <c r="AJ743">
        <v>2020</v>
      </c>
      <c r="AK743" s="2">
        <v>3</v>
      </c>
      <c r="AL743" s="2">
        <v>26</v>
      </c>
      <c r="AM743">
        <v>11</v>
      </c>
      <c r="AN743">
        <v>37</v>
      </c>
      <c r="AO743">
        <v>55</v>
      </c>
      <c r="AP743">
        <v>832.00000000000011</v>
      </c>
      <c r="AQ743" s="5">
        <v>0.48402777777777778</v>
      </c>
      <c r="AR743">
        <v>26.4</v>
      </c>
      <c r="AS743">
        <v>29</v>
      </c>
      <c r="AT743">
        <v>966</v>
      </c>
      <c r="AU743">
        <v>0.6</v>
      </c>
      <c r="AV743">
        <v>282</v>
      </c>
      <c r="AW743" s="4">
        <f t="shared" si="342"/>
        <v>44.953985002663146</v>
      </c>
      <c r="AX743" s="4">
        <f t="shared" si="343"/>
        <v>22.557377418429677</v>
      </c>
      <c r="AY743" s="4">
        <f t="shared" si="355"/>
        <v>33.853051845258676</v>
      </c>
      <c r="AZ743" s="20">
        <f t="shared" si="344"/>
        <v>198.23425425264656</v>
      </c>
      <c r="BA743" s="21">
        <f t="shared" si="356"/>
        <v>1.1783918692879942</v>
      </c>
      <c r="BB743" s="20">
        <f t="shared" si="345"/>
        <v>40.824829046386299</v>
      </c>
      <c r="BC743" s="4">
        <f t="shared" si="357"/>
        <v>37.800767635542869</v>
      </c>
      <c r="BD743" s="4">
        <f t="shared" si="346"/>
        <v>66.570800000000006</v>
      </c>
      <c r="BE743" s="4">
        <f t="shared" si="347"/>
        <v>649.07543626549784</v>
      </c>
      <c r="BF743" s="20">
        <f t="shared" si="348"/>
        <v>347.64168142128227</v>
      </c>
      <c r="BG743" s="20">
        <f t="shared" si="358"/>
        <v>461.70624515578436</v>
      </c>
      <c r="BH743" s="20">
        <f t="shared" si="349"/>
        <v>997.88193431302318</v>
      </c>
      <c r="BI743" s="20">
        <f t="shared" si="359"/>
        <v>3440.972187286287</v>
      </c>
      <c r="BJ743" s="4">
        <f t="shared" si="350"/>
        <v>202.53469861632084</v>
      </c>
      <c r="BK743" s="4">
        <f t="shared" si="360"/>
        <v>2443.0902529732634</v>
      </c>
      <c r="IG743">
        <v>2</v>
      </c>
      <c r="IH743">
        <v>6</v>
      </c>
      <c r="II743">
        <v>3</v>
      </c>
      <c r="IJ743">
        <v>15</v>
      </c>
      <c r="IK743">
        <v>25</v>
      </c>
      <c r="IL743">
        <v>37</v>
      </c>
      <c r="IM743">
        <v>35</v>
      </c>
      <c r="IN743">
        <v>52</v>
      </c>
      <c r="IO743">
        <v>57</v>
      </c>
      <c r="IP743">
        <v>95</v>
      </c>
      <c r="IQ743">
        <v>106</v>
      </c>
      <c r="IR743">
        <v>142</v>
      </c>
      <c r="IS743">
        <v>93</v>
      </c>
      <c r="IT743">
        <v>50</v>
      </c>
      <c r="IU743">
        <v>18</v>
      </c>
      <c r="IV743">
        <v>17</v>
      </c>
      <c r="IW743">
        <v>9</v>
      </c>
      <c r="IX743">
        <v>15</v>
      </c>
      <c r="IY743">
        <v>7</v>
      </c>
    </row>
    <row r="744" spans="1:311" x14ac:dyDescent="0.2">
      <c r="A744" s="15" t="b">
        <v>0</v>
      </c>
      <c r="B744" s="18"/>
      <c r="C744" s="18"/>
      <c r="D744">
        <v>10088</v>
      </c>
      <c r="E744" t="s">
        <v>28</v>
      </c>
      <c r="F744" t="s">
        <v>617</v>
      </c>
      <c r="G744">
        <v>0</v>
      </c>
      <c r="H744" s="15">
        <f t="shared" si="332"/>
        <v>1.4000000000000021</v>
      </c>
      <c r="I744" s="15">
        <v>0.35551814140168392</v>
      </c>
      <c r="J744" s="15">
        <v>0.58048537859860971</v>
      </c>
      <c r="K744" s="15">
        <v>0.2978767931738559</v>
      </c>
      <c r="L744" s="15">
        <f t="shared" si="333"/>
        <v>2.9295185951644349</v>
      </c>
      <c r="M744" s="15">
        <f t="shared" si="334"/>
        <v>2.0999999999999979</v>
      </c>
      <c r="N744" s="15">
        <f t="shared" si="335"/>
        <v>3.5</v>
      </c>
      <c r="O744" s="15">
        <f t="shared" si="336"/>
        <v>2.9685710842898274</v>
      </c>
      <c r="P744" s="15">
        <f t="shared" si="361"/>
        <v>2.1999999999999993</v>
      </c>
      <c r="Q744" s="15">
        <f t="shared" si="351"/>
        <v>2.3999999999999986</v>
      </c>
      <c r="R744" s="15">
        <f t="shared" si="337"/>
        <v>2.5999999999999979</v>
      </c>
      <c r="S744" s="15">
        <f t="shared" si="338"/>
        <v>3.1999999999999993</v>
      </c>
      <c r="T744" s="15">
        <f t="shared" si="339"/>
        <v>3.3999999999999986</v>
      </c>
      <c r="U744" s="15">
        <f t="shared" si="340"/>
        <v>3.5</v>
      </c>
      <c r="V744" s="15">
        <f t="shared" si="352"/>
        <v>0.30805328363511475</v>
      </c>
      <c r="W744" s="15">
        <f t="shared" si="341"/>
        <v>2.2461916594419016</v>
      </c>
      <c r="X744" s="15">
        <f t="shared" si="353"/>
        <v>1.2039415416000086E-2</v>
      </c>
      <c r="Y744" s="21">
        <f t="shared" si="354"/>
        <v>0.44519798468509331</v>
      </c>
      <c r="Z744" s="4">
        <v>29.529518595164436</v>
      </c>
      <c r="AA744" s="2">
        <v>28.7</v>
      </c>
      <c r="AB744" s="2">
        <v>30.1</v>
      </c>
      <c r="AC744" s="4">
        <v>29.568571084289829</v>
      </c>
      <c r="AD744">
        <v>28.8</v>
      </c>
      <c r="AE744">
        <v>29</v>
      </c>
      <c r="AF744">
        <v>29.2</v>
      </c>
      <c r="AG744">
        <v>29.8</v>
      </c>
      <c r="AH744">
        <v>30</v>
      </c>
      <c r="AI744">
        <v>30.1</v>
      </c>
      <c r="AJ744">
        <v>2020</v>
      </c>
      <c r="AK744" s="2">
        <v>3</v>
      </c>
      <c r="AL744" s="2">
        <v>26</v>
      </c>
      <c r="AM744">
        <v>11</v>
      </c>
      <c r="AN744">
        <v>38</v>
      </c>
      <c r="AO744">
        <v>12</v>
      </c>
      <c r="AP744">
        <v>122</v>
      </c>
      <c r="AQ744" s="5">
        <v>0.48472222222222222</v>
      </c>
      <c r="AR744">
        <v>26.6</v>
      </c>
      <c r="AS744">
        <v>29</v>
      </c>
      <c r="AT744">
        <v>963</v>
      </c>
      <c r="AU744">
        <v>0.6</v>
      </c>
      <c r="AV744">
        <v>80</v>
      </c>
      <c r="AW744" s="4">
        <f t="shared" si="342"/>
        <v>44.997107976448717</v>
      </c>
      <c r="AX744" s="4">
        <f t="shared" si="343"/>
        <v>22.643378974680125</v>
      </c>
      <c r="AY744" s="4">
        <f t="shared" si="355"/>
        <v>33.837603772316704</v>
      </c>
      <c r="AZ744" s="20">
        <f t="shared" si="344"/>
        <v>197.70571795799603</v>
      </c>
      <c r="BA744" s="21">
        <f t="shared" si="356"/>
        <v>1.1776056195003122</v>
      </c>
      <c r="BB744" s="20">
        <f t="shared" si="345"/>
        <v>40.824829046386299</v>
      </c>
      <c r="BC744" s="4">
        <f t="shared" si="357"/>
        <v>37.800767635542869</v>
      </c>
      <c r="BD744" s="4">
        <f t="shared" si="346"/>
        <v>66.5852</v>
      </c>
      <c r="BE744" s="4">
        <f t="shared" si="347"/>
        <v>643.45160404387116</v>
      </c>
      <c r="BF744" s="20">
        <f t="shared" si="348"/>
        <v>349.12469562565161</v>
      </c>
      <c r="BG744" s="20">
        <f t="shared" si="358"/>
        <v>466.44309158178038</v>
      </c>
      <c r="BH744" s="20">
        <f t="shared" si="349"/>
        <v>1009.7040253663888</v>
      </c>
      <c r="BI744" s="20">
        <f t="shared" si="359"/>
        <v>3481.7380185047891</v>
      </c>
      <c r="BJ744" s="4">
        <f t="shared" si="350"/>
        <v>204.53747756312706</v>
      </c>
      <c r="BK744" s="4">
        <f t="shared" si="360"/>
        <v>2472.0339931384001</v>
      </c>
      <c r="IQ744">
        <v>9</v>
      </c>
      <c r="IR744">
        <v>23</v>
      </c>
      <c r="IS744">
        <v>36</v>
      </c>
      <c r="IT744">
        <v>20</v>
      </c>
      <c r="IU744">
        <v>50</v>
      </c>
      <c r="IV744">
        <v>64</v>
      </c>
      <c r="IW744">
        <v>39</v>
      </c>
      <c r="IX744">
        <v>69</v>
      </c>
      <c r="IY744">
        <v>73</v>
      </c>
      <c r="IZ744">
        <v>68</v>
      </c>
      <c r="JA744">
        <v>73</v>
      </c>
      <c r="JB744">
        <v>98</v>
      </c>
      <c r="JC744">
        <v>78</v>
      </c>
      <c r="JD744">
        <v>47</v>
      </c>
      <c r="JE744">
        <v>14</v>
      </c>
      <c r="JF744">
        <v>6</v>
      </c>
      <c r="JG744">
        <v>2</v>
      </c>
      <c r="JH744">
        <v>0</v>
      </c>
    </row>
    <row r="745" spans="1:311" s="4" customFormat="1" x14ac:dyDescent="0.2">
      <c r="A745" s="15" t="b">
        <v>0</v>
      </c>
      <c r="B745" s="18"/>
      <c r="C745" s="18"/>
      <c r="D745" s="4">
        <v>10088</v>
      </c>
      <c r="E745" s="4" t="s">
        <v>28</v>
      </c>
      <c r="F745" s="4" t="s">
        <v>618</v>
      </c>
      <c r="G745" s="4">
        <v>0</v>
      </c>
      <c r="H745" s="15">
        <f t="shared" si="332"/>
        <v>2.3999999999999986</v>
      </c>
      <c r="I745" s="15">
        <v>0.4102742392201027</v>
      </c>
      <c r="J745" s="15">
        <v>0.33287757418463571</v>
      </c>
      <c r="K745" s="15">
        <v>0.2853261638772141</v>
      </c>
      <c r="L745" s="15">
        <f t="shared" si="333"/>
        <v>3.5745830333878708</v>
      </c>
      <c r="M745" s="15">
        <f t="shared" si="334"/>
        <v>1.8999999999999986</v>
      </c>
      <c r="N745" s="15">
        <f t="shared" si="335"/>
        <v>4.2999999999999972</v>
      </c>
      <c r="O745" s="15">
        <f t="shared" si="336"/>
        <v>3.5843043765564389</v>
      </c>
      <c r="P745" s="15">
        <f t="shared" si="361"/>
        <v>2.3999999999999986</v>
      </c>
      <c r="Q745" s="15">
        <f t="shared" si="351"/>
        <v>3.0999999999999979</v>
      </c>
      <c r="R745" s="15">
        <f t="shared" si="337"/>
        <v>3.3999999999999986</v>
      </c>
      <c r="S745" s="15">
        <f t="shared" si="338"/>
        <v>3.7999999999999972</v>
      </c>
      <c r="T745" s="15">
        <f t="shared" si="339"/>
        <v>4.0999999999999979</v>
      </c>
      <c r="U745" s="15">
        <f t="shared" si="340"/>
        <v>4.2999999999999972</v>
      </c>
      <c r="V745" s="15">
        <f t="shared" si="352"/>
        <v>0.33954136063634999</v>
      </c>
      <c r="W745" s="15">
        <f t="shared" si="341"/>
        <v>1.9451492982352852</v>
      </c>
      <c r="X745" s="15">
        <f t="shared" si="353"/>
        <v>1.3596682968779996E-2</v>
      </c>
      <c r="Y745" s="21">
        <f t="shared" si="354"/>
        <v>0.5140993552048877</v>
      </c>
      <c r="Z745" s="4">
        <v>30.174583033387872</v>
      </c>
      <c r="AA745" s="2">
        <v>28.5</v>
      </c>
      <c r="AB745" s="2">
        <v>30.9</v>
      </c>
      <c r="AC745" s="4">
        <v>30.18430437655644</v>
      </c>
      <c r="AD745" s="4">
        <v>29</v>
      </c>
      <c r="AE745" s="4">
        <v>29.7</v>
      </c>
      <c r="AF745" s="4">
        <v>30</v>
      </c>
      <c r="AG745" s="4">
        <v>30.4</v>
      </c>
      <c r="AH745" s="4">
        <v>30.7</v>
      </c>
      <c r="AI745" s="4">
        <v>30.9</v>
      </c>
      <c r="AJ745" s="4">
        <v>2020</v>
      </c>
      <c r="AK745" s="2">
        <v>3</v>
      </c>
      <c r="AL745" s="2">
        <v>26</v>
      </c>
      <c r="AM745" s="4">
        <v>11</v>
      </c>
      <c r="AN745" s="4">
        <v>38</v>
      </c>
      <c r="AO745" s="4">
        <v>27</v>
      </c>
      <c r="AP745" s="4">
        <v>57</v>
      </c>
      <c r="AQ745" s="5">
        <v>0.48472222222222222</v>
      </c>
      <c r="AR745" s="4">
        <v>26.6</v>
      </c>
      <c r="AS745" s="4">
        <v>29</v>
      </c>
      <c r="AT745" s="4">
        <v>963</v>
      </c>
      <c r="AU745" s="4">
        <v>0.6</v>
      </c>
      <c r="AV745" s="4">
        <v>80</v>
      </c>
      <c r="AW745" s="4">
        <f t="shared" si="342"/>
        <v>44.883060392312629</v>
      </c>
      <c r="AX745" s="4">
        <f t="shared" si="343"/>
        <v>22.612964307118965</v>
      </c>
      <c r="AY745" s="4">
        <f t="shared" si="355"/>
        <v>33.837603772316704</v>
      </c>
      <c r="AZ745" s="20">
        <f t="shared" si="344"/>
        <v>197.70571795799603</v>
      </c>
      <c r="BA745" s="21">
        <f t="shared" si="356"/>
        <v>1.1776056195003122</v>
      </c>
      <c r="BB745" s="20">
        <f t="shared" si="345"/>
        <v>40.824829046386299</v>
      </c>
      <c r="BC745" s="4">
        <f t="shared" si="357"/>
        <v>37.800767635542869</v>
      </c>
      <c r="BD745" s="4">
        <f t="shared" si="346"/>
        <v>66.5852</v>
      </c>
      <c r="BE745" s="4">
        <f t="shared" si="347"/>
        <v>639.46271073283344</v>
      </c>
      <c r="BF745" s="20">
        <f t="shared" si="348"/>
        <v>349.12469562565161</v>
      </c>
      <c r="BG745" s="20">
        <f t="shared" si="358"/>
        <v>470.43198489281815</v>
      </c>
      <c r="BH745" s="20">
        <f t="shared" si="349"/>
        <v>1009.7040253663888</v>
      </c>
      <c r="BI745" s="20">
        <f t="shared" si="359"/>
        <v>3481.7380185047891</v>
      </c>
      <c r="BJ745" s="4">
        <f t="shared" si="350"/>
        <v>204.53747756312706</v>
      </c>
      <c r="BK745" s="4">
        <f t="shared" si="360"/>
        <v>2472.0339931384001</v>
      </c>
      <c r="IP745" s="4">
        <v>7</v>
      </c>
      <c r="IQ745" s="4">
        <v>3</v>
      </c>
      <c r="IR745" s="4">
        <v>0</v>
      </c>
      <c r="IS745" s="4">
        <v>8</v>
      </c>
      <c r="IT745" s="4">
        <v>4</v>
      </c>
      <c r="IU745" s="4">
        <v>4</v>
      </c>
      <c r="IV745" s="4">
        <v>6</v>
      </c>
      <c r="IW745" s="4">
        <v>9</v>
      </c>
      <c r="IX745" s="4">
        <v>10</v>
      </c>
      <c r="IY745" s="4">
        <v>11</v>
      </c>
      <c r="IZ745" s="4">
        <v>23</v>
      </c>
      <c r="JA745" s="4">
        <v>11</v>
      </c>
      <c r="JB745" s="4">
        <v>28</v>
      </c>
      <c r="JC745" s="4">
        <v>45</v>
      </c>
      <c r="JD745" s="4">
        <v>99</v>
      </c>
      <c r="JE745" s="4">
        <v>136</v>
      </c>
      <c r="JF745" s="4">
        <v>158</v>
      </c>
      <c r="JG745" s="4">
        <v>135</v>
      </c>
      <c r="JH745" s="4">
        <v>69</v>
      </c>
      <c r="JI745" s="4">
        <v>30</v>
      </c>
      <c r="JJ745" s="4">
        <v>38</v>
      </c>
      <c r="JK745" s="4">
        <v>34</v>
      </c>
      <c r="JL745" s="4">
        <v>37</v>
      </c>
      <c r="JM745" s="4">
        <v>37</v>
      </c>
      <c r="JN745" s="4">
        <v>15</v>
      </c>
      <c r="JO745" s="4">
        <v>0</v>
      </c>
      <c r="JP745" s="4">
        <v>0</v>
      </c>
    </row>
    <row r="746" spans="1:311" s="4" customFormat="1" x14ac:dyDescent="0.2">
      <c r="A746" s="15" t="b">
        <v>0</v>
      </c>
      <c r="B746" s="18"/>
      <c r="C746" s="18"/>
      <c r="D746" s="4">
        <v>10088</v>
      </c>
      <c r="E746" s="4" t="s">
        <v>28</v>
      </c>
      <c r="F746" s="4" t="s">
        <v>619</v>
      </c>
      <c r="G746" s="4">
        <v>0</v>
      </c>
      <c r="H746" s="15">
        <f t="shared" si="332"/>
        <v>2.6000000000000014</v>
      </c>
      <c r="I746" s="15">
        <v>0.60699299115734429</v>
      </c>
      <c r="J746" s="15">
        <v>0.9236387257203944</v>
      </c>
      <c r="K746" s="15">
        <v>0.50620066750275505</v>
      </c>
      <c r="L746" s="15">
        <f t="shared" si="333"/>
        <v>6.7425147732101109</v>
      </c>
      <c r="M746" s="15">
        <f t="shared" si="334"/>
        <v>5.2999999999999972</v>
      </c>
      <c r="N746" s="15">
        <f t="shared" si="335"/>
        <v>7.8999999999999986</v>
      </c>
      <c r="O746" s="15">
        <f t="shared" si="336"/>
        <v>6.7991662432707685</v>
      </c>
      <c r="P746" s="15">
        <f t="shared" si="361"/>
        <v>5.5</v>
      </c>
      <c r="Q746" s="15">
        <f t="shared" si="351"/>
        <v>5.8999999999999986</v>
      </c>
      <c r="R746" s="15">
        <f t="shared" si="337"/>
        <v>6.2999999999999972</v>
      </c>
      <c r="S746" s="15">
        <f t="shared" si="338"/>
        <v>7.1999999999999957</v>
      </c>
      <c r="T746" s="15">
        <f t="shared" si="339"/>
        <v>7.5</v>
      </c>
      <c r="U746" s="15">
        <f t="shared" si="340"/>
        <v>7.7999999999999972</v>
      </c>
      <c r="V746" s="15">
        <f t="shared" si="352"/>
        <v>0.49798545260819199</v>
      </c>
      <c r="W746" s="15">
        <f t="shared" si="341"/>
        <v>1.0080907881194394</v>
      </c>
      <c r="X746" s="15">
        <f t="shared" si="353"/>
        <v>1.8204775353209055E-2</v>
      </c>
      <c r="Y746" s="21">
        <f t="shared" si="354"/>
        <v>0.99197414735379885</v>
      </c>
      <c r="Z746" s="4">
        <v>33.342514773210112</v>
      </c>
      <c r="AA746" s="2">
        <v>31.9</v>
      </c>
      <c r="AB746" s="2">
        <v>34.5</v>
      </c>
      <c r="AC746" s="4">
        <v>33.39916624327077</v>
      </c>
      <c r="AD746" s="4">
        <v>32.1</v>
      </c>
      <c r="AE746" s="4">
        <v>32.5</v>
      </c>
      <c r="AF746" s="4">
        <v>32.9</v>
      </c>
      <c r="AG746" s="4">
        <v>33.799999999999997</v>
      </c>
      <c r="AH746" s="4">
        <v>34.1</v>
      </c>
      <c r="AI746" s="4">
        <v>34.4</v>
      </c>
      <c r="AJ746" s="4">
        <v>2020</v>
      </c>
      <c r="AK746" s="2">
        <v>3</v>
      </c>
      <c r="AL746" s="2">
        <v>26</v>
      </c>
      <c r="AM746" s="4">
        <v>11</v>
      </c>
      <c r="AN746" s="4">
        <v>38</v>
      </c>
      <c r="AO746" s="4">
        <v>29</v>
      </c>
      <c r="AP746" s="4">
        <v>42</v>
      </c>
      <c r="AQ746" s="5">
        <v>0.48472222222222222</v>
      </c>
      <c r="AR746" s="4">
        <v>26.6</v>
      </c>
      <c r="AS746" s="4">
        <v>29</v>
      </c>
      <c r="AT746" s="4">
        <v>963</v>
      </c>
      <c r="AU746" s="4">
        <v>0.6</v>
      </c>
      <c r="AV746" s="4">
        <v>80</v>
      </c>
      <c r="AW746" s="4">
        <f t="shared" si="342"/>
        <v>44.312315724468007</v>
      </c>
      <c r="AX746" s="4">
        <f t="shared" si="343"/>
        <v>22.460755827945171</v>
      </c>
      <c r="AY746" s="4">
        <f t="shared" si="355"/>
        <v>33.837603772316704</v>
      </c>
      <c r="AZ746" s="20">
        <f t="shared" si="344"/>
        <v>197.70571795799603</v>
      </c>
      <c r="BA746" s="21">
        <f t="shared" si="356"/>
        <v>1.1776056195003122</v>
      </c>
      <c r="BB746" s="20">
        <f t="shared" si="345"/>
        <v>40.824829046386299</v>
      </c>
      <c r="BC746" s="4">
        <f t="shared" si="357"/>
        <v>37.800767635542869</v>
      </c>
      <c r="BD746" s="4">
        <f t="shared" si="346"/>
        <v>66.5852</v>
      </c>
      <c r="BE746" s="4">
        <f t="shared" si="347"/>
        <v>619.50052034430894</v>
      </c>
      <c r="BF746" s="20">
        <f t="shared" si="348"/>
        <v>349.12469562565161</v>
      </c>
      <c r="BG746" s="20">
        <f t="shared" si="358"/>
        <v>490.39417528134265</v>
      </c>
      <c r="BH746" s="20">
        <f t="shared" si="349"/>
        <v>1009.7040253663888</v>
      </c>
      <c r="BI746" s="20">
        <f t="shared" si="359"/>
        <v>3481.7380185047891</v>
      </c>
      <c r="BJ746" s="4">
        <f t="shared" si="350"/>
        <v>204.53747756312706</v>
      </c>
      <c r="BK746" s="4">
        <f t="shared" si="360"/>
        <v>2472.0339931384001</v>
      </c>
      <c r="JU746" s="4">
        <v>1</v>
      </c>
      <c r="JV746" s="4">
        <v>3</v>
      </c>
      <c r="JW746" s="4">
        <v>11</v>
      </c>
      <c r="JX746" s="4">
        <v>8</v>
      </c>
      <c r="JY746" s="4">
        <v>18</v>
      </c>
      <c r="JZ746" s="4">
        <v>19</v>
      </c>
      <c r="KA746" s="4">
        <v>34</v>
      </c>
      <c r="KB746" s="4">
        <v>46</v>
      </c>
      <c r="KC746" s="4">
        <v>52</v>
      </c>
      <c r="KD746" s="4">
        <v>56</v>
      </c>
      <c r="KE746" s="4">
        <v>49</v>
      </c>
      <c r="KF746" s="4">
        <v>60</v>
      </c>
      <c r="KG746" s="4">
        <v>46</v>
      </c>
      <c r="KH746" s="4">
        <v>79</v>
      </c>
      <c r="KI746" s="4">
        <v>73</v>
      </c>
      <c r="KJ746" s="4">
        <v>89</v>
      </c>
      <c r="KK746" s="4">
        <v>63</v>
      </c>
      <c r="KL746" s="4">
        <v>91</v>
      </c>
      <c r="KM746" s="4">
        <v>86</v>
      </c>
      <c r="KN746" s="4">
        <v>95</v>
      </c>
      <c r="KO746" s="4">
        <v>86</v>
      </c>
      <c r="KP746" s="4">
        <v>82</v>
      </c>
      <c r="KQ746" s="4">
        <v>70</v>
      </c>
      <c r="KR746" s="4">
        <v>52</v>
      </c>
      <c r="KS746" s="4">
        <v>91</v>
      </c>
      <c r="KT746" s="4">
        <v>54</v>
      </c>
      <c r="KU746" s="4">
        <v>30</v>
      </c>
      <c r="KV746" s="4">
        <v>14</v>
      </c>
      <c r="KW746" s="4">
        <v>13</v>
      </c>
      <c r="KX746" s="4">
        <v>0</v>
      </c>
      <c r="KY746" s="4">
        <v>0</v>
      </c>
    </row>
    <row r="747" spans="1:311" s="4" customFormat="1" x14ac:dyDescent="0.2">
      <c r="A747" s="15" t="b">
        <v>0</v>
      </c>
      <c r="B747" s="18"/>
      <c r="C747" s="18"/>
      <c r="D747" s="4">
        <v>10088</v>
      </c>
      <c r="E747" s="4" t="s">
        <v>28</v>
      </c>
      <c r="F747" s="4" t="s">
        <v>620</v>
      </c>
      <c r="G747" s="4">
        <v>0</v>
      </c>
      <c r="H747" s="15">
        <f t="shared" si="332"/>
        <v>3.5999999999999979</v>
      </c>
      <c r="I747" s="15">
        <v>0.89803413713099378</v>
      </c>
      <c r="J747" s="15">
        <v>1.2002648263322158</v>
      </c>
      <c r="K747" s="15">
        <v>0.7382986532356568</v>
      </c>
      <c r="L747" s="15">
        <f t="shared" si="333"/>
        <v>1.9970307389575304</v>
      </c>
      <c r="M747" s="15">
        <f t="shared" si="334"/>
        <v>0</v>
      </c>
      <c r="N747" s="15">
        <f t="shared" si="335"/>
        <v>3.5999999999999979</v>
      </c>
      <c r="O747" s="15">
        <f t="shared" si="336"/>
        <v>2.0458624905712881</v>
      </c>
      <c r="P747" s="15">
        <f t="shared" si="361"/>
        <v>0.19999999999999929</v>
      </c>
      <c r="Q747" s="15">
        <f t="shared" si="351"/>
        <v>0.59999999999999787</v>
      </c>
      <c r="R747" s="15">
        <f t="shared" si="337"/>
        <v>1.5</v>
      </c>
      <c r="S747" s="15">
        <f t="shared" si="338"/>
        <v>2.6999999999999993</v>
      </c>
      <c r="T747" s="15">
        <f t="shared" si="339"/>
        <v>3.1999999999999993</v>
      </c>
      <c r="U747" s="15">
        <f t="shared" si="340"/>
        <v>3.5</v>
      </c>
      <c r="V747" s="15">
        <f t="shared" si="352"/>
        <v>0.26297545533264238</v>
      </c>
      <c r="W747" s="15">
        <f t="shared" si="341"/>
        <v>2.8026362526308088</v>
      </c>
      <c r="X747" s="15">
        <f t="shared" si="353"/>
        <v>3.1403055279708054E-2</v>
      </c>
      <c r="Y747" s="21">
        <f t="shared" si="354"/>
        <v>0.3568069167239627</v>
      </c>
      <c r="Z747" s="4">
        <v>28.597030738957532</v>
      </c>
      <c r="AA747" s="2">
        <v>26.6</v>
      </c>
      <c r="AB747" s="2">
        <v>30.2</v>
      </c>
      <c r="AC747" s="4">
        <v>28.64586249057129</v>
      </c>
      <c r="AD747" s="4">
        <v>26.8</v>
      </c>
      <c r="AE747" s="4">
        <v>27.2</v>
      </c>
      <c r="AF747" s="4">
        <v>28.1</v>
      </c>
      <c r="AG747" s="4">
        <v>29.3</v>
      </c>
      <c r="AH747" s="4">
        <v>29.8</v>
      </c>
      <c r="AI747" s="4">
        <v>30.1</v>
      </c>
      <c r="AJ747" s="4">
        <v>2020</v>
      </c>
      <c r="AK747" s="2">
        <v>3</v>
      </c>
      <c r="AL747" s="2">
        <v>26</v>
      </c>
      <c r="AM747" s="4">
        <v>11</v>
      </c>
      <c r="AN747" s="4">
        <v>38</v>
      </c>
      <c r="AO747" s="4">
        <v>43</v>
      </c>
      <c r="AP747" s="4">
        <v>38</v>
      </c>
      <c r="AQ747" s="5">
        <v>0.48472222222222222</v>
      </c>
      <c r="AR747" s="4">
        <v>26.6</v>
      </c>
      <c r="AS747" s="4">
        <v>29</v>
      </c>
      <c r="AT747" s="4">
        <v>963</v>
      </c>
      <c r="AU747" s="4">
        <v>0.6</v>
      </c>
      <c r="AV747" s="4">
        <v>80</v>
      </c>
      <c r="AW747" s="4">
        <f t="shared" si="342"/>
        <v>45.160688176343847</v>
      </c>
      <c r="AX747" s="4">
        <f t="shared" si="343"/>
        <v>22.687003199051787</v>
      </c>
      <c r="AY747" s="4">
        <f t="shared" si="355"/>
        <v>33.837603772316704</v>
      </c>
      <c r="AZ747" s="20">
        <f t="shared" si="344"/>
        <v>197.70571795799603</v>
      </c>
      <c r="BA747" s="21">
        <f t="shared" si="356"/>
        <v>1.1776056195003122</v>
      </c>
      <c r="BB747" s="20">
        <f t="shared" si="345"/>
        <v>40.824829046386299</v>
      </c>
      <c r="BC747" s="4">
        <f t="shared" si="357"/>
        <v>37.800767635542869</v>
      </c>
      <c r="BD747" s="4">
        <f t="shared" si="346"/>
        <v>66.5852</v>
      </c>
      <c r="BE747" s="4">
        <f t="shared" si="347"/>
        <v>649.17293492626209</v>
      </c>
      <c r="BF747" s="20">
        <f t="shared" si="348"/>
        <v>349.12469562565161</v>
      </c>
      <c r="BG747" s="20">
        <f t="shared" si="358"/>
        <v>460.72176069938956</v>
      </c>
      <c r="BH747" s="20">
        <f t="shared" si="349"/>
        <v>1009.7040253663888</v>
      </c>
      <c r="BI747" s="20">
        <f t="shared" si="359"/>
        <v>3481.7380185047891</v>
      </c>
      <c r="BJ747" s="4">
        <f t="shared" si="350"/>
        <v>204.53747756312706</v>
      </c>
      <c r="BK747" s="4">
        <f t="shared" si="360"/>
        <v>2472.0339931384001</v>
      </c>
      <c r="HW747" s="4">
        <v>15</v>
      </c>
      <c r="HX747" s="4">
        <v>25</v>
      </c>
      <c r="HY747" s="4">
        <v>43</v>
      </c>
      <c r="HZ747" s="4">
        <v>42</v>
      </c>
      <c r="IA747" s="4">
        <v>35</v>
      </c>
      <c r="IB747" s="4">
        <v>32</v>
      </c>
      <c r="IC747" s="4">
        <v>22</v>
      </c>
      <c r="ID747" s="4">
        <v>21</v>
      </c>
      <c r="IE747" s="4">
        <v>30</v>
      </c>
      <c r="IF747" s="4">
        <v>26</v>
      </c>
      <c r="IG747" s="4">
        <v>25</v>
      </c>
      <c r="IH747" s="4">
        <v>18</v>
      </c>
      <c r="II747" s="4">
        <v>41</v>
      </c>
      <c r="IJ747" s="4">
        <v>46</v>
      </c>
      <c r="IK747" s="4">
        <v>50</v>
      </c>
      <c r="IL747" s="4">
        <v>89</v>
      </c>
      <c r="IM747" s="4">
        <v>82</v>
      </c>
      <c r="IN747" s="4">
        <v>93</v>
      </c>
      <c r="IO747" s="4">
        <v>94</v>
      </c>
      <c r="IP747" s="4">
        <v>72</v>
      </c>
      <c r="IQ747" s="4">
        <v>67</v>
      </c>
      <c r="IR747" s="4">
        <v>64</v>
      </c>
      <c r="IS747" s="4">
        <v>56</v>
      </c>
      <c r="IT747" s="4">
        <v>47</v>
      </c>
      <c r="IU747" s="4">
        <v>95</v>
      </c>
      <c r="IV747" s="4">
        <v>89</v>
      </c>
      <c r="IW747" s="4">
        <v>115</v>
      </c>
      <c r="IX747" s="4">
        <v>93</v>
      </c>
      <c r="IY747" s="4">
        <v>68</v>
      </c>
      <c r="IZ747" s="4">
        <v>63</v>
      </c>
      <c r="JA747" s="4">
        <v>34</v>
      </c>
      <c r="JB747" s="4">
        <v>42</v>
      </c>
      <c r="JC747" s="4">
        <v>58</v>
      </c>
      <c r="JD747" s="4">
        <v>39</v>
      </c>
      <c r="JE747" s="4">
        <v>17</v>
      </c>
      <c r="JF747" s="4">
        <v>42</v>
      </c>
      <c r="JG747" s="4">
        <v>26</v>
      </c>
      <c r="JH747" s="4">
        <v>5</v>
      </c>
      <c r="JI747" s="4">
        <v>0</v>
      </c>
    </row>
    <row r="748" spans="1:311" s="4" customFormat="1" x14ac:dyDescent="0.2">
      <c r="A748" s="15" t="b">
        <v>0</v>
      </c>
      <c r="B748" s="18"/>
      <c r="C748" s="18"/>
      <c r="D748" s="4">
        <v>10088</v>
      </c>
      <c r="E748" s="4" t="s">
        <v>110</v>
      </c>
      <c r="F748" s="4" t="s">
        <v>621</v>
      </c>
      <c r="G748" s="4">
        <v>0</v>
      </c>
      <c r="H748" s="15">
        <f t="shared" si="332"/>
        <v>2.7999999999999972</v>
      </c>
      <c r="I748" s="15">
        <v>0.62678515773633836</v>
      </c>
      <c r="J748" s="15">
        <v>0.8176821339349658</v>
      </c>
      <c r="K748" s="15">
        <v>0.50867020894582649</v>
      </c>
      <c r="L748" s="15">
        <f t="shared" si="333"/>
        <v>2.8546211853594627</v>
      </c>
      <c r="M748" s="15">
        <f t="shared" si="334"/>
        <v>1.3000000000000007</v>
      </c>
      <c r="N748" s="15">
        <f t="shared" si="335"/>
        <v>4.0999999999999979</v>
      </c>
      <c r="O748" s="15">
        <f t="shared" si="336"/>
        <v>2.9321176300336553</v>
      </c>
      <c r="P748" s="15">
        <f t="shared" si="361"/>
        <v>1.5</v>
      </c>
      <c r="Q748" s="15">
        <f t="shared" si="351"/>
        <v>1.8999999999999986</v>
      </c>
      <c r="R748" s="15">
        <f t="shared" si="337"/>
        <v>2.3999999999999986</v>
      </c>
      <c r="S748" s="15">
        <f t="shared" si="338"/>
        <v>3.3000000000000007</v>
      </c>
      <c r="T748" s="15">
        <f t="shared" si="339"/>
        <v>3.6999999999999993</v>
      </c>
      <c r="U748" s="15">
        <f t="shared" si="340"/>
        <v>4</v>
      </c>
      <c r="V748" s="15">
        <f t="shared" si="352"/>
        <v>0.37314545850840108</v>
      </c>
      <c r="W748" s="15">
        <f t="shared" si="341"/>
        <v>1.679920061193739</v>
      </c>
      <c r="X748" s="15">
        <f t="shared" si="353"/>
        <v>2.1136171452622813E-2</v>
      </c>
      <c r="Y748" s="21">
        <f t="shared" si="354"/>
        <v>0.59526641957558812</v>
      </c>
      <c r="Z748" s="4">
        <v>29.654621185359463</v>
      </c>
      <c r="AA748" s="2">
        <v>28.1</v>
      </c>
      <c r="AB748" s="2">
        <v>30.9</v>
      </c>
      <c r="AC748" s="4">
        <v>29.732117630033656</v>
      </c>
      <c r="AD748" s="4">
        <v>28.3</v>
      </c>
      <c r="AE748" s="4">
        <v>28.7</v>
      </c>
      <c r="AF748" s="4">
        <v>29.2</v>
      </c>
      <c r="AG748" s="4">
        <v>30.1</v>
      </c>
      <c r="AH748" s="4">
        <v>30.5</v>
      </c>
      <c r="AI748" s="4">
        <v>30.8</v>
      </c>
      <c r="AJ748" s="4">
        <v>2020</v>
      </c>
      <c r="AK748" s="2">
        <v>3</v>
      </c>
      <c r="AL748" s="2">
        <v>26</v>
      </c>
      <c r="AM748" s="4">
        <v>11</v>
      </c>
      <c r="AN748" s="4">
        <v>45</v>
      </c>
      <c r="AO748" s="4">
        <v>1</v>
      </c>
      <c r="AP748" s="4">
        <v>460</v>
      </c>
      <c r="AQ748" s="5">
        <v>0.48958333333333331</v>
      </c>
      <c r="AR748" s="4">
        <v>26.8</v>
      </c>
      <c r="AS748" s="4">
        <v>26</v>
      </c>
      <c r="AT748" s="4">
        <v>965</v>
      </c>
      <c r="AU748" s="4">
        <v>0.8</v>
      </c>
      <c r="AV748" s="4">
        <v>179</v>
      </c>
      <c r="AW748" s="4">
        <f t="shared" si="342"/>
        <v>43.031171936976975</v>
      </c>
      <c r="AX748" s="4">
        <f t="shared" si="343"/>
        <v>21.692009713172965</v>
      </c>
      <c r="AY748" s="4">
        <f t="shared" si="355"/>
        <v>29.979787573337774</v>
      </c>
      <c r="AZ748" s="20">
        <f t="shared" si="344"/>
        <v>197.17894198288704</v>
      </c>
      <c r="BA748" s="21">
        <f t="shared" si="356"/>
        <v>1.176820418220432</v>
      </c>
      <c r="BB748" s="20">
        <f t="shared" si="345"/>
        <v>35.355339059327378</v>
      </c>
      <c r="BC748" s="4">
        <f t="shared" si="357"/>
        <v>32.736425054932752</v>
      </c>
      <c r="BD748" s="4">
        <f t="shared" si="346"/>
        <v>66.599599999999995</v>
      </c>
      <c r="BE748" s="4">
        <f t="shared" si="347"/>
        <v>640.32076187520306</v>
      </c>
      <c r="BF748" s="20">
        <f t="shared" si="348"/>
        <v>345.18546161254193</v>
      </c>
      <c r="BG748" s="20">
        <f t="shared" si="358"/>
        <v>467.21469973733883</v>
      </c>
      <c r="BH748" s="20">
        <f t="shared" si="349"/>
        <v>915.96023154192676</v>
      </c>
      <c r="BI748" s="20">
        <f t="shared" si="359"/>
        <v>3522.9239674689493</v>
      </c>
      <c r="BJ748" s="4">
        <f t="shared" si="350"/>
        <v>206.56006113371953</v>
      </c>
      <c r="BK748" s="4">
        <f t="shared" si="360"/>
        <v>2606.9637359270223</v>
      </c>
      <c r="II748" s="4">
        <v>7</v>
      </c>
      <c r="IJ748" s="4">
        <v>1</v>
      </c>
      <c r="IK748" s="4">
        <v>5</v>
      </c>
      <c r="IL748" s="4">
        <v>14</v>
      </c>
      <c r="IM748" s="4">
        <v>20</v>
      </c>
      <c r="IN748" s="4">
        <v>31</v>
      </c>
      <c r="IO748" s="4">
        <v>33</v>
      </c>
      <c r="IP748" s="4">
        <v>54</v>
      </c>
      <c r="IQ748" s="4">
        <v>46</v>
      </c>
      <c r="IR748" s="4">
        <v>45</v>
      </c>
      <c r="IS748" s="4">
        <v>70</v>
      </c>
      <c r="IT748" s="4">
        <v>62</v>
      </c>
      <c r="IU748" s="4">
        <v>52</v>
      </c>
      <c r="IV748" s="4">
        <v>73</v>
      </c>
      <c r="IW748" s="4">
        <v>83</v>
      </c>
      <c r="IX748" s="4">
        <v>111</v>
      </c>
      <c r="IY748" s="4">
        <v>115</v>
      </c>
      <c r="IZ748" s="4">
        <v>109</v>
      </c>
      <c r="JA748" s="4">
        <v>101</v>
      </c>
      <c r="JB748" s="4">
        <v>132</v>
      </c>
      <c r="JC748" s="4">
        <v>169</v>
      </c>
      <c r="JD748" s="4">
        <v>174</v>
      </c>
      <c r="JE748" s="4">
        <v>119</v>
      </c>
      <c r="JF748" s="4">
        <v>71</v>
      </c>
      <c r="JG748" s="4">
        <v>48</v>
      </c>
      <c r="JH748" s="4">
        <v>55</v>
      </c>
      <c r="JI748" s="4">
        <v>58</v>
      </c>
      <c r="JJ748" s="4">
        <v>64</v>
      </c>
      <c r="JK748" s="4">
        <v>46</v>
      </c>
      <c r="JL748" s="4">
        <v>34</v>
      </c>
      <c r="JM748" s="4">
        <v>12</v>
      </c>
    </row>
    <row r="749" spans="1:311" s="4" customFormat="1" x14ac:dyDescent="0.2">
      <c r="A749" s="15" t="b">
        <v>0</v>
      </c>
      <c r="B749" s="18"/>
      <c r="C749" s="18"/>
      <c r="D749" s="4">
        <v>10088</v>
      </c>
      <c r="E749" s="4" t="s">
        <v>110</v>
      </c>
      <c r="F749" s="4" t="s">
        <v>622</v>
      </c>
      <c r="G749" s="4">
        <v>0</v>
      </c>
      <c r="H749" s="15">
        <f t="shared" si="332"/>
        <v>1.8000000000000007</v>
      </c>
      <c r="I749" s="15">
        <v>0.43969724953772538</v>
      </c>
      <c r="J749" s="15">
        <v>0.48811576965410097</v>
      </c>
      <c r="K749" s="15">
        <v>0.34230507826039963</v>
      </c>
      <c r="L749" s="15">
        <f t="shared" si="333"/>
        <v>4.1487761687976992</v>
      </c>
      <c r="M749" s="15">
        <f t="shared" si="334"/>
        <v>2.8999999999999986</v>
      </c>
      <c r="N749" s="15">
        <f t="shared" si="335"/>
        <v>4.6999999999999993</v>
      </c>
      <c r="O749" s="15">
        <f t="shared" si="336"/>
        <v>4.2464043518068699</v>
      </c>
      <c r="P749" s="15">
        <f t="shared" si="361"/>
        <v>3</v>
      </c>
      <c r="Q749" s="15">
        <f t="shared" si="351"/>
        <v>3.3999999999999986</v>
      </c>
      <c r="R749" s="15">
        <f t="shared" si="337"/>
        <v>4</v>
      </c>
      <c r="S749" s="15">
        <f t="shared" si="338"/>
        <v>4.5</v>
      </c>
      <c r="T749" s="15">
        <f t="shared" si="339"/>
        <v>4.5999999999999979</v>
      </c>
      <c r="U749" s="15">
        <f t="shared" si="340"/>
        <v>4.8000000000000007</v>
      </c>
      <c r="V749" s="15">
        <f t="shared" si="352"/>
        <v>0.43938185318024653</v>
      </c>
      <c r="W749" s="15">
        <f t="shared" si="341"/>
        <v>1.2759246718133632</v>
      </c>
      <c r="X749" s="15">
        <f t="shared" si="353"/>
        <v>1.4207258055684428E-2</v>
      </c>
      <c r="Y749" s="21">
        <f t="shared" si="354"/>
        <v>0.78374532767579841</v>
      </c>
      <c r="Z749" s="4">
        <v>30.9487761687977</v>
      </c>
      <c r="AA749" s="2">
        <v>29.7</v>
      </c>
      <c r="AB749" s="2">
        <v>31.5</v>
      </c>
      <c r="AC749" s="4">
        <v>31.046404351806871</v>
      </c>
      <c r="AD749" s="4">
        <v>29.8</v>
      </c>
      <c r="AE749" s="4">
        <v>30.2</v>
      </c>
      <c r="AF749" s="4">
        <v>30.8</v>
      </c>
      <c r="AG749" s="4">
        <v>31.3</v>
      </c>
      <c r="AH749" s="4">
        <v>31.4</v>
      </c>
      <c r="AI749" s="4">
        <v>31.6</v>
      </c>
      <c r="AJ749" s="4">
        <v>2020</v>
      </c>
      <c r="AK749" s="2">
        <v>3</v>
      </c>
      <c r="AL749" s="2">
        <v>26</v>
      </c>
      <c r="AM749" s="4">
        <v>11</v>
      </c>
      <c r="AN749" s="4">
        <v>45</v>
      </c>
      <c r="AO749" s="4">
        <v>13</v>
      </c>
      <c r="AP749" s="4">
        <v>784</v>
      </c>
      <c r="AQ749" s="5">
        <v>0.48958333333333331</v>
      </c>
      <c r="AR749" s="4">
        <v>26.8</v>
      </c>
      <c r="AS749" s="4">
        <v>26</v>
      </c>
      <c r="AT749" s="4">
        <v>965</v>
      </c>
      <c r="AU749" s="4">
        <v>0.8</v>
      </c>
      <c r="AV749" s="4">
        <v>179</v>
      </c>
      <c r="AW749" s="4">
        <f t="shared" si="342"/>
        <v>42.827410808245602</v>
      </c>
      <c r="AX749" s="4">
        <f t="shared" si="343"/>
        <v>21.638951770962514</v>
      </c>
      <c r="AY749" s="4">
        <f t="shared" si="355"/>
        <v>29.979787573337774</v>
      </c>
      <c r="AZ749" s="20">
        <f t="shared" si="344"/>
        <v>197.17894198288704</v>
      </c>
      <c r="BA749" s="21">
        <f t="shared" si="356"/>
        <v>1.176820418220432</v>
      </c>
      <c r="BB749" s="20">
        <f t="shared" si="345"/>
        <v>35.355339059327378</v>
      </c>
      <c r="BC749" s="4">
        <f t="shared" si="357"/>
        <v>32.736425054932752</v>
      </c>
      <c r="BD749" s="4">
        <f t="shared" si="346"/>
        <v>66.599599999999995</v>
      </c>
      <c r="BE749" s="4">
        <f t="shared" si="347"/>
        <v>632.28237242948535</v>
      </c>
      <c r="BF749" s="20">
        <f t="shared" si="348"/>
        <v>345.18546161254193</v>
      </c>
      <c r="BG749" s="20">
        <f t="shared" si="358"/>
        <v>475.2530891830566</v>
      </c>
      <c r="BH749" s="20">
        <f t="shared" si="349"/>
        <v>915.96023154192676</v>
      </c>
      <c r="BI749" s="20">
        <f t="shared" si="359"/>
        <v>3522.9239674689493</v>
      </c>
      <c r="BJ749" s="4">
        <f t="shared" si="350"/>
        <v>206.56006113371953</v>
      </c>
      <c r="BK749" s="4">
        <f t="shared" si="360"/>
        <v>2606.9637359270223</v>
      </c>
      <c r="JA749" s="4">
        <v>13</v>
      </c>
      <c r="JB749" s="4">
        <v>8</v>
      </c>
      <c r="JC749" s="4">
        <v>8</v>
      </c>
      <c r="JD749" s="4">
        <v>11</v>
      </c>
      <c r="JE749" s="4">
        <v>24</v>
      </c>
      <c r="JF749" s="4">
        <v>16</v>
      </c>
      <c r="JG749" s="4">
        <v>24</v>
      </c>
      <c r="JH749" s="4">
        <v>23</v>
      </c>
      <c r="JI749" s="4">
        <v>21</v>
      </c>
      <c r="JJ749" s="4">
        <v>15</v>
      </c>
      <c r="JK749" s="4">
        <v>17</v>
      </c>
      <c r="JL749" s="4">
        <v>55</v>
      </c>
      <c r="JM749" s="4">
        <v>86</v>
      </c>
      <c r="JN749" s="4">
        <v>76</v>
      </c>
      <c r="JO749" s="4">
        <v>84</v>
      </c>
      <c r="JP749" s="4">
        <v>62</v>
      </c>
      <c r="JQ749" s="4">
        <v>82</v>
      </c>
      <c r="JR749" s="4">
        <v>62</v>
      </c>
      <c r="JS749" s="4">
        <v>27</v>
      </c>
    </row>
    <row r="750" spans="1:311" s="4" customFormat="1" x14ac:dyDescent="0.2">
      <c r="A750" s="15" t="b">
        <v>0</v>
      </c>
      <c r="B750" s="18"/>
      <c r="C750" s="18"/>
      <c r="D750" s="4">
        <v>10088</v>
      </c>
      <c r="E750" s="4" t="s">
        <v>110</v>
      </c>
      <c r="F750" s="4" t="s">
        <v>623</v>
      </c>
      <c r="G750" s="4">
        <v>0</v>
      </c>
      <c r="H750" s="15">
        <f t="shared" si="332"/>
        <v>4.1999999999999993</v>
      </c>
      <c r="I750" s="15">
        <v>0.89100889288493601</v>
      </c>
      <c r="J750" s="15">
        <v>0.93828683990682293</v>
      </c>
      <c r="K750" s="15">
        <v>0.67769372794788529</v>
      </c>
      <c r="L750" s="15">
        <f t="shared" si="333"/>
        <v>0.12311866642566471</v>
      </c>
      <c r="M750" s="15">
        <f t="shared" si="334"/>
        <v>-2.0999999999999979</v>
      </c>
      <c r="N750" s="15">
        <f t="shared" si="335"/>
        <v>2.1000000000000014</v>
      </c>
      <c r="O750" s="15">
        <f t="shared" si="336"/>
        <v>0.21746371280658039</v>
      </c>
      <c r="P750" s="15">
        <f t="shared" si="361"/>
        <v>-1.8999999999999986</v>
      </c>
      <c r="Q750" s="15">
        <f t="shared" si="351"/>
        <v>-1.1999999999999993</v>
      </c>
      <c r="R750" s="15">
        <f t="shared" si="337"/>
        <v>-0.30000000000000071</v>
      </c>
      <c r="S750" s="15">
        <f t="shared" si="338"/>
        <v>0.69999999999999929</v>
      </c>
      <c r="T750" s="15">
        <f t="shared" si="339"/>
        <v>1.1999999999999993</v>
      </c>
      <c r="U750" s="15">
        <f t="shared" si="340"/>
        <v>1.9000000000000021</v>
      </c>
      <c r="V750" s="15">
        <f t="shared" si="352"/>
        <v>0.26559936830736225</v>
      </c>
      <c r="W750" s="15">
        <f t="shared" si="341"/>
        <v>2.7650691956569711</v>
      </c>
      <c r="X750" s="15">
        <f t="shared" si="353"/>
        <v>3.3217945458378279E-2</v>
      </c>
      <c r="Y750" s="21">
        <f t="shared" si="354"/>
        <v>0.36165460219609563</v>
      </c>
      <c r="Z750" s="4">
        <v>26.823118666425664</v>
      </c>
      <c r="AA750" s="2">
        <v>24.6</v>
      </c>
      <c r="AB750" s="2">
        <v>28.8</v>
      </c>
      <c r="AC750" s="4">
        <v>26.91746371280658</v>
      </c>
      <c r="AD750" s="4">
        <v>24.8</v>
      </c>
      <c r="AE750" s="4">
        <v>25.5</v>
      </c>
      <c r="AF750" s="4">
        <v>26.4</v>
      </c>
      <c r="AG750" s="4">
        <v>27.4</v>
      </c>
      <c r="AH750" s="4">
        <v>27.9</v>
      </c>
      <c r="AI750" s="4">
        <v>28.6</v>
      </c>
      <c r="AJ750" s="4">
        <v>2020</v>
      </c>
      <c r="AK750" s="2">
        <v>3</v>
      </c>
      <c r="AL750" s="2">
        <v>26</v>
      </c>
      <c r="AM750" s="4">
        <v>11</v>
      </c>
      <c r="AN750" s="4">
        <v>46</v>
      </c>
      <c r="AO750" s="4">
        <v>16</v>
      </c>
      <c r="AP750" s="4">
        <v>917</v>
      </c>
      <c r="AQ750" s="5">
        <v>0.49027777777777781</v>
      </c>
      <c r="AR750" s="4">
        <v>26.7</v>
      </c>
      <c r="AS750" s="4">
        <v>27</v>
      </c>
      <c r="AT750" s="4">
        <v>964</v>
      </c>
      <c r="AU750" s="4">
        <v>1</v>
      </c>
      <c r="AV750" s="4">
        <v>176</v>
      </c>
      <c r="AW750" s="4">
        <f t="shared" si="342"/>
        <v>41.857037409999528</v>
      </c>
      <c r="AX750" s="4">
        <f t="shared" si="343"/>
        <v>21.386032763770032</v>
      </c>
      <c r="AY750" s="4">
        <f t="shared" si="355"/>
        <v>27.25720135696892</v>
      </c>
      <c r="AZ750" s="20">
        <f t="shared" si="344"/>
        <v>197.44211037068871</v>
      </c>
      <c r="BA750" s="21">
        <f t="shared" si="356"/>
        <v>1.1772128879280261</v>
      </c>
      <c r="BB750" s="20">
        <f t="shared" si="345"/>
        <v>31.622776601683793</v>
      </c>
      <c r="BC750" s="4">
        <f t="shared" si="357"/>
        <v>29.280348705262767</v>
      </c>
      <c r="BD750" s="4">
        <f t="shared" si="346"/>
        <v>66.592399999999998</v>
      </c>
      <c r="BE750" s="4">
        <f t="shared" si="347"/>
        <v>657.89127966298634</v>
      </c>
      <c r="BF750" s="20">
        <f t="shared" si="348"/>
        <v>346.31458117006559</v>
      </c>
      <c r="BG750" s="20">
        <f t="shared" si="358"/>
        <v>449.98330150707915</v>
      </c>
      <c r="BH750" s="20">
        <f t="shared" si="349"/>
        <v>945.61512793274972</v>
      </c>
      <c r="BI750" s="20">
        <f t="shared" si="359"/>
        <v>3502.2782516027769</v>
      </c>
      <c r="BJ750" s="4">
        <f t="shared" si="350"/>
        <v>205.54628157564977</v>
      </c>
      <c r="BK750" s="4">
        <f t="shared" si="360"/>
        <v>2556.6631236700273</v>
      </c>
      <c r="HB750" s="4">
        <v>3</v>
      </c>
      <c r="HC750" s="4">
        <v>5</v>
      </c>
      <c r="HD750" s="4">
        <v>15</v>
      </c>
      <c r="HE750" s="4">
        <v>11</v>
      </c>
      <c r="HF750" s="4">
        <v>12</v>
      </c>
      <c r="HG750" s="4">
        <v>12</v>
      </c>
      <c r="HH750" s="4">
        <v>11</v>
      </c>
      <c r="HI750" s="4">
        <v>23</v>
      </c>
      <c r="HJ750" s="4">
        <v>11</v>
      </c>
      <c r="HK750" s="4">
        <v>9</v>
      </c>
      <c r="HL750" s="4">
        <v>19</v>
      </c>
      <c r="HM750" s="4">
        <v>10</v>
      </c>
      <c r="HN750" s="4">
        <v>22</v>
      </c>
      <c r="HO750" s="4">
        <v>25</v>
      </c>
      <c r="HP750" s="4">
        <v>18</v>
      </c>
      <c r="HQ750" s="4">
        <v>9</v>
      </c>
      <c r="HR750" s="4">
        <v>10</v>
      </c>
      <c r="HS750" s="4">
        <v>29</v>
      </c>
      <c r="HT750" s="4">
        <v>16</v>
      </c>
      <c r="HU750" s="4">
        <v>23</v>
      </c>
      <c r="HV750" s="4">
        <v>53</v>
      </c>
      <c r="HW750" s="4">
        <v>38</v>
      </c>
      <c r="HX750" s="4">
        <v>88</v>
      </c>
      <c r="HY750" s="4">
        <v>68</v>
      </c>
      <c r="HZ750" s="4">
        <v>59</v>
      </c>
      <c r="IA750" s="4">
        <v>81</v>
      </c>
      <c r="IB750" s="4">
        <v>63</v>
      </c>
      <c r="IC750" s="4">
        <v>49</v>
      </c>
      <c r="ID750" s="4">
        <v>47</v>
      </c>
      <c r="IE750" s="4">
        <v>33</v>
      </c>
      <c r="IF750" s="4">
        <v>30</v>
      </c>
      <c r="IG750" s="4">
        <v>27</v>
      </c>
      <c r="IH750" s="4">
        <v>30</v>
      </c>
      <c r="II750" s="4">
        <v>18</v>
      </c>
      <c r="IJ750" s="4">
        <v>20</v>
      </c>
      <c r="IK750" s="4">
        <v>19</v>
      </c>
      <c r="IL750" s="4">
        <v>12</v>
      </c>
      <c r="IM750" s="4">
        <v>8</v>
      </c>
      <c r="IN750" s="4">
        <v>21</v>
      </c>
      <c r="IO750" s="4">
        <v>5</v>
      </c>
      <c r="IP750" s="4">
        <v>10</v>
      </c>
      <c r="IQ750" s="4">
        <v>3</v>
      </c>
      <c r="IR750" s="4">
        <v>4</v>
      </c>
      <c r="IS750" s="4">
        <v>6</v>
      </c>
    </row>
    <row r="751" spans="1:311" s="4" customFormat="1" x14ac:dyDescent="0.2">
      <c r="A751" s="15" t="b">
        <v>0</v>
      </c>
      <c r="B751" s="18"/>
      <c r="C751" s="18"/>
      <c r="D751" s="4">
        <v>10088</v>
      </c>
      <c r="E751" s="4" t="s">
        <v>110</v>
      </c>
      <c r="F751" s="4" t="s">
        <v>624</v>
      </c>
      <c r="G751" s="4">
        <v>0</v>
      </c>
      <c r="H751" s="15">
        <f t="shared" si="332"/>
        <v>2.8999999999999986</v>
      </c>
      <c r="I751" s="15">
        <v>0.74029055255273502</v>
      </c>
      <c r="J751" s="15">
        <v>1.0840961982145814</v>
      </c>
      <c r="K751" s="15">
        <v>0.61584890208451604</v>
      </c>
      <c r="L751" s="15">
        <f t="shared" si="333"/>
        <v>1.565874521923682</v>
      </c>
      <c r="M751" s="15">
        <f t="shared" si="334"/>
        <v>-0.19999999999999929</v>
      </c>
      <c r="N751" s="15">
        <f t="shared" si="335"/>
        <v>2.6999999999999993</v>
      </c>
      <c r="O751" s="15">
        <f t="shared" si="336"/>
        <v>1.7994471533214558</v>
      </c>
      <c r="P751" s="15">
        <f t="shared" si="361"/>
        <v>0</v>
      </c>
      <c r="Q751" s="15">
        <f t="shared" si="351"/>
        <v>0.30000000000000071</v>
      </c>
      <c r="R751" s="15">
        <f t="shared" si="337"/>
        <v>1</v>
      </c>
      <c r="S751" s="15">
        <f t="shared" si="338"/>
        <v>2.1000000000000014</v>
      </c>
      <c r="T751" s="15">
        <f t="shared" si="339"/>
        <v>2.4000000000000021</v>
      </c>
      <c r="U751" s="15">
        <f t="shared" si="340"/>
        <v>2.6000000000000014</v>
      </c>
      <c r="V751" s="15">
        <f t="shared" si="352"/>
        <v>0.34109389388647487</v>
      </c>
      <c r="W751" s="15">
        <f t="shared" si="341"/>
        <v>1.9317440679041491</v>
      </c>
      <c r="X751" s="15">
        <f t="shared" si="353"/>
        <v>2.6190258220333787E-2</v>
      </c>
      <c r="Y751" s="21">
        <f t="shared" si="354"/>
        <v>0.51766691903702999</v>
      </c>
      <c r="Z751" s="4">
        <v>28.265874521923681</v>
      </c>
      <c r="AA751" s="2">
        <v>26.5</v>
      </c>
      <c r="AB751" s="2">
        <v>29.4</v>
      </c>
      <c r="AC751" s="4">
        <v>28.499447153321455</v>
      </c>
      <c r="AD751" s="4">
        <v>26.7</v>
      </c>
      <c r="AE751" s="4">
        <v>27</v>
      </c>
      <c r="AF751" s="4">
        <v>27.7</v>
      </c>
      <c r="AG751" s="4">
        <v>28.8</v>
      </c>
      <c r="AH751" s="4">
        <v>29.1</v>
      </c>
      <c r="AI751" s="4">
        <v>29.3</v>
      </c>
      <c r="AJ751" s="4">
        <v>2020</v>
      </c>
      <c r="AK751" s="2">
        <v>3</v>
      </c>
      <c r="AL751" s="2">
        <v>26</v>
      </c>
      <c r="AM751" s="4">
        <v>11</v>
      </c>
      <c r="AN751" s="4">
        <v>46</v>
      </c>
      <c r="AO751" s="4">
        <v>35</v>
      </c>
      <c r="AP751" s="4">
        <v>403</v>
      </c>
      <c r="AQ751" s="5">
        <v>0.49027777777777781</v>
      </c>
      <c r="AR751" s="4">
        <v>26.7</v>
      </c>
      <c r="AS751" s="4">
        <v>27</v>
      </c>
      <c r="AT751" s="4">
        <v>964</v>
      </c>
      <c r="AU751" s="4">
        <v>1</v>
      </c>
      <c r="AV751" s="4">
        <v>176</v>
      </c>
      <c r="AW751" s="4">
        <f t="shared" si="342"/>
        <v>41.656153834060738</v>
      </c>
      <c r="AX751" s="4">
        <f t="shared" si="343"/>
        <v>21.33416988536441</v>
      </c>
      <c r="AY751" s="4">
        <f t="shared" si="355"/>
        <v>27.25720135696892</v>
      </c>
      <c r="AZ751" s="20">
        <f t="shared" si="344"/>
        <v>197.44211037068871</v>
      </c>
      <c r="BA751" s="21">
        <f t="shared" si="356"/>
        <v>1.1772128879280261</v>
      </c>
      <c r="BB751" s="20">
        <f t="shared" si="345"/>
        <v>31.622776601683793</v>
      </c>
      <c r="BC751" s="4">
        <f t="shared" si="357"/>
        <v>29.280348705262767</v>
      </c>
      <c r="BD751" s="4">
        <f t="shared" si="346"/>
        <v>66.592399999999998</v>
      </c>
      <c r="BE751" s="4">
        <f t="shared" si="347"/>
        <v>649.17192710993004</v>
      </c>
      <c r="BF751" s="20">
        <f t="shared" si="348"/>
        <v>346.31458117006559</v>
      </c>
      <c r="BG751" s="20">
        <f t="shared" si="358"/>
        <v>458.7026540601355</v>
      </c>
      <c r="BH751" s="20">
        <f t="shared" si="349"/>
        <v>945.61512793274972</v>
      </c>
      <c r="BI751" s="20">
        <f t="shared" si="359"/>
        <v>3502.2782516027769</v>
      </c>
      <c r="BJ751" s="4">
        <f t="shared" si="350"/>
        <v>205.54628157564977</v>
      </c>
      <c r="BK751" s="4">
        <f t="shared" si="360"/>
        <v>2556.6631236700273</v>
      </c>
      <c r="HT751" s="4">
        <v>2</v>
      </c>
      <c r="HU751" s="4">
        <v>2</v>
      </c>
      <c r="HV751" s="4">
        <v>15</v>
      </c>
      <c r="HW751" s="4">
        <v>21</v>
      </c>
      <c r="HX751" s="4">
        <v>49</v>
      </c>
      <c r="HY751" s="4">
        <v>30</v>
      </c>
      <c r="HZ751" s="4">
        <v>32</v>
      </c>
      <c r="IA751" s="4">
        <v>23</v>
      </c>
      <c r="IB751" s="4">
        <v>39</v>
      </c>
      <c r="IC751" s="4">
        <v>28</v>
      </c>
      <c r="ID751" s="4">
        <v>25</v>
      </c>
      <c r="IE751" s="4">
        <v>18</v>
      </c>
      <c r="IF751" s="4">
        <v>32</v>
      </c>
      <c r="IG751" s="4">
        <v>40</v>
      </c>
      <c r="IH751" s="4">
        <v>27</v>
      </c>
      <c r="II751" s="4">
        <v>36</v>
      </c>
      <c r="IJ751" s="4">
        <v>40</v>
      </c>
      <c r="IK751" s="4">
        <v>36</v>
      </c>
      <c r="IL751" s="4">
        <v>40</v>
      </c>
      <c r="IM751" s="4">
        <v>71</v>
      </c>
      <c r="IN751" s="4">
        <v>63</v>
      </c>
      <c r="IO751" s="4">
        <v>80</v>
      </c>
      <c r="IP751" s="4">
        <v>112</v>
      </c>
      <c r="IQ751" s="4">
        <v>120</v>
      </c>
      <c r="IR751" s="4">
        <v>107</v>
      </c>
      <c r="IS751" s="4">
        <v>144</v>
      </c>
      <c r="IT751" s="4">
        <v>58</v>
      </c>
      <c r="IU751" s="4">
        <v>49</v>
      </c>
      <c r="IV751" s="4">
        <v>50</v>
      </c>
      <c r="IW751" s="4">
        <v>34</v>
      </c>
      <c r="IX751" s="4">
        <v>16</v>
      </c>
    </row>
    <row r="752" spans="1:311" s="4" customFormat="1" x14ac:dyDescent="0.2">
      <c r="A752" s="15" t="b">
        <v>0</v>
      </c>
      <c r="B752" s="18"/>
      <c r="C752" s="18"/>
      <c r="D752" s="4">
        <v>10088</v>
      </c>
      <c r="E752" s="4" t="s">
        <v>110</v>
      </c>
      <c r="F752" s="4" t="s">
        <v>625</v>
      </c>
      <c r="G752" s="4">
        <v>0</v>
      </c>
      <c r="H752" s="15">
        <f t="shared" si="332"/>
        <v>3.5</v>
      </c>
      <c r="I752" s="15">
        <v>0.74653566120933679</v>
      </c>
      <c r="J752" s="15">
        <v>1.0231952812259237</v>
      </c>
      <c r="K752" s="15">
        <v>0.61046046860308245</v>
      </c>
      <c r="L752" s="15">
        <f t="shared" si="333"/>
        <v>2.4197574122489129E-2</v>
      </c>
      <c r="M752" s="15">
        <f t="shared" si="334"/>
        <v>-2.0999999999999979</v>
      </c>
      <c r="N752" s="15">
        <f t="shared" si="335"/>
        <v>1.4000000000000021</v>
      </c>
      <c r="O752" s="15">
        <f t="shared" si="336"/>
        <v>0.20983763243963338</v>
      </c>
      <c r="P752" s="15">
        <f t="shared" si="361"/>
        <v>-1.5999999999999979</v>
      </c>
      <c r="Q752" s="15">
        <f t="shared" si="351"/>
        <v>-1.1999999999999993</v>
      </c>
      <c r="R752" s="15">
        <f t="shared" si="337"/>
        <v>-0.39999999999999858</v>
      </c>
      <c r="S752" s="15">
        <f t="shared" si="338"/>
        <v>0.60000000000000142</v>
      </c>
      <c r="T752" s="15">
        <f t="shared" si="339"/>
        <v>0.80000000000000071</v>
      </c>
      <c r="U752" s="15">
        <f t="shared" si="340"/>
        <v>1.1999999999999993</v>
      </c>
      <c r="V752" s="15">
        <f t="shared" si="352"/>
        <v>0.26046573706246234</v>
      </c>
      <c r="W752" s="15">
        <f t="shared" si="341"/>
        <v>2.8392765638890531</v>
      </c>
      <c r="X752" s="15">
        <f t="shared" si="353"/>
        <v>2.7934820461446536E-2</v>
      </c>
      <c r="Y752" s="21">
        <f t="shared" si="354"/>
        <v>0.35220239293289068</v>
      </c>
      <c r="Z752" s="4">
        <v>26.724197574122488</v>
      </c>
      <c r="AA752" s="2">
        <v>24.6</v>
      </c>
      <c r="AB752" s="2">
        <v>28.1</v>
      </c>
      <c r="AC752" s="4">
        <v>26.909837632439633</v>
      </c>
      <c r="AD752" s="4">
        <v>25.1</v>
      </c>
      <c r="AE752" s="4">
        <v>25.5</v>
      </c>
      <c r="AF752" s="4">
        <v>26.3</v>
      </c>
      <c r="AG752" s="4">
        <v>27.3</v>
      </c>
      <c r="AH752" s="4">
        <v>27.5</v>
      </c>
      <c r="AI752" s="4">
        <v>27.9</v>
      </c>
      <c r="AJ752" s="4">
        <v>2020</v>
      </c>
      <c r="AK752" s="2">
        <v>3</v>
      </c>
      <c r="AL752" s="2">
        <v>26</v>
      </c>
      <c r="AM752" s="4">
        <v>11</v>
      </c>
      <c r="AN752" s="4">
        <v>46</v>
      </c>
      <c r="AO752" s="4">
        <v>48</v>
      </c>
      <c r="AP752" s="4">
        <v>561</v>
      </c>
      <c r="AQ752" s="5">
        <v>0.49027777777777781</v>
      </c>
      <c r="AR752" s="4">
        <v>26.7</v>
      </c>
      <c r="AS752" s="4">
        <v>27</v>
      </c>
      <c r="AT752" s="4">
        <v>964</v>
      </c>
      <c r="AU752" s="4">
        <v>1</v>
      </c>
      <c r="AV752" s="4">
        <v>176</v>
      </c>
      <c r="AW752" s="4">
        <f t="shared" si="342"/>
        <v>41.870705059934174</v>
      </c>
      <c r="AX752" s="4">
        <f t="shared" si="343"/>
        <v>21.389561393043671</v>
      </c>
      <c r="AY752" s="4">
        <f t="shared" si="355"/>
        <v>27.25720135696892</v>
      </c>
      <c r="AZ752" s="20">
        <f t="shared" si="344"/>
        <v>197.44211037068871</v>
      </c>
      <c r="BA752" s="21">
        <f t="shared" si="356"/>
        <v>1.1772128879280261</v>
      </c>
      <c r="BB752" s="20">
        <f t="shared" si="345"/>
        <v>31.622776601683793</v>
      </c>
      <c r="BC752" s="4">
        <f t="shared" si="357"/>
        <v>29.280348705262767</v>
      </c>
      <c r="BD752" s="4">
        <f t="shared" si="346"/>
        <v>66.592399999999998</v>
      </c>
      <c r="BE752" s="4">
        <f t="shared" si="347"/>
        <v>658.48452407231639</v>
      </c>
      <c r="BF752" s="20">
        <f t="shared" si="348"/>
        <v>346.31458117006559</v>
      </c>
      <c r="BG752" s="20">
        <f t="shared" si="358"/>
        <v>449.39005709774909</v>
      </c>
      <c r="BH752" s="20">
        <f t="shared" si="349"/>
        <v>945.61512793274972</v>
      </c>
      <c r="BI752" s="20">
        <f t="shared" si="359"/>
        <v>3502.2782516027769</v>
      </c>
      <c r="BJ752" s="4">
        <f t="shared" si="350"/>
        <v>205.54628157564977</v>
      </c>
      <c r="BK752" s="4">
        <f t="shared" si="360"/>
        <v>2556.6631236700273</v>
      </c>
      <c r="HB752" s="4">
        <v>3</v>
      </c>
      <c r="HC752" s="4">
        <v>10</v>
      </c>
      <c r="HD752" s="4">
        <v>5</v>
      </c>
      <c r="HE752" s="4">
        <v>8</v>
      </c>
      <c r="HF752" s="4">
        <v>7</v>
      </c>
      <c r="HG752" s="4">
        <v>18</v>
      </c>
      <c r="HH752" s="4">
        <v>59</v>
      </c>
      <c r="HI752" s="4">
        <v>63</v>
      </c>
      <c r="HJ752" s="4">
        <v>64</v>
      </c>
      <c r="HK752" s="4">
        <v>67</v>
      </c>
      <c r="HL752" s="4">
        <v>51</v>
      </c>
      <c r="HM752" s="4">
        <v>32</v>
      </c>
      <c r="HN752" s="4">
        <v>24</v>
      </c>
      <c r="HO752" s="4">
        <v>75</v>
      </c>
      <c r="HP752" s="4">
        <v>51</v>
      </c>
      <c r="HQ752" s="4">
        <v>78</v>
      </c>
      <c r="HR752" s="4">
        <v>62</v>
      </c>
      <c r="HS752" s="4">
        <v>69</v>
      </c>
      <c r="HT752" s="4">
        <v>86</v>
      </c>
      <c r="HU752" s="4">
        <v>94</v>
      </c>
      <c r="HV752" s="4">
        <v>95</v>
      </c>
      <c r="HW752" s="4">
        <v>119</v>
      </c>
      <c r="HX752" s="4">
        <v>124</v>
      </c>
      <c r="HY752" s="4">
        <v>165</v>
      </c>
      <c r="HZ752" s="4">
        <v>206</v>
      </c>
      <c r="IA752" s="4">
        <v>162</v>
      </c>
      <c r="IB752" s="4">
        <v>176</v>
      </c>
      <c r="IC752" s="4">
        <v>196</v>
      </c>
      <c r="ID752" s="4">
        <v>167</v>
      </c>
      <c r="IE752" s="4">
        <v>192</v>
      </c>
      <c r="IF752" s="4">
        <v>132</v>
      </c>
      <c r="IG752" s="4">
        <v>82</v>
      </c>
      <c r="IH752" s="4">
        <v>34</v>
      </c>
      <c r="II752" s="4">
        <v>34</v>
      </c>
      <c r="IJ752" s="4">
        <v>21</v>
      </c>
      <c r="IK752" s="4">
        <v>8</v>
      </c>
      <c r="IL752" s="4">
        <v>5</v>
      </c>
    </row>
    <row r="753" spans="1:331" s="4" customFormat="1" x14ac:dyDescent="0.2">
      <c r="A753" s="15" t="b">
        <v>0</v>
      </c>
      <c r="B753" s="18"/>
      <c r="C753" s="18"/>
      <c r="D753" s="4">
        <v>10088</v>
      </c>
      <c r="E753" s="4" t="s">
        <v>110</v>
      </c>
      <c r="F753" s="4" t="s">
        <v>626</v>
      </c>
      <c r="G753" s="4">
        <v>0</v>
      </c>
      <c r="H753" s="15">
        <f t="shared" si="332"/>
        <v>2.2999999999999972</v>
      </c>
      <c r="I753" s="15">
        <v>0.48907703183877682</v>
      </c>
      <c r="J753" s="15">
        <v>0.66152359635418634</v>
      </c>
      <c r="K753" s="15">
        <v>0.39046452470528414</v>
      </c>
      <c r="L753" s="15">
        <f t="shared" si="333"/>
        <v>1.7276280996379718</v>
      </c>
      <c r="M753" s="15">
        <f t="shared" si="334"/>
        <v>0.40000000000000213</v>
      </c>
      <c r="N753" s="15">
        <f t="shared" si="335"/>
        <v>2.6999999999999993</v>
      </c>
      <c r="O753" s="15">
        <f t="shared" si="336"/>
        <v>1.7205253201088233</v>
      </c>
      <c r="P753" s="15">
        <f t="shared" si="361"/>
        <v>0.60000000000000142</v>
      </c>
      <c r="Q753" s="15">
        <f t="shared" si="351"/>
        <v>1.1000000000000014</v>
      </c>
      <c r="R753" s="15">
        <f t="shared" si="337"/>
        <v>1.4000000000000021</v>
      </c>
      <c r="S753" s="15">
        <f t="shared" si="338"/>
        <v>2.1000000000000014</v>
      </c>
      <c r="T753" s="15">
        <f t="shared" si="339"/>
        <v>2.4000000000000021</v>
      </c>
      <c r="U753" s="15">
        <f t="shared" si="340"/>
        <v>2.6999999999999993</v>
      </c>
      <c r="V753" s="15">
        <f t="shared" si="352"/>
        <v>0.34963159578506819</v>
      </c>
      <c r="W753" s="15">
        <f t="shared" si="341"/>
        <v>1.8601534073446209</v>
      </c>
      <c r="X753" s="15">
        <f t="shared" si="353"/>
        <v>1.7204285567708172E-2</v>
      </c>
      <c r="Y753" s="21">
        <f t="shared" si="354"/>
        <v>0.53759006974994905</v>
      </c>
      <c r="Z753" s="4">
        <v>28.427628099637971</v>
      </c>
      <c r="AA753" s="2">
        <v>27.1</v>
      </c>
      <c r="AB753" s="2">
        <v>29.4</v>
      </c>
      <c r="AC753" s="4">
        <v>28.420525320108823</v>
      </c>
      <c r="AD753" s="4">
        <v>27.3</v>
      </c>
      <c r="AE753" s="4">
        <v>27.8</v>
      </c>
      <c r="AF753" s="4">
        <v>28.1</v>
      </c>
      <c r="AG753" s="4">
        <v>28.8</v>
      </c>
      <c r="AH753" s="4">
        <v>29.1</v>
      </c>
      <c r="AI753" s="4">
        <v>29.4</v>
      </c>
      <c r="AJ753" s="4">
        <v>2020</v>
      </c>
      <c r="AK753" s="2">
        <v>3</v>
      </c>
      <c r="AL753" s="2">
        <v>26</v>
      </c>
      <c r="AM753" s="4">
        <v>11</v>
      </c>
      <c r="AN753" s="4">
        <v>46</v>
      </c>
      <c r="AO753" s="4">
        <v>56</v>
      </c>
      <c r="AP753" s="4">
        <v>498</v>
      </c>
      <c r="AQ753" s="5">
        <v>0.49027777777777781</v>
      </c>
      <c r="AR753" s="4">
        <v>26.7</v>
      </c>
      <c r="AS753" s="4">
        <v>27</v>
      </c>
      <c r="AT753" s="4">
        <v>964</v>
      </c>
      <c r="AU753" s="4">
        <v>1</v>
      </c>
      <c r="AV753" s="4">
        <v>176</v>
      </c>
      <c r="AW753" s="4">
        <f t="shared" si="342"/>
        <v>41.63345129827534</v>
      </c>
      <c r="AX753" s="4">
        <f t="shared" si="343"/>
        <v>21.328308685177014</v>
      </c>
      <c r="AY753" s="4">
        <f t="shared" si="355"/>
        <v>27.25720135696892</v>
      </c>
      <c r="AZ753" s="20">
        <f t="shared" si="344"/>
        <v>197.44211037068871</v>
      </c>
      <c r="BA753" s="21">
        <f t="shared" si="356"/>
        <v>1.1772128879280261</v>
      </c>
      <c r="BB753" s="20">
        <f t="shared" si="345"/>
        <v>31.622776601683793</v>
      </c>
      <c r="BC753" s="4">
        <f t="shared" si="357"/>
        <v>29.280348705262767</v>
      </c>
      <c r="BD753" s="4">
        <f t="shared" si="346"/>
        <v>66.592399999999998</v>
      </c>
      <c r="BE753" s="4">
        <f t="shared" si="347"/>
        <v>648.18652343799647</v>
      </c>
      <c r="BF753" s="20">
        <f t="shared" si="348"/>
        <v>346.31458117006559</v>
      </c>
      <c r="BG753" s="20">
        <f t="shared" si="358"/>
        <v>459.68805773206907</v>
      </c>
      <c r="BH753" s="20">
        <f t="shared" si="349"/>
        <v>945.61512793274972</v>
      </c>
      <c r="BI753" s="20">
        <f t="shared" si="359"/>
        <v>3502.2782516027769</v>
      </c>
      <c r="BJ753" s="4">
        <f t="shared" si="350"/>
        <v>205.54628157564977</v>
      </c>
      <c r="BK753" s="4">
        <f t="shared" si="360"/>
        <v>2556.6631236700273</v>
      </c>
      <c r="HY753" s="4">
        <v>2</v>
      </c>
      <c r="HZ753" s="4">
        <v>3</v>
      </c>
      <c r="IA753" s="4">
        <v>13</v>
      </c>
      <c r="IB753" s="4">
        <v>19</v>
      </c>
      <c r="IC753" s="4">
        <v>12</v>
      </c>
      <c r="ID753" s="4">
        <v>23</v>
      </c>
      <c r="IE753" s="4">
        <v>25</v>
      </c>
      <c r="IF753" s="4">
        <v>33</v>
      </c>
      <c r="IG753" s="4">
        <v>50</v>
      </c>
      <c r="IH753" s="4">
        <v>42</v>
      </c>
      <c r="II753" s="4">
        <v>80</v>
      </c>
      <c r="IJ753" s="4">
        <v>118</v>
      </c>
      <c r="IK753" s="4">
        <v>116</v>
      </c>
      <c r="IL753" s="4">
        <v>111</v>
      </c>
      <c r="IM753" s="4">
        <v>142</v>
      </c>
      <c r="IN753" s="4">
        <v>114</v>
      </c>
      <c r="IO753" s="4">
        <v>108</v>
      </c>
      <c r="IP753" s="4">
        <v>104</v>
      </c>
      <c r="IQ753" s="4">
        <v>102</v>
      </c>
      <c r="IR753" s="4">
        <v>69</v>
      </c>
      <c r="IS753" s="4">
        <v>71</v>
      </c>
      <c r="IT753" s="4">
        <v>52</v>
      </c>
      <c r="IU753" s="4">
        <v>53</v>
      </c>
      <c r="IV753" s="4">
        <v>36</v>
      </c>
      <c r="IW753" s="4">
        <v>21</v>
      </c>
      <c r="IX753" s="4">
        <v>12</v>
      </c>
    </row>
    <row r="754" spans="1:331" s="4" customFormat="1" x14ac:dyDescent="0.2">
      <c r="A754" s="15" t="b">
        <v>0</v>
      </c>
      <c r="B754" s="19"/>
      <c r="C754" s="18"/>
      <c r="D754" s="4">
        <v>10088</v>
      </c>
      <c r="E754" s="4" t="s">
        <v>110</v>
      </c>
      <c r="F754" s="4" t="s">
        <v>627</v>
      </c>
      <c r="G754" s="4">
        <v>0</v>
      </c>
      <c r="H754" s="15">
        <f t="shared" si="332"/>
        <v>2.6999999999999993</v>
      </c>
      <c r="I754" s="15">
        <v>0.66760567198177889</v>
      </c>
      <c r="J754" s="15">
        <v>0.88931774025871846</v>
      </c>
      <c r="K754" s="15">
        <v>0.54351174582895911</v>
      </c>
      <c r="L754" s="15">
        <f t="shared" si="333"/>
        <v>2.4612200746437232</v>
      </c>
      <c r="M754" s="15">
        <f t="shared" si="334"/>
        <v>0.59999999999999787</v>
      </c>
      <c r="N754" s="15">
        <f t="shared" si="335"/>
        <v>3.2999999999999972</v>
      </c>
      <c r="O754" s="15">
        <f t="shared" si="336"/>
        <v>2.6854990490130248</v>
      </c>
      <c r="P754" s="15">
        <f t="shared" si="361"/>
        <v>0.69999999999999929</v>
      </c>
      <c r="Q754" s="15">
        <f t="shared" si="351"/>
        <v>1.5</v>
      </c>
      <c r="R754" s="15">
        <f t="shared" si="337"/>
        <v>2</v>
      </c>
      <c r="S754" s="15">
        <f t="shared" si="338"/>
        <v>2.8999999999999986</v>
      </c>
      <c r="T754" s="15">
        <f t="shared" si="339"/>
        <v>3.1999999999999993</v>
      </c>
      <c r="U754" s="15">
        <f t="shared" si="340"/>
        <v>3.2999999999999972</v>
      </c>
      <c r="V754" s="15">
        <f t="shared" si="352"/>
        <v>0.40572211222926469</v>
      </c>
      <c r="W754" s="15">
        <f t="shared" si="341"/>
        <v>1.4647411857969472</v>
      </c>
      <c r="X754" s="15">
        <f t="shared" si="353"/>
        <v>2.2972389674866856E-2</v>
      </c>
      <c r="Y754" s="21">
        <f t="shared" si="354"/>
        <v>0.68271446839662164</v>
      </c>
      <c r="Z754" s="4">
        <v>29.061220074643725</v>
      </c>
      <c r="AA754" s="2">
        <v>27.2</v>
      </c>
      <c r="AB754" s="2">
        <v>29.9</v>
      </c>
      <c r="AC754" s="4">
        <v>29.285499049013026</v>
      </c>
      <c r="AD754" s="4">
        <v>27.3</v>
      </c>
      <c r="AE754" s="4">
        <v>28.1</v>
      </c>
      <c r="AF754" s="4">
        <v>28.6</v>
      </c>
      <c r="AG754" s="4">
        <v>29.5</v>
      </c>
      <c r="AH754" s="4">
        <v>29.8</v>
      </c>
      <c r="AI754" s="4">
        <v>29.9</v>
      </c>
      <c r="AJ754" s="4">
        <v>2020</v>
      </c>
      <c r="AK754" s="2">
        <v>3</v>
      </c>
      <c r="AL754" s="2">
        <v>26</v>
      </c>
      <c r="AM754" s="4">
        <v>11</v>
      </c>
      <c r="AN754" s="4">
        <v>47</v>
      </c>
      <c r="AO754" s="4">
        <v>15</v>
      </c>
      <c r="AP754" s="4">
        <v>818.00000000000011</v>
      </c>
      <c r="AQ754" s="5">
        <v>0.4909722222222222</v>
      </c>
      <c r="AR754" s="4">
        <v>26.6</v>
      </c>
      <c r="AS754" s="4">
        <v>27</v>
      </c>
      <c r="AT754" s="4">
        <v>963</v>
      </c>
      <c r="AU754" s="4">
        <v>1.1000000000000001</v>
      </c>
      <c r="AV754" s="4">
        <v>162</v>
      </c>
      <c r="AW754" s="4">
        <f t="shared" si="342"/>
        <v>40.808918052320166</v>
      </c>
      <c r="AX754" s="4">
        <f t="shared" si="343"/>
        <v>21.040896694930286</v>
      </c>
      <c r="AY754" s="4">
        <f t="shared" si="355"/>
        <v>26.161388705333145</v>
      </c>
      <c r="AZ754" s="20">
        <f t="shared" si="344"/>
        <v>197.70571795799603</v>
      </c>
      <c r="BA754" s="21">
        <f t="shared" si="356"/>
        <v>1.1776056195003122</v>
      </c>
      <c r="BB754" s="20">
        <f t="shared" si="345"/>
        <v>30.151134457776362</v>
      </c>
      <c r="BC754" s="4">
        <f t="shared" si="357"/>
        <v>27.917717090533667</v>
      </c>
      <c r="BD754" s="4">
        <f t="shared" si="346"/>
        <v>66.5852</v>
      </c>
      <c r="BE754" s="4">
        <f t="shared" si="347"/>
        <v>642.78561216938556</v>
      </c>
      <c r="BF754" s="20">
        <f t="shared" si="348"/>
        <v>345.57881263526633</v>
      </c>
      <c r="BG754" s="20">
        <f t="shared" si="358"/>
        <v>463.56320046588081</v>
      </c>
      <c r="BH754" s="20">
        <f t="shared" si="349"/>
        <v>940.0692649962931</v>
      </c>
      <c r="BI754" s="20">
        <f t="shared" si="359"/>
        <v>3481.7380185047891</v>
      </c>
      <c r="BJ754" s="4">
        <f t="shared" si="350"/>
        <v>204.53747756312706</v>
      </c>
      <c r="BK754" s="4">
        <f t="shared" si="360"/>
        <v>2541.6687535084961</v>
      </c>
      <c r="HX754" s="4">
        <v>2</v>
      </c>
      <c r="HY754" s="4">
        <v>1</v>
      </c>
      <c r="HZ754" s="4">
        <v>5</v>
      </c>
      <c r="IA754" s="4">
        <v>2</v>
      </c>
      <c r="IB754" s="4">
        <v>1</v>
      </c>
      <c r="IC754" s="4">
        <v>9</v>
      </c>
      <c r="ID754" s="4">
        <v>5</v>
      </c>
      <c r="IE754" s="4">
        <v>7</v>
      </c>
      <c r="IF754" s="4">
        <v>4</v>
      </c>
      <c r="IG754" s="4">
        <v>5</v>
      </c>
      <c r="IH754" s="4">
        <v>18</v>
      </c>
      <c r="II754" s="4">
        <v>14</v>
      </c>
      <c r="IJ754" s="4">
        <v>11</v>
      </c>
      <c r="IK754" s="4">
        <v>21</v>
      </c>
      <c r="IL754" s="4">
        <v>31</v>
      </c>
      <c r="IM754" s="4">
        <v>33</v>
      </c>
      <c r="IN754" s="4">
        <v>32</v>
      </c>
      <c r="IO754" s="4">
        <v>16</v>
      </c>
      <c r="IP754" s="4">
        <v>20</v>
      </c>
      <c r="IQ754" s="4">
        <v>23</v>
      </c>
      <c r="IR754" s="4">
        <v>20</v>
      </c>
      <c r="IS754" s="4">
        <v>33</v>
      </c>
      <c r="IT754" s="4">
        <v>18</v>
      </c>
      <c r="IU754" s="4">
        <v>34</v>
      </c>
      <c r="IV754" s="4">
        <v>75</v>
      </c>
      <c r="IW754" s="4">
        <v>79</v>
      </c>
      <c r="IX754" s="4">
        <v>95</v>
      </c>
      <c r="IY754" s="4">
        <v>102</v>
      </c>
      <c r="IZ754" s="4">
        <v>51</v>
      </c>
      <c r="JA754" s="4">
        <v>73</v>
      </c>
      <c r="JB754" s="4">
        <v>46</v>
      </c>
      <c r="JC754" s="4">
        <v>42</v>
      </c>
      <c r="JD754" s="4">
        <v>7</v>
      </c>
      <c r="JE754" s="4">
        <v>2</v>
      </c>
    </row>
    <row r="755" spans="1:331" s="4" customFormat="1" x14ac:dyDescent="0.2">
      <c r="A755" s="15" t="b">
        <v>0</v>
      </c>
      <c r="B755" s="19"/>
      <c r="C755" s="18"/>
      <c r="D755" s="4">
        <v>10088</v>
      </c>
      <c r="E755" s="4" t="s">
        <v>78</v>
      </c>
      <c r="F755" s="4" t="s">
        <v>628</v>
      </c>
      <c r="G755" s="4">
        <v>0</v>
      </c>
      <c r="H755" s="15">
        <f t="shared" si="332"/>
        <v>3.7000000000000028</v>
      </c>
      <c r="I755" s="15">
        <v>0.6697184486122898</v>
      </c>
      <c r="J755" s="15">
        <v>0.76407313181124437</v>
      </c>
      <c r="K755" s="15">
        <v>0.50742728777503088</v>
      </c>
      <c r="L755" s="15">
        <f t="shared" si="333"/>
        <v>7.8824043511250643</v>
      </c>
      <c r="M755" s="15">
        <f t="shared" si="334"/>
        <v>6.4999999999999964</v>
      </c>
      <c r="N755" s="15">
        <f t="shared" si="335"/>
        <v>10.199999999999999</v>
      </c>
      <c r="O755" s="15">
        <f t="shared" si="336"/>
        <v>7.7725661040748371</v>
      </c>
      <c r="P755" s="15">
        <f t="shared" si="361"/>
        <v>6.9000000000000021</v>
      </c>
      <c r="Q755" s="15">
        <f t="shared" si="351"/>
        <v>7.0999999999999979</v>
      </c>
      <c r="R755" s="15">
        <f t="shared" si="337"/>
        <v>7.4000000000000021</v>
      </c>
      <c r="S755" s="15">
        <f t="shared" si="338"/>
        <v>8.1999999999999993</v>
      </c>
      <c r="T755" s="15">
        <f t="shared" si="339"/>
        <v>8.8000000000000007</v>
      </c>
      <c r="U755" s="15">
        <f t="shared" si="340"/>
        <v>9.8000000000000007</v>
      </c>
      <c r="V755" s="15">
        <f t="shared" si="352"/>
        <v>0.46631668597436793</v>
      </c>
      <c r="W755" s="15">
        <f t="shared" si="341"/>
        <v>1.1444654031851802</v>
      </c>
      <c r="X755" s="15">
        <f t="shared" si="353"/>
        <v>1.9592490970877154E-2</v>
      </c>
      <c r="Y755" s="21">
        <f t="shared" si="354"/>
        <v>0.87377040600518263</v>
      </c>
      <c r="Z755" s="4">
        <v>34.182404351125065</v>
      </c>
      <c r="AA755" s="2">
        <v>32.799999999999997</v>
      </c>
      <c r="AB755" s="2">
        <v>36.5</v>
      </c>
      <c r="AC755" s="4">
        <v>34.072566104074838</v>
      </c>
      <c r="AD755" s="4">
        <v>33.200000000000003</v>
      </c>
      <c r="AE755" s="4">
        <v>33.4</v>
      </c>
      <c r="AF755" s="4">
        <v>33.700000000000003</v>
      </c>
      <c r="AG755" s="4">
        <v>34.5</v>
      </c>
      <c r="AH755" s="4">
        <v>35.1</v>
      </c>
      <c r="AI755" s="4">
        <v>36.1</v>
      </c>
      <c r="AJ755" s="4">
        <v>2020</v>
      </c>
      <c r="AK755" s="2">
        <v>3</v>
      </c>
      <c r="AL755" s="2">
        <v>26</v>
      </c>
      <c r="AM755" s="4">
        <v>11</v>
      </c>
      <c r="AN755" s="4">
        <v>51</v>
      </c>
      <c r="AO755" s="4">
        <v>39</v>
      </c>
      <c r="AP755" s="4">
        <v>50</v>
      </c>
      <c r="AQ755" s="5">
        <v>0.49374999999999997</v>
      </c>
      <c r="AR755" s="4">
        <v>26.3</v>
      </c>
      <c r="AS755" s="4">
        <v>28</v>
      </c>
      <c r="AT755" s="4">
        <v>961</v>
      </c>
      <c r="AU755" s="4">
        <v>0.4</v>
      </c>
      <c r="AV755" s="4">
        <v>101</v>
      </c>
      <c r="AW755" s="4">
        <f t="shared" si="342"/>
        <v>46.816841481471528</v>
      </c>
      <c r="AX755" s="4">
        <f t="shared" si="343"/>
        <v>23.142807090095282</v>
      </c>
      <c r="AY755" s="4">
        <f t="shared" si="355"/>
        <v>39.939604821007414</v>
      </c>
      <c r="AZ755" s="20">
        <f t="shared" si="344"/>
        <v>198.4991847258969</v>
      </c>
      <c r="BA755" s="21">
        <f t="shared" si="356"/>
        <v>1.1787853880287815</v>
      </c>
      <c r="BB755" s="20">
        <f t="shared" si="345"/>
        <v>50</v>
      </c>
      <c r="BC755" s="4">
        <f t="shared" si="357"/>
        <v>46.296296296296291</v>
      </c>
      <c r="BD755" s="4">
        <f t="shared" si="346"/>
        <v>66.563600000000008</v>
      </c>
      <c r="BE755" s="4">
        <f t="shared" si="347"/>
        <v>608.565803806134</v>
      </c>
      <c r="BF755" s="20">
        <f t="shared" si="348"/>
        <v>345.1672987520796</v>
      </c>
      <c r="BG755" s="20">
        <f t="shared" si="358"/>
        <v>495.79149494594566</v>
      </c>
      <c r="BH755" s="20">
        <f t="shared" si="349"/>
        <v>957.80879218108998</v>
      </c>
      <c r="BI755" s="20">
        <f t="shared" si="359"/>
        <v>3420.7456863610355</v>
      </c>
      <c r="BJ755" s="4">
        <f t="shared" si="350"/>
        <v>201.54067520187132</v>
      </c>
      <c r="BK755" s="4">
        <f t="shared" si="360"/>
        <v>2462.9368941799453</v>
      </c>
      <c r="KA755" s="4">
        <v>1</v>
      </c>
      <c r="KB755" s="4">
        <v>0</v>
      </c>
      <c r="KC755" s="4">
        <v>0</v>
      </c>
      <c r="KD755" s="4">
        <v>1</v>
      </c>
      <c r="KE755" s="4">
        <v>2</v>
      </c>
      <c r="KF755" s="4">
        <v>6</v>
      </c>
      <c r="KG755" s="4">
        <v>11</v>
      </c>
      <c r="KH755" s="4">
        <v>10</v>
      </c>
      <c r="KI755" s="4">
        <v>37</v>
      </c>
      <c r="KJ755" s="4">
        <v>51</v>
      </c>
      <c r="KK755" s="4">
        <v>138</v>
      </c>
      <c r="KL755" s="4">
        <v>136</v>
      </c>
      <c r="KM755" s="4">
        <v>139</v>
      </c>
      <c r="KN755" s="4">
        <v>174</v>
      </c>
      <c r="KO755" s="4">
        <v>183</v>
      </c>
      <c r="KP755" s="4">
        <v>165</v>
      </c>
      <c r="KQ755" s="4">
        <v>206</v>
      </c>
      <c r="KR755" s="4">
        <v>164</v>
      </c>
      <c r="KS755" s="4">
        <v>175</v>
      </c>
      <c r="KT755" s="4">
        <v>171</v>
      </c>
      <c r="KU755" s="4">
        <v>156</v>
      </c>
      <c r="KV755" s="4">
        <v>113</v>
      </c>
      <c r="KW755" s="4">
        <v>98</v>
      </c>
      <c r="KX755" s="4">
        <v>83</v>
      </c>
      <c r="KY755" s="4">
        <v>64</v>
      </c>
      <c r="KZ755" s="4">
        <v>36</v>
      </c>
      <c r="LA755" s="4">
        <v>39</v>
      </c>
      <c r="LB755" s="4">
        <v>40</v>
      </c>
      <c r="LC755" s="4">
        <v>17</v>
      </c>
      <c r="LD755" s="4">
        <v>37</v>
      </c>
      <c r="LE755" s="4">
        <v>28</v>
      </c>
      <c r="LF755" s="4">
        <v>25</v>
      </c>
      <c r="LG755" s="4">
        <v>24</v>
      </c>
      <c r="LH755" s="4">
        <v>15</v>
      </c>
      <c r="LI755" s="4">
        <v>13</v>
      </c>
      <c r="LJ755" s="4">
        <v>9</v>
      </c>
      <c r="LK755" s="4">
        <v>19</v>
      </c>
      <c r="LL755" s="4">
        <v>6</v>
      </c>
      <c r="LM755" s="4">
        <v>23</v>
      </c>
      <c r="LN755" s="4">
        <v>4</v>
      </c>
      <c r="LO755" s="4">
        <v>2</v>
      </c>
      <c r="LP755" s="4">
        <v>11</v>
      </c>
      <c r="LQ755" s="4">
        <v>4</v>
      </c>
      <c r="LR755" s="4">
        <v>1</v>
      </c>
      <c r="LS755" s="4">
        <v>1</v>
      </c>
    </row>
    <row r="756" spans="1:331" s="4" customFormat="1" x14ac:dyDescent="0.2">
      <c r="A756" s="15" t="b">
        <v>0</v>
      </c>
      <c r="B756" s="19"/>
      <c r="C756" s="18"/>
      <c r="D756" s="4">
        <v>10088</v>
      </c>
      <c r="E756" s="4" t="s">
        <v>78</v>
      </c>
      <c r="F756" s="4" t="s">
        <v>629</v>
      </c>
      <c r="G756" s="4">
        <v>0</v>
      </c>
      <c r="H756" s="15">
        <f t="shared" si="332"/>
        <v>1.6999999999999993</v>
      </c>
      <c r="I756" s="15">
        <v>0.32860065970398855</v>
      </c>
      <c r="J756" s="15">
        <v>0.47058453954309698</v>
      </c>
      <c r="K756" s="15">
        <v>0.26472294990813972</v>
      </c>
      <c r="L756" s="15">
        <f t="shared" si="333"/>
        <v>2.8053541770280468</v>
      </c>
      <c r="M756" s="15">
        <f t="shared" si="334"/>
        <v>1.6999999999999993</v>
      </c>
      <c r="N756" s="15">
        <f t="shared" si="335"/>
        <v>3.3999999999999986</v>
      </c>
      <c r="O756" s="15">
        <f t="shared" si="336"/>
        <v>2.8138055061962284</v>
      </c>
      <c r="P756" s="15">
        <f t="shared" si="361"/>
        <v>2</v>
      </c>
      <c r="Q756" s="15">
        <f t="shared" si="351"/>
        <v>2.3999999999999986</v>
      </c>
      <c r="R756" s="15">
        <f t="shared" si="337"/>
        <v>2.5999999999999979</v>
      </c>
      <c r="S756" s="15">
        <f t="shared" si="338"/>
        <v>3.0999999999999979</v>
      </c>
      <c r="T756" s="15">
        <f t="shared" si="339"/>
        <v>3.1999999999999993</v>
      </c>
      <c r="U756" s="15">
        <f t="shared" si="340"/>
        <v>3.3000000000000007</v>
      </c>
      <c r="V756" s="15">
        <f t="shared" si="352"/>
        <v>0.23163761396641988</v>
      </c>
      <c r="W756" s="15">
        <f t="shared" si="341"/>
        <v>3.3170881571287829</v>
      </c>
      <c r="X756" s="15">
        <f t="shared" si="353"/>
        <v>1.1290041609022675E-2</v>
      </c>
      <c r="Y756" s="21">
        <f t="shared" si="354"/>
        <v>0.30146922621000932</v>
      </c>
      <c r="Z756" s="4">
        <v>29.105354177028048</v>
      </c>
      <c r="AA756" s="2">
        <v>28</v>
      </c>
      <c r="AB756" s="2">
        <v>29.7</v>
      </c>
      <c r="AC756" s="4">
        <v>29.113805506196229</v>
      </c>
      <c r="AD756" s="4">
        <v>28.3</v>
      </c>
      <c r="AE756" s="4">
        <v>28.7</v>
      </c>
      <c r="AF756" s="4">
        <v>28.9</v>
      </c>
      <c r="AG756" s="4">
        <v>29.4</v>
      </c>
      <c r="AH756" s="4">
        <v>29.5</v>
      </c>
      <c r="AI756" s="4">
        <v>29.6</v>
      </c>
      <c r="AJ756" s="4">
        <v>2020</v>
      </c>
      <c r="AK756" s="2">
        <v>3</v>
      </c>
      <c r="AL756" s="2">
        <v>26</v>
      </c>
      <c r="AM756" s="4">
        <v>11</v>
      </c>
      <c r="AN756" s="4">
        <v>51</v>
      </c>
      <c r="AO756" s="4">
        <v>46</v>
      </c>
      <c r="AP756" s="4">
        <v>884</v>
      </c>
      <c r="AQ756" s="5">
        <v>0.49374999999999997</v>
      </c>
      <c r="AR756" s="4">
        <v>26.3</v>
      </c>
      <c r="AS756" s="4">
        <v>28</v>
      </c>
      <c r="AT756" s="4">
        <v>961</v>
      </c>
      <c r="AU756" s="4">
        <v>0.4</v>
      </c>
      <c r="AV756" s="4">
        <v>101</v>
      </c>
      <c r="AW756" s="4">
        <f t="shared" si="342"/>
        <v>47.894236918046573</v>
      </c>
      <c r="AX756" s="4">
        <f t="shared" si="343"/>
        <v>23.441084235742593</v>
      </c>
      <c r="AY756" s="4">
        <f t="shared" si="355"/>
        <v>39.939604821007414</v>
      </c>
      <c r="AZ756" s="20">
        <f t="shared" si="344"/>
        <v>198.4991847258969</v>
      </c>
      <c r="BA756" s="21">
        <f t="shared" si="356"/>
        <v>1.1787853880287815</v>
      </c>
      <c r="BB756" s="20">
        <f t="shared" si="345"/>
        <v>50</v>
      </c>
      <c r="BC756" s="4">
        <f t="shared" si="357"/>
        <v>46.296296296296291</v>
      </c>
      <c r="BD756" s="4">
        <f t="shared" si="346"/>
        <v>66.563600000000008</v>
      </c>
      <c r="BE756" s="4">
        <f t="shared" si="347"/>
        <v>640.52325790395298</v>
      </c>
      <c r="BF756" s="20">
        <f t="shared" si="348"/>
        <v>345.1672987520796</v>
      </c>
      <c r="BG756" s="20">
        <f t="shared" si="358"/>
        <v>463.83404084812679</v>
      </c>
      <c r="BH756" s="20">
        <f t="shared" si="349"/>
        <v>957.80879218108998</v>
      </c>
      <c r="BI756" s="20">
        <f t="shared" si="359"/>
        <v>3420.7456863610355</v>
      </c>
      <c r="BJ756" s="4">
        <f t="shared" si="350"/>
        <v>201.54067520187132</v>
      </c>
      <c r="BK756" s="4">
        <f t="shared" si="360"/>
        <v>2462.9368941799453</v>
      </c>
      <c r="ID756" s="4">
        <v>1</v>
      </c>
      <c r="IE756" s="4">
        <v>0</v>
      </c>
      <c r="IF756" s="4">
        <v>1</v>
      </c>
      <c r="IG756" s="4">
        <v>1</v>
      </c>
      <c r="IH756" s="4">
        <v>1</v>
      </c>
      <c r="II756" s="4">
        <v>1</v>
      </c>
      <c r="IJ756" s="4">
        <v>6</v>
      </c>
      <c r="IK756" s="4">
        <v>4</v>
      </c>
      <c r="IL756" s="4">
        <v>11</v>
      </c>
      <c r="IM756" s="4">
        <v>12</v>
      </c>
      <c r="IN756" s="4">
        <v>21</v>
      </c>
      <c r="IO756" s="4">
        <v>29</v>
      </c>
      <c r="IP756" s="4">
        <v>51</v>
      </c>
      <c r="IQ756" s="4">
        <v>81</v>
      </c>
      <c r="IR756" s="4">
        <v>123</v>
      </c>
      <c r="IS756" s="4">
        <v>148</v>
      </c>
      <c r="IT756" s="4">
        <v>148</v>
      </c>
      <c r="IU756" s="4">
        <v>111</v>
      </c>
      <c r="IV756" s="4">
        <v>140</v>
      </c>
      <c r="IW756" s="4">
        <v>132</v>
      </c>
      <c r="IX756" s="4">
        <v>160</v>
      </c>
      <c r="IY756" s="4">
        <v>77</v>
      </c>
      <c r="IZ756" s="4">
        <v>28</v>
      </c>
    </row>
    <row r="757" spans="1:331" s="4" customFormat="1" x14ac:dyDescent="0.2">
      <c r="A757" s="15" t="b">
        <v>0</v>
      </c>
      <c r="B757" s="19"/>
      <c r="C757" s="18"/>
      <c r="D757" s="4">
        <v>10088</v>
      </c>
      <c r="E757" s="4" t="s">
        <v>78</v>
      </c>
      <c r="F757" s="4" t="s">
        <v>630</v>
      </c>
      <c r="G757" s="4">
        <v>0</v>
      </c>
      <c r="H757" s="15">
        <f t="shared" si="332"/>
        <v>1.1999999999999993</v>
      </c>
      <c r="I757" s="15">
        <v>0.27716982215611513</v>
      </c>
      <c r="J757" s="15">
        <v>0.40490387784666382</v>
      </c>
      <c r="K757" s="15">
        <v>0.22563390877100195</v>
      </c>
      <c r="L757" s="15">
        <f t="shared" si="333"/>
        <v>4.4020192652202006</v>
      </c>
      <c r="M757" s="15">
        <f t="shared" si="334"/>
        <v>3.6999999999999993</v>
      </c>
      <c r="N757" s="15">
        <f t="shared" si="335"/>
        <v>4.8999999999999986</v>
      </c>
      <c r="O757" s="15">
        <f t="shared" si="336"/>
        <v>4.4156307457797759</v>
      </c>
      <c r="P757" s="15">
        <f t="shared" si="361"/>
        <v>3.8000000000000007</v>
      </c>
      <c r="Q757" s="15">
        <f t="shared" si="351"/>
        <v>4</v>
      </c>
      <c r="R757" s="15">
        <f t="shared" si="337"/>
        <v>4.1999999999999993</v>
      </c>
      <c r="S757" s="15">
        <f t="shared" si="338"/>
        <v>4.5999999999999979</v>
      </c>
      <c r="T757" s="15">
        <f t="shared" si="339"/>
        <v>4.8000000000000007</v>
      </c>
      <c r="U757" s="15">
        <f t="shared" si="340"/>
        <v>4.8999999999999986</v>
      </c>
      <c r="V757" s="15">
        <f t="shared" si="352"/>
        <v>0.30369401127657242</v>
      </c>
      <c r="W757" s="15">
        <f t="shared" si="341"/>
        <v>2.2927880131600809</v>
      </c>
      <c r="X757" s="15">
        <f t="shared" si="353"/>
        <v>9.0277391777321327E-3</v>
      </c>
      <c r="Y757" s="21">
        <f t="shared" si="354"/>
        <v>0.43615022159058225</v>
      </c>
      <c r="Z757" s="4">
        <v>30.702019265220201</v>
      </c>
      <c r="AA757" s="2">
        <v>30</v>
      </c>
      <c r="AB757" s="2">
        <v>31.2</v>
      </c>
      <c r="AC757" s="4">
        <v>30.715630745779777</v>
      </c>
      <c r="AD757" s="4">
        <v>30.1</v>
      </c>
      <c r="AE757" s="4">
        <v>30.3</v>
      </c>
      <c r="AF757" s="4">
        <v>30.5</v>
      </c>
      <c r="AG757" s="4">
        <v>30.9</v>
      </c>
      <c r="AH757" s="4">
        <v>31.1</v>
      </c>
      <c r="AI757" s="4">
        <v>31.2</v>
      </c>
      <c r="AJ757" s="4">
        <v>2020</v>
      </c>
      <c r="AK757" s="2">
        <v>3</v>
      </c>
      <c r="AL757" s="2">
        <v>26</v>
      </c>
      <c r="AM757" s="4">
        <v>11</v>
      </c>
      <c r="AN757" s="4">
        <v>51</v>
      </c>
      <c r="AO757" s="4">
        <v>52</v>
      </c>
      <c r="AP757" s="4">
        <v>835</v>
      </c>
      <c r="AQ757" s="5">
        <v>0.49374999999999997</v>
      </c>
      <c r="AR757" s="4">
        <v>26.3</v>
      </c>
      <c r="AS757" s="4">
        <v>28</v>
      </c>
      <c r="AT757" s="4">
        <v>961</v>
      </c>
      <c r="AU757" s="4">
        <v>0.4</v>
      </c>
      <c r="AV757" s="4">
        <v>101</v>
      </c>
      <c r="AW757" s="4">
        <f t="shared" si="342"/>
        <v>47.561201338897376</v>
      </c>
      <c r="AX757" s="4">
        <f t="shared" si="343"/>
        <v>23.34888326794993</v>
      </c>
      <c r="AY757" s="4">
        <f t="shared" si="355"/>
        <v>39.939604821007414</v>
      </c>
      <c r="AZ757" s="20">
        <f t="shared" si="344"/>
        <v>198.4991847258969</v>
      </c>
      <c r="BA757" s="21">
        <f t="shared" si="356"/>
        <v>1.1787853880287815</v>
      </c>
      <c r="BB757" s="20">
        <f t="shared" si="345"/>
        <v>50</v>
      </c>
      <c r="BC757" s="4">
        <f t="shared" si="357"/>
        <v>46.296296296296291</v>
      </c>
      <c r="BD757" s="4">
        <f t="shared" si="346"/>
        <v>66.563600000000008</v>
      </c>
      <c r="BE757" s="4">
        <f t="shared" si="347"/>
        <v>630.64483362972896</v>
      </c>
      <c r="BF757" s="20">
        <f t="shared" si="348"/>
        <v>345.1672987520796</v>
      </c>
      <c r="BG757" s="20">
        <f t="shared" si="358"/>
        <v>473.71246512235081</v>
      </c>
      <c r="BH757" s="20">
        <f t="shared" si="349"/>
        <v>957.80879218108998</v>
      </c>
      <c r="BI757" s="20">
        <f t="shared" si="359"/>
        <v>3420.7456863610355</v>
      </c>
      <c r="BJ757" s="4">
        <f t="shared" si="350"/>
        <v>201.54067520187132</v>
      </c>
      <c r="BK757" s="4">
        <f t="shared" si="360"/>
        <v>2462.9368941799453</v>
      </c>
      <c r="JC757" s="4">
        <v>2</v>
      </c>
      <c r="JD757" s="4">
        <v>9</v>
      </c>
      <c r="JE757" s="4">
        <v>13</v>
      </c>
      <c r="JF757" s="4">
        <v>27</v>
      </c>
      <c r="JG757" s="4">
        <v>20</v>
      </c>
      <c r="JH757" s="4">
        <v>48</v>
      </c>
      <c r="JI757" s="4">
        <v>38</v>
      </c>
      <c r="JJ757" s="4">
        <v>66</v>
      </c>
      <c r="JK757" s="4">
        <v>60</v>
      </c>
      <c r="JL757" s="4">
        <v>59</v>
      </c>
      <c r="JM757" s="4">
        <v>47</v>
      </c>
      <c r="JN757" s="4">
        <v>48</v>
      </c>
      <c r="JO757" s="4">
        <v>15</v>
      </c>
    </row>
    <row r="758" spans="1:331" s="4" customFormat="1" x14ac:dyDescent="0.2">
      <c r="A758" s="15" t="b">
        <v>0</v>
      </c>
      <c r="B758" s="19"/>
      <c r="C758" s="18"/>
      <c r="D758" s="4">
        <v>10088</v>
      </c>
      <c r="E758" s="4" t="s">
        <v>78</v>
      </c>
      <c r="F758" s="4" t="s">
        <v>631</v>
      </c>
      <c r="G758" s="4">
        <v>0</v>
      </c>
      <c r="H758" s="15">
        <f t="shared" si="332"/>
        <v>1.5000000000000036</v>
      </c>
      <c r="I758" s="15">
        <v>0.27371588006244207</v>
      </c>
      <c r="J758" s="15">
        <v>0.34769713867007113</v>
      </c>
      <c r="K758" s="15">
        <v>0.21501803962240926</v>
      </c>
      <c r="L758" s="15">
        <f t="shared" si="333"/>
        <v>6.195148584843448</v>
      </c>
      <c r="M758" s="15">
        <f t="shared" si="334"/>
        <v>5.3999999999999986</v>
      </c>
      <c r="N758" s="15">
        <f t="shared" si="335"/>
        <v>6.9000000000000021</v>
      </c>
      <c r="O758" s="15">
        <f t="shared" si="336"/>
        <v>6.1973650599649197</v>
      </c>
      <c r="P758" s="15">
        <f t="shared" si="361"/>
        <v>5.5999999999999979</v>
      </c>
      <c r="Q758" s="15">
        <f t="shared" si="351"/>
        <v>5.8000000000000007</v>
      </c>
      <c r="R758" s="15">
        <f t="shared" si="337"/>
        <v>5.9999999999999964</v>
      </c>
      <c r="S758" s="15">
        <f t="shared" si="338"/>
        <v>6.4000000000000021</v>
      </c>
      <c r="T758" s="15">
        <f t="shared" si="339"/>
        <v>6.4999999999999964</v>
      </c>
      <c r="U758" s="15">
        <f t="shared" si="340"/>
        <v>6.6999999999999993</v>
      </c>
      <c r="V758" s="15">
        <f t="shared" si="352"/>
        <v>0.38649153991533963</v>
      </c>
      <c r="W758" s="15">
        <f t="shared" si="341"/>
        <v>1.5873787566450961</v>
      </c>
      <c r="X758" s="15">
        <f t="shared" si="353"/>
        <v>8.4232844588410342E-3</v>
      </c>
      <c r="Y758" s="21">
        <f t="shared" si="354"/>
        <v>0.62996937297654576</v>
      </c>
      <c r="Z758" s="4">
        <v>32.495148584843449</v>
      </c>
      <c r="AA758" s="2">
        <v>31.7</v>
      </c>
      <c r="AB758" s="2">
        <v>33.200000000000003</v>
      </c>
      <c r="AC758" s="4">
        <v>32.49736505996492</v>
      </c>
      <c r="AD758" s="4">
        <v>31.9</v>
      </c>
      <c r="AE758" s="4">
        <v>32.1</v>
      </c>
      <c r="AF758" s="4">
        <v>32.299999999999997</v>
      </c>
      <c r="AG758" s="4">
        <v>32.700000000000003</v>
      </c>
      <c r="AH758" s="4">
        <v>32.799999999999997</v>
      </c>
      <c r="AI758" s="4">
        <v>33</v>
      </c>
      <c r="AJ758" s="4">
        <v>2020</v>
      </c>
      <c r="AK758" s="2">
        <v>3</v>
      </c>
      <c r="AL758" s="2">
        <v>26</v>
      </c>
      <c r="AM758" s="4">
        <v>11</v>
      </c>
      <c r="AN758" s="4">
        <v>51</v>
      </c>
      <c r="AO758" s="4">
        <v>56</v>
      </c>
      <c r="AP758" s="4">
        <v>282</v>
      </c>
      <c r="AQ758" s="5">
        <v>0.49374999999999997</v>
      </c>
      <c r="AR758" s="4">
        <v>26.3</v>
      </c>
      <c r="AS758" s="4">
        <v>28</v>
      </c>
      <c r="AT758" s="4">
        <v>961</v>
      </c>
      <c r="AU758" s="4">
        <v>0.4</v>
      </c>
      <c r="AV758" s="4">
        <v>101</v>
      </c>
      <c r="AW758" s="4">
        <f t="shared" si="342"/>
        <v>47.180875970066495</v>
      </c>
      <c r="AX758" s="4">
        <f t="shared" si="343"/>
        <v>23.243590112269999</v>
      </c>
      <c r="AY758" s="4">
        <f t="shared" si="355"/>
        <v>39.939604821007414</v>
      </c>
      <c r="AZ758" s="20">
        <f t="shared" si="344"/>
        <v>198.4991847258969</v>
      </c>
      <c r="BA758" s="21">
        <f t="shared" si="356"/>
        <v>1.1787853880287815</v>
      </c>
      <c r="BB758" s="20">
        <f t="shared" si="345"/>
        <v>50</v>
      </c>
      <c r="BC758" s="4">
        <f t="shared" si="357"/>
        <v>46.296296296296291</v>
      </c>
      <c r="BD758" s="4">
        <f t="shared" si="346"/>
        <v>66.563600000000008</v>
      </c>
      <c r="BE758" s="4">
        <f t="shared" si="347"/>
        <v>619.36371055825362</v>
      </c>
      <c r="BF758" s="20">
        <f t="shared" si="348"/>
        <v>345.1672987520796</v>
      </c>
      <c r="BG758" s="20">
        <f t="shared" si="358"/>
        <v>484.9935881938261</v>
      </c>
      <c r="BH758" s="20">
        <f t="shared" si="349"/>
        <v>957.80879218108998</v>
      </c>
      <c r="BI758" s="20">
        <f t="shared" si="359"/>
        <v>3420.7456863610355</v>
      </c>
      <c r="BJ758" s="4">
        <f t="shared" si="350"/>
        <v>201.54067520187132</v>
      </c>
      <c r="BK758" s="4">
        <f t="shared" si="360"/>
        <v>2462.9368941799453</v>
      </c>
      <c r="JT758" s="4">
        <v>3</v>
      </c>
      <c r="JU758" s="4">
        <v>3</v>
      </c>
      <c r="JV758" s="4">
        <v>16</v>
      </c>
      <c r="JW758" s="4">
        <v>16</v>
      </c>
      <c r="JX758" s="4">
        <v>27</v>
      </c>
      <c r="JY758" s="4">
        <v>69</v>
      </c>
      <c r="JZ758" s="4">
        <v>75</v>
      </c>
      <c r="KA758" s="4">
        <v>133</v>
      </c>
      <c r="KB758" s="4">
        <v>192</v>
      </c>
      <c r="KC758" s="4">
        <v>226</v>
      </c>
      <c r="KD758" s="4">
        <v>215</v>
      </c>
      <c r="KE758" s="4">
        <v>170</v>
      </c>
      <c r="KF758" s="4">
        <v>124</v>
      </c>
      <c r="KG758" s="4">
        <v>101</v>
      </c>
      <c r="KH758" s="4">
        <v>47</v>
      </c>
      <c r="KI758" s="4">
        <v>21</v>
      </c>
      <c r="KJ758" s="4">
        <v>6</v>
      </c>
    </row>
    <row r="759" spans="1:331" s="4" customFormat="1" x14ac:dyDescent="0.2">
      <c r="A759" s="15" t="b">
        <v>0</v>
      </c>
      <c r="B759" s="19"/>
      <c r="C759" s="18"/>
      <c r="D759" s="4">
        <v>10088</v>
      </c>
      <c r="E759" s="4" t="s">
        <v>78</v>
      </c>
      <c r="F759" s="4" t="s">
        <v>632</v>
      </c>
      <c r="G759" s="4">
        <v>0</v>
      </c>
      <c r="H759" s="15">
        <f t="shared" si="332"/>
        <v>1</v>
      </c>
      <c r="I759" s="15">
        <v>0.21233180734509682</v>
      </c>
      <c r="J759" s="15">
        <v>0.31861850648806467</v>
      </c>
      <c r="K759" s="15">
        <v>0.17524172740435603</v>
      </c>
      <c r="L759" s="15">
        <f t="shared" si="333"/>
        <v>6.2257534286788818</v>
      </c>
      <c r="M759" s="15">
        <f t="shared" si="334"/>
        <v>5.6999999999999993</v>
      </c>
      <c r="N759" s="15">
        <f t="shared" si="335"/>
        <v>6.6999999999999993</v>
      </c>
      <c r="O759" s="15">
        <f t="shared" si="336"/>
        <v>6.2046085056511053</v>
      </c>
      <c r="P759" s="15">
        <f t="shared" si="361"/>
        <v>5.8000000000000007</v>
      </c>
      <c r="Q759" s="15">
        <f t="shared" si="351"/>
        <v>5.9999999999999964</v>
      </c>
      <c r="R759" s="15">
        <f t="shared" si="337"/>
        <v>6.0999999999999979</v>
      </c>
      <c r="S759" s="15">
        <f t="shared" si="338"/>
        <v>6.4000000000000021</v>
      </c>
      <c r="T759" s="15">
        <f t="shared" si="339"/>
        <v>6.4999999999999964</v>
      </c>
      <c r="U759" s="15">
        <f t="shared" si="340"/>
        <v>6.5999999999999979</v>
      </c>
      <c r="V759" s="15">
        <f t="shared" si="352"/>
        <v>0.38792259196252182</v>
      </c>
      <c r="W759" s="15">
        <f t="shared" si="341"/>
        <v>1.5778338790245361</v>
      </c>
      <c r="X759" s="15">
        <f t="shared" si="353"/>
        <v>6.5281134166711666E-3</v>
      </c>
      <c r="Y759" s="21">
        <f t="shared" si="354"/>
        <v>0.63378028149467158</v>
      </c>
      <c r="Z759" s="4">
        <v>32.525753428678883</v>
      </c>
      <c r="AA759" s="2">
        <v>32</v>
      </c>
      <c r="AB759" s="2">
        <v>33</v>
      </c>
      <c r="AC759" s="4">
        <v>32.504608505651106</v>
      </c>
      <c r="AD759" s="4">
        <v>32.1</v>
      </c>
      <c r="AE759" s="4">
        <v>32.299999999999997</v>
      </c>
      <c r="AF759" s="4">
        <v>32.4</v>
      </c>
      <c r="AG759" s="4">
        <v>32.700000000000003</v>
      </c>
      <c r="AH759" s="4">
        <v>32.799999999999997</v>
      </c>
      <c r="AI759" s="4">
        <v>32.9</v>
      </c>
      <c r="AJ759" s="4">
        <v>2020</v>
      </c>
      <c r="AK759" s="2">
        <v>3</v>
      </c>
      <c r="AL759" s="2">
        <v>26</v>
      </c>
      <c r="AM759" s="4">
        <v>11</v>
      </c>
      <c r="AN759" s="4">
        <v>51</v>
      </c>
      <c r="AO759" s="4">
        <v>59</v>
      </c>
      <c r="AP759" s="4">
        <v>729</v>
      </c>
      <c r="AQ759" s="5">
        <v>0.49374999999999997</v>
      </c>
      <c r="AR759" s="4">
        <v>26.3</v>
      </c>
      <c r="AS759" s="4">
        <v>28</v>
      </c>
      <c r="AT759" s="4">
        <v>961</v>
      </c>
      <c r="AU759" s="4">
        <v>0.4</v>
      </c>
      <c r="AV759" s="4">
        <v>101</v>
      </c>
      <c r="AW759" s="4">
        <f t="shared" si="342"/>
        <v>47.174326251700734</v>
      </c>
      <c r="AX759" s="4">
        <f t="shared" si="343"/>
        <v>23.241776821408898</v>
      </c>
      <c r="AY759" s="4">
        <f t="shared" si="355"/>
        <v>39.939604821007414</v>
      </c>
      <c r="AZ759" s="20">
        <f t="shared" si="344"/>
        <v>198.4991847258969</v>
      </c>
      <c r="BA759" s="21">
        <f t="shared" si="356"/>
        <v>1.1787853880287815</v>
      </c>
      <c r="BB759" s="20">
        <f t="shared" si="345"/>
        <v>50</v>
      </c>
      <c r="BC759" s="4">
        <f t="shared" si="357"/>
        <v>46.296296296296291</v>
      </c>
      <c r="BD759" s="4">
        <f t="shared" si="346"/>
        <v>66.563600000000008</v>
      </c>
      <c r="BE759" s="4">
        <f t="shared" si="347"/>
        <v>619.16943432789117</v>
      </c>
      <c r="BF759" s="20">
        <f t="shared" si="348"/>
        <v>345.1672987520796</v>
      </c>
      <c r="BG759" s="20">
        <f t="shared" si="358"/>
        <v>485.18786442418849</v>
      </c>
      <c r="BH759" s="20">
        <f t="shared" si="349"/>
        <v>957.80879218108998</v>
      </c>
      <c r="BI759" s="20">
        <f t="shared" si="359"/>
        <v>3420.7456863610355</v>
      </c>
      <c r="BJ759" s="4">
        <f t="shared" si="350"/>
        <v>201.54067520187132</v>
      </c>
      <c r="BK759" s="4">
        <f t="shared" si="360"/>
        <v>2462.9368941799453</v>
      </c>
      <c r="JY759" s="4">
        <v>5</v>
      </c>
      <c r="JZ759" s="4">
        <v>21</v>
      </c>
      <c r="KA759" s="4">
        <v>50</v>
      </c>
      <c r="KB759" s="4">
        <v>83</v>
      </c>
      <c r="KC759" s="4">
        <v>117</v>
      </c>
      <c r="KD759" s="4">
        <v>136</v>
      </c>
      <c r="KE759" s="4">
        <v>89</v>
      </c>
      <c r="KF759" s="4">
        <v>101</v>
      </c>
      <c r="KG759" s="4">
        <v>83</v>
      </c>
      <c r="KH759" s="4">
        <v>27</v>
      </c>
      <c r="KI759" s="4">
        <v>9</v>
      </c>
      <c r="KJ759" s="4">
        <v>2</v>
      </c>
    </row>
    <row r="760" spans="1:331" s="4" customFormat="1" x14ac:dyDescent="0.2">
      <c r="A760" s="15" t="b">
        <v>0</v>
      </c>
      <c r="B760" s="19"/>
      <c r="C760" s="18"/>
      <c r="D760" s="4">
        <v>10088</v>
      </c>
      <c r="E760" s="4" t="s">
        <v>78</v>
      </c>
      <c r="F760" s="4" t="s">
        <v>633</v>
      </c>
      <c r="G760" s="4">
        <v>0</v>
      </c>
      <c r="H760" s="15">
        <f t="shared" si="332"/>
        <v>1.7000000000000028</v>
      </c>
      <c r="I760" s="15">
        <v>0.43892814208947845</v>
      </c>
      <c r="J760" s="15">
        <v>0.71404427534369574</v>
      </c>
      <c r="K760" s="15">
        <v>0.37078783351653971</v>
      </c>
      <c r="L760" s="15">
        <f t="shared" si="333"/>
        <v>6.1965877764816</v>
      </c>
      <c r="M760" s="15">
        <f t="shared" si="334"/>
        <v>5.3999999999999986</v>
      </c>
      <c r="N760" s="15">
        <f t="shared" si="335"/>
        <v>7.1000000000000014</v>
      </c>
      <c r="O760" s="15">
        <f t="shared" si="336"/>
        <v>6.0987303808475986</v>
      </c>
      <c r="P760" s="15">
        <f t="shared" si="361"/>
        <v>5.5</v>
      </c>
      <c r="Q760" s="15">
        <f t="shared" si="351"/>
        <v>5.7000000000000028</v>
      </c>
      <c r="R760" s="15">
        <f t="shared" si="337"/>
        <v>5.7999999999999972</v>
      </c>
      <c r="S760" s="15">
        <f t="shared" si="338"/>
        <v>6.6000000000000014</v>
      </c>
      <c r="T760" s="15">
        <f t="shared" si="339"/>
        <v>6.8999999999999986</v>
      </c>
      <c r="U760" s="15">
        <f t="shared" si="340"/>
        <v>7</v>
      </c>
      <c r="V760" s="15">
        <f t="shared" si="352"/>
        <v>0.39328283587598045</v>
      </c>
      <c r="W760" s="15">
        <f t="shared" si="341"/>
        <v>1.5426993216539571</v>
      </c>
      <c r="X760" s="15">
        <f t="shared" si="353"/>
        <v>1.3424279777756993E-2</v>
      </c>
      <c r="Y760" s="21">
        <f t="shared" si="354"/>
        <v>0.64821445499041319</v>
      </c>
      <c r="Z760" s="4">
        <v>32.6965877764816</v>
      </c>
      <c r="AA760" s="2">
        <v>31.9</v>
      </c>
      <c r="AB760" s="2">
        <v>33.6</v>
      </c>
      <c r="AC760" s="4">
        <v>32.598730380847599</v>
      </c>
      <c r="AD760" s="4">
        <v>32</v>
      </c>
      <c r="AE760" s="4">
        <v>32.200000000000003</v>
      </c>
      <c r="AF760" s="4">
        <v>32.299999999999997</v>
      </c>
      <c r="AG760" s="4">
        <v>33.1</v>
      </c>
      <c r="AH760" s="4">
        <v>33.4</v>
      </c>
      <c r="AI760" s="4">
        <v>33.5</v>
      </c>
      <c r="AJ760" s="4">
        <v>2020</v>
      </c>
      <c r="AK760" s="2">
        <v>3</v>
      </c>
      <c r="AL760" s="2">
        <v>26</v>
      </c>
      <c r="AM760" s="4">
        <v>11</v>
      </c>
      <c r="AN760" s="4">
        <v>52</v>
      </c>
      <c r="AO760" s="4">
        <v>2</v>
      </c>
      <c r="AP760" s="4">
        <v>862</v>
      </c>
      <c r="AQ760" s="5">
        <v>0.49444444444444446</v>
      </c>
      <c r="AR760" s="4">
        <v>26.5</v>
      </c>
      <c r="AS760" s="4">
        <v>28</v>
      </c>
      <c r="AT760" s="4">
        <v>953</v>
      </c>
      <c r="AU760" s="4">
        <v>0.4</v>
      </c>
      <c r="AV760" s="4">
        <v>96</v>
      </c>
      <c r="AW760" s="4">
        <f t="shared" si="342"/>
        <v>47.17701002221397</v>
      </c>
      <c r="AX760" s="4">
        <f t="shared" si="343"/>
        <v>23.310168762433136</v>
      </c>
      <c r="AY760" s="4">
        <f t="shared" si="355"/>
        <v>39.918125729150447</v>
      </c>
      <c r="AZ760" s="20">
        <f t="shared" si="344"/>
        <v>197.96976562467452</v>
      </c>
      <c r="BA760" s="21">
        <f t="shared" si="356"/>
        <v>1.1779986131994613</v>
      </c>
      <c r="BB760" s="20">
        <f t="shared" si="345"/>
        <v>50</v>
      </c>
      <c r="BC760" s="4">
        <f t="shared" si="357"/>
        <v>46.296296296296291</v>
      </c>
      <c r="BD760" s="4">
        <f t="shared" si="346"/>
        <v>66.578000000000003</v>
      </c>
      <c r="BE760" s="4">
        <f t="shared" si="347"/>
        <v>613.23712298094392</v>
      </c>
      <c r="BF760" s="20">
        <f t="shared" si="348"/>
        <v>346.64049773712151</v>
      </c>
      <c r="BG760" s="20">
        <f t="shared" si="358"/>
        <v>486.27337475617765</v>
      </c>
      <c r="BH760" s="20">
        <f t="shared" si="349"/>
        <v>969.16478804795247</v>
      </c>
      <c r="BI760" s="20">
        <f t="shared" si="359"/>
        <v>3461.302814456973</v>
      </c>
      <c r="BJ760" s="4">
        <f t="shared" si="350"/>
        <v>203.53362467658857</v>
      </c>
      <c r="BK760" s="4">
        <f t="shared" si="360"/>
        <v>2492.1380264090203</v>
      </c>
      <c r="JW760" s="4">
        <v>18</v>
      </c>
      <c r="JX760" s="4">
        <v>49</v>
      </c>
      <c r="JY760" s="4">
        <v>72</v>
      </c>
      <c r="JZ760" s="4">
        <v>67</v>
      </c>
      <c r="KA760" s="4">
        <v>57</v>
      </c>
      <c r="KB760" s="4">
        <v>74</v>
      </c>
      <c r="KC760" s="4">
        <v>103</v>
      </c>
      <c r="KD760" s="4">
        <v>63</v>
      </c>
      <c r="KE760" s="4">
        <v>33</v>
      </c>
      <c r="KF760" s="4">
        <v>31</v>
      </c>
      <c r="KG760" s="4">
        <v>40</v>
      </c>
      <c r="KH760" s="4">
        <v>32</v>
      </c>
      <c r="KI760" s="4">
        <v>43</v>
      </c>
      <c r="KJ760" s="4">
        <v>43</v>
      </c>
      <c r="KK760" s="4">
        <v>40</v>
      </c>
      <c r="KL760" s="4">
        <v>35</v>
      </c>
      <c r="KM760" s="4">
        <v>12</v>
      </c>
    </row>
    <row r="761" spans="1:331" s="4" customFormat="1" x14ac:dyDescent="0.2">
      <c r="A761" s="15" t="b">
        <v>0</v>
      </c>
      <c r="B761" s="19"/>
      <c r="C761" s="18"/>
      <c r="D761" s="4">
        <v>10088</v>
      </c>
      <c r="E761" s="4" t="s">
        <v>78</v>
      </c>
      <c r="F761" s="4" t="s">
        <v>634</v>
      </c>
      <c r="G761" s="4">
        <v>0</v>
      </c>
      <c r="H761" s="15">
        <f t="shared" si="332"/>
        <v>2.1000000000000014</v>
      </c>
      <c r="I761" s="15">
        <v>0.54618065310395858</v>
      </c>
      <c r="J761" s="15">
        <v>0.93422274978973974</v>
      </c>
      <c r="K761" s="15">
        <v>0.47367836776469002</v>
      </c>
      <c r="L761" s="15">
        <f t="shared" si="333"/>
        <v>2.5697495086003848</v>
      </c>
      <c r="M761" s="15">
        <f t="shared" si="334"/>
        <v>1.5</v>
      </c>
      <c r="N761" s="15">
        <f t="shared" si="335"/>
        <v>3.6000000000000014</v>
      </c>
      <c r="O761" s="15">
        <f t="shared" si="336"/>
        <v>2.5241178270143223</v>
      </c>
      <c r="P761" s="15">
        <f t="shared" si="361"/>
        <v>1.6999999999999993</v>
      </c>
      <c r="Q761" s="15">
        <f t="shared" si="351"/>
        <v>1.8999999999999986</v>
      </c>
      <c r="R761" s="15">
        <f t="shared" si="337"/>
        <v>2.1000000000000014</v>
      </c>
      <c r="S761" s="15">
        <f t="shared" si="338"/>
        <v>3</v>
      </c>
      <c r="T761" s="15">
        <f t="shared" si="339"/>
        <v>3.3000000000000007</v>
      </c>
      <c r="U761" s="15">
        <f t="shared" si="340"/>
        <v>3.6000000000000014</v>
      </c>
      <c r="V761" s="15">
        <f t="shared" si="352"/>
        <v>0.22724421479956589</v>
      </c>
      <c r="W761" s="15">
        <f t="shared" si="341"/>
        <v>3.4005520707403742</v>
      </c>
      <c r="X761" s="15">
        <f t="shared" si="353"/>
        <v>1.8788626057557503E-2</v>
      </c>
      <c r="Y761" s="21">
        <f t="shared" si="354"/>
        <v>0.29406989782758369</v>
      </c>
      <c r="Z761" s="4">
        <v>29.069749508600385</v>
      </c>
      <c r="AA761" s="2">
        <v>28</v>
      </c>
      <c r="AB761" s="2">
        <v>30.1</v>
      </c>
      <c r="AC761" s="4">
        <v>29.024117827014322</v>
      </c>
      <c r="AD761" s="4">
        <v>28.2</v>
      </c>
      <c r="AE761" s="4">
        <v>28.4</v>
      </c>
      <c r="AF761" s="4">
        <v>28.6</v>
      </c>
      <c r="AG761" s="4">
        <v>29.5</v>
      </c>
      <c r="AH761" s="4">
        <v>29.8</v>
      </c>
      <c r="AI761" s="4">
        <v>30.1</v>
      </c>
      <c r="AJ761" s="4">
        <v>2020</v>
      </c>
      <c r="AK761" s="2">
        <v>3</v>
      </c>
      <c r="AL761" s="2">
        <v>26</v>
      </c>
      <c r="AM761" s="4">
        <v>11</v>
      </c>
      <c r="AN761" s="4">
        <v>52</v>
      </c>
      <c r="AO761" s="4">
        <v>18</v>
      </c>
      <c r="AP761" s="4">
        <v>737</v>
      </c>
      <c r="AQ761" s="5">
        <v>0.49444444444444446</v>
      </c>
      <c r="AR761" s="4">
        <v>26.5</v>
      </c>
      <c r="AS761" s="4">
        <v>28</v>
      </c>
      <c r="AT761" s="4">
        <v>953</v>
      </c>
      <c r="AU761" s="4">
        <v>0.4</v>
      </c>
      <c r="AV761" s="4">
        <v>96</v>
      </c>
      <c r="AW761" s="4">
        <f t="shared" si="342"/>
        <v>47.940982679050265</v>
      </c>
      <c r="AX761" s="4">
        <f t="shared" si="343"/>
        <v>23.52028789828568</v>
      </c>
      <c r="AY761" s="4">
        <f t="shared" si="355"/>
        <v>39.918125729150447</v>
      </c>
      <c r="AZ761" s="20">
        <f t="shared" si="344"/>
        <v>197.96976562467452</v>
      </c>
      <c r="BA761" s="21">
        <f t="shared" si="356"/>
        <v>1.1779986131994613</v>
      </c>
      <c r="BB761" s="20">
        <f t="shared" si="345"/>
        <v>50</v>
      </c>
      <c r="BC761" s="4">
        <f t="shared" si="357"/>
        <v>46.296296296296291</v>
      </c>
      <c r="BD761" s="4">
        <f t="shared" si="346"/>
        <v>66.578000000000003</v>
      </c>
      <c r="BE761" s="4">
        <f t="shared" si="347"/>
        <v>635.89496343326641</v>
      </c>
      <c r="BF761" s="20">
        <f t="shared" si="348"/>
        <v>346.64049773712151</v>
      </c>
      <c r="BG761" s="20">
        <f t="shared" si="358"/>
        <v>463.61553430385516</v>
      </c>
      <c r="BH761" s="20">
        <f t="shared" si="349"/>
        <v>969.16478804795247</v>
      </c>
      <c r="BI761" s="20">
        <f t="shared" si="359"/>
        <v>3461.302814456973</v>
      </c>
      <c r="BJ761" s="4">
        <f t="shared" si="350"/>
        <v>203.53362467658857</v>
      </c>
      <c r="BK761" s="4">
        <f t="shared" si="360"/>
        <v>2492.1380264090203</v>
      </c>
      <c r="II761" s="4">
        <v>3</v>
      </c>
      <c r="IJ761" s="4">
        <v>3</v>
      </c>
      <c r="IK761" s="4">
        <v>6</v>
      </c>
      <c r="IL761" s="4">
        <v>12</v>
      </c>
      <c r="IM761" s="4">
        <v>42</v>
      </c>
      <c r="IN761" s="4">
        <v>34</v>
      </c>
      <c r="IO761" s="4">
        <v>46</v>
      </c>
      <c r="IP761" s="4">
        <v>108</v>
      </c>
      <c r="IQ761" s="4">
        <v>115</v>
      </c>
      <c r="IR761" s="4">
        <v>68</v>
      </c>
      <c r="IS761" s="4">
        <v>49</v>
      </c>
      <c r="IT761" s="4">
        <v>52</v>
      </c>
      <c r="IU761" s="4">
        <v>51</v>
      </c>
      <c r="IV761" s="4">
        <v>65</v>
      </c>
      <c r="IW761" s="4">
        <v>50</v>
      </c>
      <c r="IX761" s="4">
        <v>55</v>
      </c>
      <c r="IY761" s="4">
        <v>44</v>
      </c>
      <c r="IZ761" s="4">
        <v>82</v>
      </c>
      <c r="JA761" s="4">
        <v>67</v>
      </c>
      <c r="JB761" s="4">
        <v>51</v>
      </c>
      <c r="JC761" s="4">
        <v>43</v>
      </c>
      <c r="JD761" s="4">
        <v>41</v>
      </c>
      <c r="JE761" s="4">
        <v>27</v>
      </c>
      <c r="JF761" s="4">
        <v>16</v>
      </c>
      <c r="JG761" s="4">
        <v>8</v>
      </c>
    </row>
    <row r="762" spans="1:331" s="4" customFormat="1" x14ac:dyDescent="0.2">
      <c r="A762" s="15" t="b">
        <v>0</v>
      </c>
      <c r="B762" s="19"/>
      <c r="C762" s="18"/>
      <c r="D762" s="4">
        <v>10088</v>
      </c>
      <c r="E762" s="4" t="s">
        <v>78</v>
      </c>
      <c r="F762" s="4" t="s">
        <v>635</v>
      </c>
      <c r="G762" s="4">
        <v>0</v>
      </c>
      <c r="H762" s="15">
        <f t="shared" si="332"/>
        <v>1.5</v>
      </c>
      <c r="I762" s="15">
        <v>0.26165228532883478</v>
      </c>
      <c r="J762" s="15">
        <v>0.28718833445594782</v>
      </c>
      <c r="K762" s="15">
        <v>0.19606396541683824</v>
      </c>
      <c r="L762" s="15">
        <f t="shared" si="333"/>
        <v>1.3498777058300462</v>
      </c>
      <c r="M762" s="15">
        <f t="shared" si="334"/>
        <v>0.39999999999999858</v>
      </c>
      <c r="N762" s="15">
        <f t="shared" si="335"/>
        <v>1.8999999999999986</v>
      </c>
      <c r="O762" s="15">
        <f t="shared" si="336"/>
        <v>1.3891124721967003</v>
      </c>
      <c r="P762" s="15">
        <f t="shared" si="361"/>
        <v>0.60000000000000142</v>
      </c>
      <c r="Q762" s="15">
        <f t="shared" si="351"/>
        <v>1</v>
      </c>
      <c r="R762" s="15">
        <f t="shared" si="337"/>
        <v>1.1999999999999993</v>
      </c>
      <c r="S762" s="15">
        <f t="shared" si="338"/>
        <v>1.5</v>
      </c>
      <c r="T762" s="15">
        <f t="shared" si="339"/>
        <v>1.6000000000000014</v>
      </c>
      <c r="U762" s="15">
        <f t="shared" si="340"/>
        <v>1.8000000000000007</v>
      </c>
      <c r="V762" s="15">
        <f t="shared" si="352"/>
        <v>0.17317695206298037</v>
      </c>
      <c r="W762" s="15">
        <f t="shared" si="341"/>
        <v>4.7744404673222549</v>
      </c>
      <c r="X762" s="15">
        <f t="shared" si="353"/>
        <v>9.3950963839981583E-3</v>
      </c>
      <c r="Y762" s="21">
        <f t="shared" si="354"/>
        <v>0.20944862687980068</v>
      </c>
      <c r="Z762" s="4">
        <v>27.849877705830046</v>
      </c>
      <c r="AA762" s="2">
        <v>26.9</v>
      </c>
      <c r="AB762" s="2">
        <v>28.4</v>
      </c>
      <c r="AC762" s="4">
        <v>27.8891124721967</v>
      </c>
      <c r="AD762" s="4">
        <v>27.1</v>
      </c>
      <c r="AE762" s="4">
        <v>27.5</v>
      </c>
      <c r="AF762" s="4">
        <v>27.7</v>
      </c>
      <c r="AG762" s="4">
        <v>28</v>
      </c>
      <c r="AH762" s="4">
        <v>28.1</v>
      </c>
      <c r="AI762" s="4">
        <v>28.3</v>
      </c>
      <c r="AJ762" s="4">
        <v>2020</v>
      </c>
      <c r="AK762" s="2">
        <v>3</v>
      </c>
      <c r="AL762" s="2">
        <v>26</v>
      </c>
      <c r="AM762" s="4">
        <v>11</v>
      </c>
      <c r="AN762" s="4">
        <v>52</v>
      </c>
      <c r="AO762" s="4">
        <v>29</v>
      </c>
      <c r="AP762" s="4">
        <v>597</v>
      </c>
      <c r="AQ762" s="5">
        <v>0.49444444444444446</v>
      </c>
      <c r="AR762" s="4">
        <v>26.5</v>
      </c>
      <c r="AS762" s="4">
        <v>28</v>
      </c>
      <c r="AT762" s="4">
        <v>953</v>
      </c>
      <c r="AU762" s="4">
        <v>0.4</v>
      </c>
      <c r="AV762" s="4">
        <v>96</v>
      </c>
      <c r="AW762" s="4">
        <f t="shared" si="342"/>
        <v>48.19183839260905</v>
      </c>
      <c r="AX762" s="4">
        <f t="shared" si="343"/>
        <v>23.589281971941297</v>
      </c>
      <c r="AY762" s="4">
        <f t="shared" si="355"/>
        <v>39.918125729150447</v>
      </c>
      <c r="AZ762" s="20">
        <f t="shared" si="344"/>
        <v>197.96976562467452</v>
      </c>
      <c r="BA762" s="21">
        <f t="shared" si="356"/>
        <v>1.1779986131994613</v>
      </c>
      <c r="BB762" s="20">
        <f t="shared" si="345"/>
        <v>50</v>
      </c>
      <c r="BC762" s="4">
        <f t="shared" si="357"/>
        <v>46.296296296296291</v>
      </c>
      <c r="BD762" s="4">
        <f t="shared" si="346"/>
        <v>66.578000000000003</v>
      </c>
      <c r="BE762" s="4">
        <f t="shared" si="347"/>
        <v>643.33482228620755</v>
      </c>
      <c r="BF762" s="20">
        <f t="shared" si="348"/>
        <v>346.64049773712151</v>
      </c>
      <c r="BG762" s="20">
        <f t="shared" si="358"/>
        <v>456.17567545091396</v>
      </c>
      <c r="BH762" s="20">
        <f t="shared" si="349"/>
        <v>969.16478804795247</v>
      </c>
      <c r="BI762" s="20">
        <f t="shared" si="359"/>
        <v>3461.302814456973</v>
      </c>
      <c r="BJ762" s="4">
        <f t="shared" si="350"/>
        <v>203.53362467658857</v>
      </c>
      <c r="BK762" s="4">
        <f t="shared" si="360"/>
        <v>2492.1380264090203</v>
      </c>
      <c r="HY762" s="4">
        <v>10</v>
      </c>
      <c r="HZ762" s="4">
        <v>2</v>
      </c>
      <c r="IA762" s="4">
        <v>11</v>
      </c>
      <c r="IB762" s="4">
        <v>20</v>
      </c>
      <c r="IC762" s="4">
        <v>20</v>
      </c>
      <c r="ID762" s="4">
        <v>9</v>
      </c>
      <c r="IE762" s="4">
        <v>37</v>
      </c>
      <c r="IF762" s="4">
        <v>67</v>
      </c>
      <c r="IG762" s="4">
        <v>114</v>
      </c>
      <c r="IH762" s="4">
        <v>135</v>
      </c>
      <c r="II762" s="4">
        <v>135</v>
      </c>
      <c r="IJ762" s="4">
        <v>84</v>
      </c>
      <c r="IK762" s="4">
        <v>66</v>
      </c>
      <c r="IL762" s="4">
        <v>11</v>
      </c>
      <c r="IM762" s="4">
        <v>8</v>
      </c>
    </row>
    <row r="763" spans="1:331" s="4" customFormat="1" x14ac:dyDescent="0.2">
      <c r="A763" s="15" t="b">
        <v>0</v>
      </c>
      <c r="B763" s="19"/>
      <c r="C763" s="18"/>
      <c r="D763" s="4">
        <v>10088</v>
      </c>
      <c r="E763" s="4" t="s">
        <v>490</v>
      </c>
      <c r="F763" s="4" t="s">
        <v>636</v>
      </c>
      <c r="G763" s="4">
        <v>0</v>
      </c>
      <c r="H763" s="15">
        <f t="shared" si="332"/>
        <v>2.6000000000000014</v>
      </c>
      <c r="I763" s="15">
        <v>0.58056202386118727</v>
      </c>
      <c r="J763" s="15">
        <v>0.80907764114249403</v>
      </c>
      <c r="K763" s="15">
        <v>0.46912603503252454</v>
      </c>
      <c r="L763" s="15">
        <f t="shared" si="333"/>
        <v>3.9161233021331121</v>
      </c>
      <c r="M763" s="15">
        <f t="shared" si="334"/>
        <v>2.6000000000000014</v>
      </c>
      <c r="N763" s="15">
        <f t="shared" si="335"/>
        <v>5.2000000000000028</v>
      </c>
      <c r="O763" s="15">
        <f t="shared" si="336"/>
        <v>3.8855438364548505</v>
      </c>
      <c r="P763" s="15">
        <f t="shared" si="361"/>
        <v>2.8000000000000007</v>
      </c>
      <c r="Q763" s="15">
        <f t="shared" si="351"/>
        <v>3.2000000000000028</v>
      </c>
      <c r="R763" s="15">
        <f t="shared" si="337"/>
        <v>3.5</v>
      </c>
      <c r="S763" s="15">
        <f t="shared" si="338"/>
        <v>4.3000000000000007</v>
      </c>
      <c r="T763" s="15">
        <f t="shared" si="339"/>
        <v>4.7000000000000028</v>
      </c>
      <c r="U763" s="15">
        <f t="shared" si="340"/>
        <v>5.1000000000000014</v>
      </c>
      <c r="V763" s="15">
        <f t="shared" si="352"/>
        <v>0.33478055115314609</v>
      </c>
      <c r="W763" s="15">
        <f t="shared" si="341"/>
        <v>1.9870313450274111</v>
      </c>
      <c r="X763" s="15">
        <f t="shared" si="353"/>
        <v>1.8839554157060387E-2</v>
      </c>
      <c r="Y763" s="21">
        <f t="shared" si="354"/>
        <v>0.50326332420599285</v>
      </c>
      <c r="Z763" s="4">
        <v>30.816123302133111</v>
      </c>
      <c r="AA763" s="2">
        <v>29.5</v>
      </c>
      <c r="AB763" s="2">
        <v>32.1</v>
      </c>
      <c r="AC763" s="4">
        <v>30.785543836454849</v>
      </c>
      <c r="AD763" s="4">
        <v>29.7</v>
      </c>
      <c r="AE763" s="4">
        <v>30.1</v>
      </c>
      <c r="AF763" s="4">
        <v>30.4</v>
      </c>
      <c r="AG763" s="4">
        <v>31.2</v>
      </c>
      <c r="AH763" s="4">
        <v>31.6</v>
      </c>
      <c r="AI763" s="4">
        <v>32</v>
      </c>
      <c r="AJ763" s="4">
        <v>2020</v>
      </c>
      <c r="AK763" s="2">
        <v>3</v>
      </c>
      <c r="AL763" s="2">
        <v>26</v>
      </c>
      <c r="AM763" s="4">
        <v>11</v>
      </c>
      <c r="AN763" s="4">
        <v>57</v>
      </c>
      <c r="AO763" s="4">
        <v>50</v>
      </c>
      <c r="AP763" s="4">
        <v>792</v>
      </c>
      <c r="AQ763" s="5">
        <v>0.49791666666666662</v>
      </c>
      <c r="AR763" s="4">
        <v>26.9</v>
      </c>
      <c r="AS763" s="4">
        <v>29</v>
      </c>
      <c r="AT763" s="4">
        <v>943</v>
      </c>
      <c r="AU763" s="4">
        <v>0.5</v>
      </c>
      <c r="AV763" s="4">
        <v>60</v>
      </c>
      <c r="AW763" s="4">
        <f t="shared" si="342"/>
        <v>46.070073464814058</v>
      </c>
      <c r="AX763" s="4">
        <f t="shared" si="343"/>
        <v>23.139369635989752</v>
      </c>
      <c r="AY763" s="4">
        <f t="shared" si="355"/>
        <v>36.444500997496178</v>
      </c>
      <c r="AZ763" s="20">
        <f t="shared" si="344"/>
        <v>196.9162119167776</v>
      </c>
      <c r="BA763" s="21">
        <f t="shared" si="356"/>
        <v>1.1764282101157095</v>
      </c>
      <c r="BB763" s="20">
        <f t="shared" si="345"/>
        <v>44.721359549995796</v>
      </c>
      <c r="BC763" s="4">
        <f t="shared" si="357"/>
        <v>41.408666249996102</v>
      </c>
      <c r="BD763" s="4">
        <f t="shared" si="346"/>
        <v>66.606800000000007</v>
      </c>
      <c r="BE763" s="4">
        <f t="shared" si="347"/>
        <v>621.90387218156684</v>
      </c>
      <c r="BF763" s="20">
        <f t="shared" si="348"/>
        <v>351.35827831530173</v>
      </c>
      <c r="BG763" s="20">
        <f t="shared" si="358"/>
        <v>474.42440613373486</v>
      </c>
      <c r="BH763" s="20">
        <f t="shared" si="349"/>
        <v>1027.6659301972788</v>
      </c>
      <c r="BI763" s="20">
        <f t="shared" si="359"/>
        <v>3543.6756213699268</v>
      </c>
      <c r="BJ763" s="4">
        <f t="shared" si="350"/>
        <v>207.57884077733928</v>
      </c>
      <c r="BK763" s="4">
        <f t="shared" si="360"/>
        <v>2516.0096911726478</v>
      </c>
      <c r="IZ763" s="4">
        <v>10</v>
      </c>
      <c r="JA763" s="4">
        <v>4</v>
      </c>
      <c r="JB763" s="4">
        <v>18</v>
      </c>
      <c r="JC763" s="4">
        <v>18</v>
      </c>
      <c r="JD763" s="4">
        <v>17</v>
      </c>
      <c r="JE763" s="4">
        <v>21</v>
      </c>
      <c r="JF763" s="4">
        <v>29</v>
      </c>
      <c r="JG763" s="4">
        <v>34</v>
      </c>
      <c r="JH763" s="4">
        <v>50</v>
      </c>
      <c r="JI763" s="4">
        <v>45</v>
      </c>
      <c r="JJ763" s="4">
        <v>45</v>
      </c>
      <c r="JK763" s="4">
        <v>61</v>
      </c>
      <c r="JL763" s="4">
        <v>35</v>
      </c>
      <c r="JM763" s="4">
        <v>59</v>
      </c>
      <c r="JN763" s="4">
        <v>54</v>
      </c>
      <c r="JO763" s="4">
        <v>37</v>
      </c>
      <c r="JP763" s="4">
        <v>33</v>
      </c>
      <c r="JQ763" s="4">
        <v>21</v>
      </c>
      <c r="JR763" s="4">
        <v>29</v>
      </c>
      <c r="JS763" s="4">
        <v>29</v>
      </c>
      <c r="JT763" s="4">
        <v>24</v>
      </c>
      <c r="JU763" s="4">
        <v>26</v>
      </c>
      <c r="JV763" s="4">
        <v>11</v>
      </c>
      <c r="JW763" s="4">
        <v>15</v>
      </c>
      <c r="JX763" s="4">
        <v>6</v>
      </c>
      <c r="JY763" s="4">
        <v>6</v>
      </c>
      <c r="JZ763" s="4">
        <v>5</v>
      </c>
      <c r="KA763" s="4">
        <v>0</v>
      </c>
      <c r="KB763" s="4">
        <v>3</v>
      </c>
    </row>
    <row r="764" spans="1:331" s="4" customFormat="1" x14ac:dyDescent="0.2">
      <c r="A764" s="15" t="b">
        <v>0</v>
      </c>
      <c r="B764" s="19"/>
      <c r="C764" s="18"/>
      <c r="D764" s="4">
        <v>10088</v>
      </c>
      <c r="E764" s="4" t="s">
        <v>490</v>
      </c>
      <c r="F764" s="4" t="s">
        <v>637</v>
      </c>
      <c r="G764" s="4">
        <v>0</v>
      </c>
      <c r="H764" s="15">
        <f t="shared" si="332"/>
        <v>3.3000000000000007</v>
      </c>
      <c r="I764" s="15">
        <v>0.73292551375419868</v>
      </c>
      <c r="J764" s="15">
        <v>0.9406878521864428</v>
      </c>
      <c r="K764" s="15">
        <v>0.58512336376345042</v>
      </c>
      <c r="L764" s="15">
        <f t="shared" si="333"/>
        <v>2.3093310206676634</v>
      </c>
      <c r="M764" s="15">
        <f t="shared" si="334"/>
        <v>0.60000000000000142</v>
      </c>
      <c r="N764" s="15">
        <f t="shared" si="335"/>
        <v>3.9000000000000021</v>
      </c>
      <c r="O764" s="15">
        <f t="shared" si="336"/>
        <v>2.1913905697063925</v>
      </c>
      <c r="P764" s="15">
        <f t="shared" si="361"/>
        <v>0.90000000000000213</v>
      </c>
      <c r="Q764" s="15">
        <f t="shared" si="351"/>
        <v>1.4000000000000021</v>
      </c>
      <c r="R764" s="15">
        <f t="shared" si="337"/>
        <v>1.8000000000000007</v>
      </c>
      <c r="S764" s="15">
        <f t="shared" si="338"/>
        <v>2.8000000000000007</v>
      </c>
      <c r="T764" s="15">
        <f t="shared" si="339"/>
        <v>3.5</v>
      </c>
      <c r="U764" s="15">
        <f t="shared" si="340"/>
        <v>3.8000000000000007</v>
      </c>
      <c r="V764" s="15">
        <f t="shared" si="352"/>
        <v>0.25859947721870563</v>
      </c>
      <c r="W764" s="15">
        <f t="shared" si="341"/>
        <v>2.8669838421764049</v>
      </c>
      <c r="X764" s="15">
        <f t="shared" si="353"/>
        <v>2.5092170486054687E-2</v>
      </c>
      <c r="Y764" s="21">
        <f t="shared" si="354"/>
        <v>0.34879861730956702</v>
      </c>
      <c r="Z764" s="4">
        <v>29.209331020667662</v>
      </c>
      <c r="AA764" s="2">
        <v>27.5</v>
      </c>
      <c r="AB764" s="2">
        <v>30.8</v>
      </c>
      <c r="AC764" s="4">
        <v>29.091390569706391</v>
      </c>
      <c r="AD764" s="4">
        <v>27.8</v>
      </c>
      <c r="AE764" s="4">
        <v>28.3</v>
      </c>
      <c r="AF764" s="4">
        <v>28.7</v>
      </c>
      <c r="AG764" s="4">
        <v>29.7</v>
      </c>
      <c r="AH764" s="4">
        <v>30.4</v>
      </c>
      <c r="AI764" s="4">
        <v>30.7</v>
      </c>
      <c r="AJ764" s="4">
        <v>2020</v>
      </c>
      <c r="AK764" s="2">
        <v>3</v>
      </c>
      <c r="AL764" s="2">
        <v>26</v>
      </c>
      <c r="AM764" s="4">
        <v>11</v>
      </c>
      <c r="AN764" s="4">
        <v>57</v>
      </c>
      <c r="AO764" s="4">
        <v>56</v>
      </c>
      <c r="AP764" s="4">
        <v>430</v>
      </c>
      <c r="AQ764" s="5">
        <v>0.49791666666666662</v>
      </c>
      <c r="AR764" s="4">
        <v>26.9</v>
      </c>
      <c r="AS764" s="4">
        <v>29</v>
      </c>
      <c r="AT764" s="4">
        <v>943</v>
      </c>
      <c r="AU764" s="4">
        <v>0.5</v>
      </c>
      <c r="AV764" s="4">
        <v>60</v>
      </c>
      <c r="AW764" s="4">
        <f t="shared" si="342"/>
        <v>46.376836354451328</v>
      </c>
      <c r="AX764" s="4">
        <f t="shared" si="343"/>
        <v>23.221328897589302</v>
      </c>
      <c r="AY764" s="4">
        <f t="shared" si="355"/>
        <v>36.444500997496178</v>
      </c>
      <c r="AZ764" s="20">
        <f t="shared" si="344"/>
        <v>196.9162119167776</v>
      </c>
      <c r="BA764" s="21">
        <f t="shared" si="356"/>
        <v>1.1764282101157095</v>
      </c>
      <c r="BB764" s="20">
        <f t="shared" si="345"/>
        <v>44.721359549995796</v>
      </c>
      <c r="BC764" s="4">
        <f t="shared" si="357"/>
        <v>41.408666249996102</v>
      </c>
      <c r="BD764" s="4">
        <f t="shared" si="346"/>
        <v>66.606800000000007</v>
      </c>
      <c r="BE764" s="4">
        <f t="shared" si="347"/>
        <v>631.85568740320321</v>
      </c>
      <c r="BF764" s="20">
        <f t="shared" si="348"/>
        <v>351.35827831530173</v>
      </c>
      <c r="BG764" s="20">
        <f t="shared" si="358"/>
        <v>464.47259091209855</v>
      </c>
      <c r="BH764" s="20">
        <f t="shared" si="349"/>
        <v>1027.6659301972788</v>
      </c>
      <c r="BI764" s="20">
        <f t="shared" si="359"/>
        <v>3543.6756213699268</v>
      </c>
      <c r="BJ764" s="4">
        <f t="shared" si="350"/>
        <v>207.57884077733928</v>
      </c>
      <c r="BK764" s="4">
        <f t="shared" si="360"/>
        <v>2516.0096911726478</v>
      </c>
      <c r="ID764" s="4">
        <v>4</v>
      </c>
      <c r="IE764" s="4">
        <v>1</v>
      </c>
      <c r="IF764" s="4">
        <v>5</v>
      </c>
      <c r="IG764" s="4">
        <v>2</v>
      </c>
      <c r="IH764" s="4">
        <v>8</v>
      </c>
      <c r="II764" s="4">
        <v>3</v>
      </c>
      <c r="IJ764" s="4">
        <v>4</v>
      </c>
      <c r="IK764" s="4">
        <v>11</v>
      </c>
      <c r="IL764" s="4">
        <v>12</v>
      </c>
      <c r="IM764" s="4">
        <v>34</v>
      </c>
      <c r="IN764" s="4">
        <v>36</v>
      </c>
      <c r="IO764" s="4">
        <v>24</v>
      </c>
      <c r="IP764" s="4">
        <v>37</v>
      </c>
      <c r="IQ764" s="4">
        <v>52</v>
      </c>
      <c r="IR764" s="4">
        <v>51</v>
      </c>
      <c r="IS764" s="4">
        <v>63</v>
      </c>
      <c r="IT764" s="4">
        <v>57</v>
      </c>
      <c r="IU764" s="4">
        <v>75</v>
      </c>
      <c r="IV764" s="4">
        <v>75</v>
      </c>
      <c r="IW764" s="4">
        <v>34</v>
      </c>
      <c r="IX764" s="4">
        <v>47</v>
      </c>
      <c r="IY764" s="4">
        <v>32</v>
      </c>
      <c r="IZ764" s="4">
        <v>26</v>
      </c>
      <c r="JA764" s="4">
        <v>32</v>
      </c>
      <c r="JB764" s="4">
        <v>26</v>
      </c>
      <c r="JC764" s="4">
        <v>15</v>
      </c>
      <c r="JD764" s="4">
        <v>20</v>
      </c>
      <c r="JE764" s="4">
        <v>26</v>
      </c>
      <c r="JF764" s="4">
        <v>12</v>
      </c>
      <c r="JG764" s="4">
        <v>20</v>
      </c>
      <c r="JH764" s="4">
        <v>24</v>
      </c>
      <c r="JI764" s="4">
        <v>26</v>
      </c>
      <c r="JJ764" s="4">
        <v>22</v>
      </c>
      <c r="JK764" s="4">
        <v>17</v>
      </c>
      <c r="JL764" s="4">
        <v>9</v>
      </c>
      <c r="JM764" s="4">
        <v>9</v>
      </c>
    </row>
    <row r="765" spans="1:331" s="4" customFormat="1" x14ac:dyDescent="0.2">
      <c r="A765" s="15" t="b">
        <v>0</v>
      </c>
      <c r="B765" s="19"/>
      <c r="C765" s="18"/>
      <c r="D765" s="4">
        <v>10088</v>
      </c>
      <c r="E765" s="4" t="s">
        <v>490</v>
      </c>
      <c r="F765" s="4" t="s">
        <v>638</v>
      </c>
      <c r="G765" s="4">
        <v>0</v>
      </c>
      <c r="H765" s="15">
        <f t="shared" si="332"/>
        <v>2.1999999999999993</v>
      </c>
      <c r="I765" s="15">
        <v>0.47427029064066079</v>
      </c>
      <c r="J765" s="15">
        <v>0.29244827549865704</v>
      </c>
      <c r="K765" s="15">
        <v>0.3214282121344712</v>
      </c>
      <c r="L765" s="15">
        <f t="shared" si="333"/>
        <v>1.5940829613396232</v>
      </c>
      <c r="M765" s="15">
        <f t="shared" si="334"/>
        <v>-0.19999999999999929</v>
      </c>
      <c r="N765" s="15">
        <f t="shared" si="335"/>
        <v>2</v>
      </c>
      <c r="O765" s="15">
        <f t="shared" si="336"/>
        <v>1.7621020336122228</v>
      </c>
      <c r="P765" s="15">
        <f t="shared" si="361"/>
        <v>0.10000000000000142</v>
      </c>
      <c r="Q765" s="15">
        <f t="shared" si="351"/>
        <v>0.89999999999999858</v>
      </c>
      <c r="R765" s="15">
        <f t="shared" si="337"/>
        <v>1.6000000000000014</v>
      </c>
      <c r="S765" s="15">
        <f t="shared" si="338"/>
        <v>1.8999999999999986</v>
      </c>
      <c r="T765" s="15">
        <f t="shared" si="339"/>
        <v>1.8999999999999986</v>
      </c>
      <c r="U765" s="15">
        <f t="shared" si="340"/>
        <v>2</v>
      </c>
      <c r="V765" s="15">
        <f t="shared" si="352"/>
        <v>0.20758251757797291</v>
      </c>
      <c r="W765" s="15">
        <f t="shared" si="341"/>
        <v>3.8173613638941259</v>
      </c>
      <c r="X765" s="15">
        <f t="shared" si="353"/>
        <v>1.6586308827665281E-2</v>
      </c>
      <c r="Y765" s="21">
        <f t="shared" si="354"/>
        <v>0.26196105232748795</v>
      </c>
      <c r="Z765" s="4">
        <v>28.594082961339623</v>
      </c>
      <c r="AA765" s="2">
        <v>26.8</v>
      </c>
      <c r="AB765" s="2">
        <v>29</v>
      </c>
      <c r="AC765" s="4">
        <v>28.762102033612223</v>
      </c>
      <c r="AD765" s="4">
        <v>27.1</v>
      </c>
      <c r="AE765" s="4">
        <v>27.9</v>
      </c>
      <c r="AF765" s="4">
        <v>28.6</v>
      </c>
      <c r="AG765" s="4">
        <v>28.9</v>
      </c>
      <c r="AH765" s="4">
        <v>28.9</v>
      </c>
      <c r="AI765" s="4">
        <v>29</v>
      </c>
      <c r="AJ765" s="4">
        <v>2020</v>
      </c>
      <c r="AK765" s="2">
        <v>3</v>
      </c>
      <c r="AL765" s="2">
        <v>26</v>
      </c>
      <c r="AM765" s="4">
        <v>11</v>
      </c>
      <c r="AN765" s="4">
        <v>58</v>
      </c>
      <c r="AO765" s="4">
        <v>3</v>
      </c>
      <c r="AP765" s="4">
        <v>11</v>
      </c>
      <c r="AQ765" s="5">
        <v>0.49861111111111112</v>
      </c>
      <c r="AR765" s="4">
        <v>27</v>
      </c>
      <c r="AS765" s="4">
        <v>29</v>
      </c>
      <c r="AT765" s="4">
        <v>903</v>
      </c>
      <c r="AU765" s="4">
        <v>0.4</v>
      </c>
      <c r="AV765" s="4">
        <v>44</v>
      </c>
      <c r="AW765" s="4">
        <f t="shared" si="342"/>
        <v>47.398071478434417</v>
      </c>
      <c r="AX765" s="4">
        <f t="shared" si="343"/>
        <v>23.668170341447471</v>
      </c>
      <c r="AY765" s="4">
        <f t="shared" si="355"/>
        <v>39.864341068937826</v>
      </c>
      <c r="AZ765" s="20">
        <f t="shared" si="344"/>
        <v>196.65391929659279</v>
      </c>
      <c r="BA765" s="21">
        <f t="shared" si="356"/>
        <v>1.176036263352386</v>
      </c>
      <c r="BB765" s="20">
        <f t="shared" si="345"/>
        <v>50</v>
      </c>
      <c r="BC765" s="4">
        <f t="shared" si="357"/>
        <v>46.296296296296291</v>
      </c>
      <c r="BD765" s="4">
        <f t="shared" si="346"/>
        <v>66.614000000000004</v>
      </c>
      <c r="BE765" s="4">
        <f t="shared" si="347"/>
        <v>604.77146927392391</v>
      </c>
      <c r="BF765" s="20">
        <f t="shared" si="348"/>
        <v>352.10522760378251</v>
      </c>
      <c r="BG765" s="20">
        <f t="shared" si="358"/>
        <v>460.70375832985854</v>
      </c>
      <c r="BH765" s="20">
        <f t="shared" si="349"/>
        <v>1033.7147643361211</v>
      </c>
      <c r="BI765" s="20">
        <f t="shared" si="359"/>
        <v>3564.5336701245551</v>
      </c>
      <c r="BJ765" s="4">
        <f t="shared" si="350"/>
        <v>208.60264516754631</v>
      </c>
      <c r="BK765" s="4">
        <f t="shared" si="360"/>
        <v>2530.8189057884342</v>
      </c>
      <c r="HX765" s="4">
        <v>4</v>
      </c>
      <c r="HY765" s="4">
        <v>6</v>
      </c>
      <c r="HZ765" s="4">
        <v>16</v>
      </c>
      <c r="IA765" s="4">
        <v>20</v>
      </c>
      <c r="IB765" s="4">
        <v>10</v>
      </c>
      <c r="IC765" s="4">
        <v>23</v>
      </c>
      <c r="ID765" s="4">
        <v>8</v>
      </c>
      <c r="IE765" s="4">
        <v>11</v>
      </c>
      <c r="IF765" s="4">
        <v>12</v>
      </c>
      <c r="IG765" s="4">
        <v>13</v>
      </c>
      <c r="IH765" s="4">
        <v>5</v>
      </c>
      <c r="II765" s="4">
        <v>18</v>
      </c>
      <c r="IJ765" s="4">
        <v>8</v>
      </c>
      <c r="IK765" s="4">
        <v>11</v>
      </c>
      <c r="IL765" s="4">
        <v>24</v>
      </c>
      <c r="IM765" s="4">
        <v>17</v>
      </c>
      <c r="IN765" s="4">
        <v>29</v>
      </c>
      <c r="IO765" s="4">
        <v>84</v>
      </c>
      <c r="IP765" s="4">
        <v>117</v>
      </c>
      <c r="IQ765" s="4">
        <v>200</v>
      </c>
      <c r="IR765" s="4">
        <v>321</v>
      </c>
      <c r="IS765" s="4">
        <v>333</v>
      </c>
      <c r="IT765" s="4">
        <v>49</v>
      </c>
      <c r="IU765" s="4">
        <v>9</v>
      </c>
    </row>
    <row r="766" spans="1:331" s="4" customFormat="1" x14ac:dyDescent="0.2">
      <c r="A766" s="15" t="b">
        <v>0</v>
      </c>
      <c r="B766" s="19"/>
      <c r="C766" s="18"/>
      <c r="D766" s="4">
        <v>10088</v>
      </c>
      <c r="E766" s="4" t="s">
        <v>490</v>
      </c>
      <c r="F766" s="4" t="s">
        <v>639</v>
      </c>
      <c r="G766" s="4">
        <v>0</v>
      </c>
      <c r="H766" s="15">
        <f t="shared" si="332"/>
        <v>3</v>
      </c>
      <c r="I766" s="15">
        <v>0.67436770797445245</v>
      </c>
      <c r="J766" s="15">
        <v>1.0510343255129442</v>
      </c>
      <c r="K766" s="15">
        <v>0.55802034024025537</v>
      </c>
      <c r="L766" s="15">
        <f t="shared" si="333"/>
        <v>1.5561316855918754</v>
      </c>
      <c r="M766" s="15">
        <f t="shared" si="334"/>
        <v>-0.10000000000000142</v>
      </c>
      <c r="N766" s="15">
        <f t="shared" si="335"/>
        <v>2.8999999999999986</v>
      </c>
      <c r="O766" s="15">
        <f t="shared" si="336"/>
        <v>1.627102488231003</v>
      </c>
      <c r="P766" s="15">
        <f t="shared" si="361"/>
        <v>0.10000000000000142</v>
      </c>
      <c r="Q766" s="15">
        <f t="shared" si="351"/>
        <v>0.60000000000000142</v>
      </c>
      <c r="R766" s="15">
        <f t="shared" si="337"/>
        <v>1.1000000000000014</v>
      </c>
      <c r="S766" s="15">
        <f t="shared" si="338"/>
        <v>2.1000000000000014</v>
      </c>
      <c r="T766" s="15">
        <f t="shared" si="339"/>
        <v>2.3999999999999986</v>
      </c>
      <c r="U766" s="15">
        <f t="shared" si="340"/>
        <v>2.6999999999999993</v>
      </c>
      <c r="V766" s="15">
        <f t="shared" si="352"/>
        <v>0.20584465682886999</v>
      </c>
      <c r="W766" s="15">
        <f t="shared" si="341"/>
        <v>3.8580323405302432</v>
      </c>
      <c r="X766" s="15">
        <f t="shared" si="353"/>
        <v>2.3615513312494903E-2</v>
      </c>
      <c r="Y766" s="21">
        <f t="shared" si="354"/>
        <v>0.25919948609413707</v>
      </c>
      <c r="Z766" s="4">
        <v>28.556131685591875</v>
      </c>
      <c r="AA766" s="2">
        <v>26.9</v>
      </c>
      <c r="AB766" s="2">
        <v>29.9</v>
      </c>
      <c r="AC766" s="4">
        <v>28.627102488231003</v>
      </c>
      <c r="AD766" s="4">
        <v>27.1</v>
      </c>
      <c r="AE766" s="4">
        <v>27.6</v>
      </c>
      <c r="AF766" s="4">
        <v>28.1</v>
      </c>
      <c r="AG766" s="4">
        <v>29.1</v>
      </c>
      <c r="AH766" s="4">
        <v>29.4</v>
      </c>
      <c r="AI766" s="4">
        <v>29.7</v>
      </c>
      <c r="AJ766" s="4">
        <v>2020</v>
      </c>
      <c r="AK766" s="2">
        <v>3</v>
      </c>
      <c r="AL766" s="2">
        <v>26</v>
      </c>
      <c r="AM766" s="4">
        <v>11</v>
      </c>
      <c r="AN766" s="4">
        <v>58</v>
      </c>
      <c r="AO766" s="4">
        <v>3</v>
      </c>
      <c r="AP766" s="4">
        <v>950.00000000000011</v>
      </c>
      <c r="AQ766" s="5">
        <v>0.49861111111111112</v>
      </c>
      <c r="AR766" s="4">
        <v>27</v>
      </c>
      <c r="AS766" s="4">
        <v>29</v>
      </c>
      <c r="AT766" s="4">
        <v>903</v>
      </c>
      <c r="AU766" s="4">
        <v>0.4</v>
      </c>
      <c r="AV766" s="4">
        <v>44</v>
      </c>
      <c r="AW766" s="4">
        <f t="shared" si="342"/>
        <v>47.405887231928816</v>
      </c>
      <c r="AX766" s="4">
        <f t="shared" si="343"/>
        <v>23.67028473498123</v>
      </c>
      <c r="AY766" s="4">
        <f t="shared" si="355"/>
        <v>39.864341068937826</v>
      </c>
      <c r="AZ766" s="20">
        <f t="shared" si="344"/>
        <v>196.65391929659279</v>
      </c>
      <c r="BA766" s="21">
        <f t="shared" si="356"/>
        <v>1.176036263352386</v>
      </c>
      <c r="BB766" s="20">
        <f t="shared" si="345"/>
        <v>50</v>
      </c>
      <c r="BC766" s="4">
        <f t="shared" si="357"/>
        <v>46.296296296296291</v>
      </c>
      <c r="BD766" s="4">
        <f t="shared" si="346"/>
        <v>66.614000000000004</v>
      </c>
      <c r="BE766" s="4">
        <f t="shared" si="347"/>
        <v>605.00319435289941</v>
      </c>
      <c r="BF766" s="20">
        <f t="shared" si="348"/>
        <v>352.10522760378251</v>
      </c>
      <c r="BG766" s="20">
        <f t="shared" si="358"/>
        <v>460.4720332508831</v>
      </c>
      <c r="BH766" s="20">
        <f t="shared" si="349"/>
        <v>1033.7147643361211</v>
      </c>
      <c r="BI766" s="20">
        <f t="shared" si="359"/>
        <v>3564.5336701245551</v>
      </c>
      <c r="BJ766" s="4">
        <f t="shared" si="350"/>
        <v>208.60264516754631</v>
      </c>
      <c r="BK766" s="4">
        <f t="shared" si="360"/>
        <v>2530.8189057884342</v>
      </c>
      <c r="HY766" s="4">
        <v>2</v>
      </c>
      <c r="HZ766" s="4">
        <v>6</v>
      </c>
      <c r="IA766" s="4">
        <v>13</v>
      </c>
      <c r="IB766" s="4">
        <v>8</v>
      </c>
      <c r="IC766" s="4">
        <v>26</v>
      </c>
      <c r="ID766" s="4">
        <v>18</v>
      </c>
      <c r="IE766" s="4">
        <v>27</v>
      </c>
      <c r="IF766" s="4">
        <v>21</v>
      </c>
      <c r="IG766" s="4">
        <v>21</v>
      </c>
      <c r="IH766" s="4">
        <v>21</v>
      </c>
      <c r="II766" s="4">
        <v>26</v>
      </c>
      <c r="IJ766" s="4">
        <v>48</v>
      </c>
      <c r="IK766" s="4">
        <v>60</v>
      </c>
      <c r="IL766" s="4">
        <v>47</v>
      </c>
      <c r="IM766" s="4">
        <v>39</v>
      </c>
      <c r="IN766" s="4">
        <v>53</v>
      </c>
      <c r="IO766" s="4">
        <v>41</v>
      </c>
      <c r="IP766" s="4">
        <v>50</v>
      </c>
      <c r="IQ766" s="4">
        <v>88</v>
      </c>
      <c r="IR766" s="4">
        <v>54</v>
      </c>
      <c r="IS766" s="4">
        <v>52</v>
      </c>
      <c r="IT766" s="4">
        <v>30</v>
      </c>
      <c r="IU766" s="4">
        <v>67</v>
      </c>
      <c r="IV766" s="4">
        <v>63</v>
      </c>
      <c r="IW766" s="4">
        <v>78</v>
      </c>
      <c r="IX766" s="4">
        <v>32</v>
      </c>
      <c r="IY766" s="4">
        <v>34</v>
      </c>
      <c r="IZ766" s="4">
        <v>21</v>
      </c>
      <c r="JA766" s="4">
        <v>23</v>
      </c>
      <c r="JB766" s="4">
        <v>4</v>
      </c>
      <c r="JC766" s="4">
        <v>6</v>
      </c>
      <c r="JD766" s="4">
        <v>5</v>
      </c>
      <c r="JE766" s="4">
        <v>0</v>
      </c>
    </row>
    <row r="767" spans="1:331" s="4" customFormat="1" x14ac:dyDescent="0.2">
      <c r="A767" s="15" t="b">
        <v>0</v>
      </c>
      <c r="B767" s="19"/>
      <c r="C767" s="18"/>
      <c r="D767" s="4">
        <v>10088</v>
      </c>
      <c r="E767" s="4" t="s">
        <v>490</v>
      </c>
      <c r="F767" s="4" t="s">
        <v>640</v>
      </c>
      <c r="G767" s="4">
        <v>0</v>
      </c>
      <c r="H767" s="15">
        <f t="shared" si="332"/>
        <v>3.6000000000000014</v>
      </c>
      <c r="I767" s="15">
        <v>0.69578921521744197</v>
      </c>
      <c r="J767" s="15">
        <v>0.79529295998700889</v>
      </c>
      <c r="K767" s="15">
        <v>0.52534122016145102</v>
      </c>
      <c r="L767" s="15">
        <f t="shared" si="333"/>
        <v>4.8921028079832531</v>
      </c>
      <c r="M767" s="15">
        <f t="shared" si="334"/>
        <v>2.5</v>
      </c>
      <c r="N767" s="15">
        <f t="shared" si="335"/>
        <v>6.1000000000000014</v>
      </c>
      <c r="O767" s="15">
        <f t="shared" si="336"/>
        <v>4.9527548002586173</v>
      </c>
      <c r="P767" s="15">
        <f t="shared" si="361"/>
        <v>3.1000000000000014</v>
      </c>
      <c r="Q767" s="15">
        <f t="shared" si="351"/>
        <v>4</v>
      </c>
      <c r="R767" s="15">
        <f t="shared" si="337"/>
        <v>4.6000000000000014</v>
      </c>
      <c r="S767" s="15">
        <f t="shared" si="338"/>
        <v>5.2999999999999972</v>
      </c>
      <c r="T767" s="15">
        <f t="shared" si="339"/>
        <v>5.7999999999999972</v>
      </c>
      <c r="U767" s="15">
        <f t="shared" si="340"/>
        <v>6</v>
      </c>
      <c r="V767" s="15">
        <f t="shared" si="352"/>
        <v>0.36212370104534536</v>
      </c>
      <c r="W767" s="15">
        <f t="shared" si="341"/>
        <v>1.7614872959524386</v>
      </c>
      <c r="X767" s="15">
        <f t="shared" si="353"/>
        <v>2.1816975174282691E-2</v>
      </c>
      <c r="Y767" s="21">
        <f t="shared" si="354"/>
        <v>0.5677020789748578</v>
      </c>
      <c r="Z767" s="4">
        <v>31.892102807983253</v>
      </c>
      <c r="AA767" s="2">
        <v>29.5</v>
      </c>
      <c r="AB767" s="2">
        <v>33.1</v>
      </c>
      <c r="AC767" s="4">
        <v>31.952754800258617</v>
      </c>
      <c r="AD767" s="4">
        <v>30.1</v>
      </c>
      <c r="AE767" s="4">
        <v>31</v>
      </c>
      <c r="AF767" s="4">
        <v>31.6</v>
      </c>
      <c r="AG767" s="4">
        <v>32.299999999999997</v>
      </c>
      <c r="AH767" s="4">
        <v>32.799999999999997</v>
      </c>
      <c r="AI767" s="4">
        <v>33</v>
      </c>
      <c r="AJ767" s="4">
        <v>2020</v>
      </c>
      <c r="AK767" s="2">
        <v>3</v>
      </c>
      <c r="AL767" s="2">
        <v>26</v>
      </c>
      <c r="AM767" s="4">
        <v>11</v>
      </c>
      <c r="AN767" s="4">
        <v>58</v>
      </c>
      <c r="AO767" s="4">
        <v>8</v>
      </c>
      <c r="AP767" s="4">
        <v>24</v>
      </c>
      <c r="AQ767" s="5">
        <v>0.49861111111111112</v>
      </c>
      <c r="AR767" s="4">
        <v>27</v>
      </c>
      <c r="AS767" s="4">
        <v>29</v>
      </c>
      <c r="AT767" s="4">
        <v>903</v>
      </c>
      <c r="AU767" s="4">
        <v>0.4</v>
      </c>
      <c r="AV767" s="4">
        <v>44</v>
      </c>
      <c r="AW767" s="4">
        <f t="shared" si="342"/>
        <v>46.707524792958843</v>
      </c>
      <c r="AX767" s="4">
        <f t="shared" si="343"/>
        <v>23.481356946222796</v>
      </c>
      <c r="AY767" s="4">
        <f t="shared" si="355"/>
        <v>39.864341068937826</v>
      </c>
      <c r="AZ767" s="20">
        <f t="shared" si="344"/>
        <v>196.65391929659279</v>
      </c>
      <c r="BA767" s="21">
        <f t="shared" si="356"/>
        <v>1.176036263352386</v>
      </c>
      <c r="BB767" s="20">
        <f t="shared" si="345"/>
        <v>50</v>
      </c>
      <c r="BC767" s="4">
        <f t="shared" si="357"/>
        <v>46.296296296296291</v>
      </c>
      <c r="BD767" s="4">
        <f t="shared" si="346"/>
        <v>66.614000000000004</v>
      </c>
      <c r="BE767" s="4">
        <f t="shared" si="347"/>
        <v>584.29782135976563</v>
      </c>
      <c r="BF767" s="20">
        <f t="shared" si="348"/>
        <v>352.10522760378251</v>
      </c>
      <c r="BG767" s="20">
        <f t="shared" si="358"/>
        <v>481.17740624401688</v>
      </c>
      <c r="BH767" s="20">
        <f t="shared" si="349"/>
        <v>1033.7147643361211</v>
      </c>
      <c r="BI767" s="20">
        <f t="shared" si="359"/>
        <v>3564.5336701245551</v>
      </c>
      <c r="BJ767" s="4">
        <f t="shared" si="350"/>
        <v>208.60264516754631</v>
      </c>
      <c r="BK767" s="4">
        <f t="shared" si="360"/>
        <v>2530.8189057884342</v>
      </c>
      <c r="IX767" s="4">
        <v>5</v>
      </c>
      <c r="IY767" s="4">
        <v>1</v>
      </c>
      <c r="IZ767" s="4">
        <v>6</v>
      </c>
      <c r="JA767" s="4">
        <v>4</v>
      </c>
      <c r="JB767" s="4">
        <v>5</v>
      </c>
      <c r="JC767" s="4">
        <v>8</v>
      </c>
      <c r="JD767" s="4">
        <v>2</v>
      </c>
      <c r="JE767" s="4">
        <v>7</v>
      </c>
      <c r="JF767" s="4">
        <v>8</v>
      </c>
      <c r="JG767" s="4">
        <v>8</v>
      </c>
      <c r="JH767" s="4">
        <v>22</v>
      </c>
      <c r="JI767" s="4">
        <v>6</v>
      </c>
      <c r="JJ767" s="4">
        <v>12</v>
      </c>
      <c r="JK767" s="4">
        <v>15</v>
      </c>
      <c r="JL767" s="4">
        <v>36</v>
      </c>
      <c r="JM767" s="4">
        <v>28</v>
      </c>
      <c r="JN767" s="4">
        <v>32</v>
      </c>
      <c r="JO767" s="4">
        <v>44</v>
      </c>
      <c r="JP767" s="4">
        <v>31</v>
      </c>
      <c r="JQ767" s="4">
        <v>58</v>
      </c>
      <c r="JR767" s="4">
        <v>47</v>
      </c>
      <c r="JS767" s="4">
        <v>45</v>
      </c>
      <c r="JT767" s="4">
        <v>62</v>
      </c>
      <c r="JU767" s="4">
        <v>81</v>
      </c>
      <c r="JV767" s="4">
        <v>124</v>
      </c>
      <c r="JW767" s="4">
        <v>135</v>
      </c>
      <c r="JX767" s="4">
        <v>170</v>
      </c>
      <c r="JY767" s="4">
        <v>159</v>
      </c>
      <c r="JZ767" s="4">
        <v>110</v>
      </c>
      <c r="KA767" s="4">
        <v>121</v>
      </c>
      <c r="KB767" s="4">
        <v>91</v>
      </c>
      <c r="KC767" s="4">
        <v>68</v>
      </c>
      <c r="KD767" s="4">
        <v>54</v>
      </c>
      <c r="KE767" s="4">
        <v>58</v>
      </c>
      <c r="KF767" s="4">
        <v>76</v>
      </c>
      <c r="KG767" s="4">
        <v>92</v>
      </c>
      <c r="KH767" s="4">
        <v>72</v>
      </c>
      <c r="KI767" s="4">
        <v>21</v>
      </c>
      <c r="KJ767" s="4">
        <v>10</v>
      </c>
    </row>
    <row r="768" spans="1:331" s="4" customFormat="1" x14ac:dyDescent="0.2">
      <c r="A768" s="15" t="b">
        <v>0</v>
      </c>
      <c r="B768" s="19"/>
      <c r="C768" s="18"/>
      <c r="D768" s="4">
        <v>10088</v>
      </c>
      <c r="E768" s="4" t="s">
        <v>490</v>
      </c>
      <c r="F768" s="4" t="s">
        <v>641</v>
      </c>
      <c r="G768" s="4">
        <v>0</v>
      </c>
      <c r="H768" s="15">
        <f t="shared" si="332"/>
        <v>2.8000000000000007</v>
      </c>
      <c r="I768" s="15">
        <v>0.49843786610252883</v>
      </c>
      <c r="J768" s="15">
        <v>0.52628025310531257</v>
      </c>
      <c r="K768" s="15">
        <v>0.37134285874842921</v>
      </c>
      <c r="L768" s="15">
        <f t="shared" si="333"/>
        <v>2.9539270432773108</v>
      </c>
      <c r="M768" s="15">
        <f t="shared" si="334"/>
        <v>1.5</v>
      </c>
      <c r="N768" s="15">
        <f t="shared" si="335"/>
        <v>4.3000000000000007</v>
      </c>
      <c r="O768" s="15">
        <f t="shared" si="336"/>
        <v>2.9843879468019168</v>
      </c>
      <c r="P768" s="15">
        <f t="shared" si="361"/>
        <v>1.6999999999999993</v>
      </c>
      <c r="Q768" s="15">
        <f t="shared" si="351"/>
        <v>2.3000000000000007</v>
      </c>
      <c r="R768" s="15">
        <f t="shared" si="337"/>
        <v>2.6999999999999993</v>
      </c>
      <c r="S768" s="15">
        <f t="shared" si="338"/>
        <v>3.1999999999999993</v>
      </c>
      <c r="T768" s="15">
        <f t="shared" si="339"/>
        <v>3.5</v>
      </c>
      <c r="U768" s="15">
        <f t="shared" si="340"/>
        <v>4</v>
      </c>
      <c r="V768" s="15">
        <f t="shared" si="352"/>
        <v>0.27044698440779796</v>
      </c>
      <c r="W768" s="15">
        <f t="shared" si="341"/>
        <v>2.6975823642098131</v>
      </c>
      <c r="X768" s="15">
        <f t="shared" si="353"/>
        <v>1.6640150901829593E-2</v>
      </c>
      <c r="Y768" s="21">
        <f t="shared" si="354"/>
        <v>0.3707023048739882</v>
      </c>
      <c r="Z768" s="4">
        <v>29.953927043277311</v>
      </c>
      <c r="AA768" s="2">
        <v>28.5</v>
      </c>
      <c r="AB768" s="2">
        <v>31.3</v>
      </c>
      <c r="AC768" s="4">
        <v>29.984387946801917</v>
      </c>
      <c r="AD768" s="4">
        <v>28.7</v>
      </c>
      <c r="AE768" s="4">
        <v>29.3</v>
      </c>
      <c r="AF768" s="4">
        <v>29.7</v>
      </c>
      <c r="AG768" s="4">
        <v>30.2</v>
      </c>
      <c r="AH768" s="4">
        <v>30.5</v>
      </c>
      <c r="AI768" s="4">
        <v>31</v>
      </c>
      <c r="AJ768" s="4">
        <v>2020</v>
      </c>
      <c r="AK768" s="2">
        <v>3</v>
      </c>
      <c r="AL768" s="2">
        <v>26</v>
      </c>
      <c r="AM768" s="4">
        <v>11</v>
      </c>
      <c r="AN768" s="4">
        <v>58</v>
      </c>
      <c r="AO768" s="4">
        <v>20</v>
      </c>
      <c r="AP768" s="4">
        <v>450</v>
      </c>
      <c r="AQ768" s="5">
        <v>0.49861111111111112</v>
      </c>
      <c r="AR768" s="4">
        <v>27</v>
      </c>
      <c r="AS768" s="4">
        <v>29</v>
      </c>
      <c r="AT768" s="4">
        <v>903</v>
      </c>
      <c r="AU768" s="4">
        <v>0.4</v>
      </c>
      <c r="AV768" s="4">
        <v>44</v>
      </c>
      <c r="AW768" s="4">
        <f t="shared" si="342"/>
        <v>47.116070825982511</v>
      </c>
      <c r="AX768" s="4">
        <f t="shared" si="343"/>
        <v>23.591880786449707</v>
      </c>
      <c r="AY768" s="4">
        <f t="shared" si="355"/>
        <v>39.864341068937826</v>
      </c>
      <c r="AZ768" s="20">
        <f t="shared" si="344"/>
        <v>196.65391929659279</v>
      </c>
      <c r="BA768" s="21">
        <f t="shared" si="356"/>
        <v>1.176036263352386</v>
      </c>
      <c r="BB768" s="20">
        <f t="shared" si="345"/>
        <v>50</v>
      </c>
      <c r="BC768" s="4">
        <f t="shared" si="357"/>
        <v>46.296296296296291</v>
      </c>
      <c r="BD768" s="4">
        <f t="shared" si="346"/>
        <v>66.614000000000004</v>
      </c>
      <c r="BE768" s="4">
        <f t="shared" si="347"/>
        <v>596.41058333919955</v>
      </c>
      <c r="BF768" s="20">
        <f t="shared" si="348"/>
        <v>352.10522760378251</v>
      </c>
      <c r="BG768" s="20">
        <f t="shared" si="358"/>
        <v>469.06464426458302</v>
      </c>
      <c r="BH768" s="20">
        <f t="shared" si="349"/>
        <v>1033.7147643361211</v>
      </c>
      <c r="BI768" s="20">
        <f t="shared" si="359"/>
        <v>3564.5336701245551</v>
      </c>
      <c r="BJ768" s="4">
        <f t="shared" si="350"/>
        <v>208.60264516754631</v>
      </c>
      <c r="BK768" s="4">
        <f t="shared" si="360"/>
        <v>2530.8189057884342</v>
      </c>
      <c r="IN768" s="4">
        <v>4</v>
      </c>
      <c r="IO768" s="4">
        <v>7</v>
      </c>
      <c r="IP768" s="4">
        <v>15</v>
      </c>
      <c r="IQ768" s="4">
        <v>24</v>
      </c>
      <c r="IR768" s="4">
        <v>13</v>
      </c>
      <c r="IS768" s="4">
        <v>25</v>
      </c>
      <c r="IT768" s="4">
        <v>25</v>
      </c>
      <c r="IU768" s="4">
        <v>23</v>
      </c>
      <c r="IV768" s="4">
        <v>32</v>
      </c>
      <c r="IW768" s="4">
        <v>36</v>
      </c>
      <c r="IX768" s="4">
        <v>43</v>
      </c>
      <c r="IY768" s="4">
        <v>74</v>
      </c>
      <c r="IZ768" s="4">
        <v>78</v>
      </c>
      <c r="JA768" s="4">
        <v>157</v>
      </c>
      <c r="JB768" s="4">
        <v>131</v>
      </c>
      <c r="JC768" s="4">
        <v>186</v>
      </c>
      <c r="JD768" s="4">
        <v>212</v>
      </c>
      <c r="JE768" s="4">
        <v>181</v>
      </c>
      <c r="JF768" s="4">
        <v>175</v>
      </c>
      <c r="JG768" s="4">
        <v>115</v>
      </c>
      <c r="JH768" s="4">
        <v>78</v>
      </c>
      <c r="JI768" s="4">
        <v>54</v>
      </c>
      <c r="JJ768" s="4">
        <v>39</v>
      </c>
      <c r="JK768" s="4">
        <v>50</v>
      </c>
      <c r="JL768" s="4">
        <v>31</v>
      </c>
      <c r="JM768" s="4">
        <v>20</v>
      </c>
      <c r="JN768" s="4">
        <v>12</v>
      </c>
      <c r="JO768" s="4">
        <v>11</v>
      </c>
      <c r="JP768" s="4">
        <v>12</v>
      </c>
      <c r="JQ768" s="4">
        <v>7</v>
      </c>
    </row>
    <row r="769" spans="1:305" s="4" customFormat="1" x14ac:dyDescent="0.2">
      <c r="A769" s="15" t="b">
        <v>0</v>
      </c>
      <c r="B769" s="19"/>
      <c r="C769" s="18"/>
      <c r="D769" s="4">
        <v>10088</v>
      </c>
      <c r="E769" s="4" t="s">
        <v>490</v>
      </c>
      <c r="F769" s="4" t="s">
        <v>642</v>
      </c>
      <c r="G769" s="4">
        <v>0</v>
      </c>
      <c r="H769" s="15">
        <f t="shared" si="332"/>
        <v>2.3999999999999986</v>
      </c>
      <c r="I769" s="15">
        <v>0.53705931744025137</v>
      </c>
      <c r="J769" s="15">
        <v>0.90632660782404173</v>
      </c>
      <c r="K769" s="15">
        <v>0.45879196098217395</v>
      </c>
      <c r="L769" s="15">
        <f t="shared" si="333"/>
        <v>2.7081677234779171</v>
      </c>
      <c r="M769" s="15">
        <f t="shared" si="334"/>
        <v>1.5</v>
      </c>
      <c r="N769" s="15">
        <f t="shared" si="335"/>
        <v>3.8999999999999986</v>
      </c>
      <c r="O769" s="15">
        <f t="shared" si="336"/>
        <v>2.620635368773776</v>
      </c>
      <c r="P769" s="15">
        <f t="shared" si="361"/>
        <v>1.8000000000000007</v>
      </c>
      <c r="Q769" s="15">
        <f t="shared" si="351"/>
        <v>2.1000000000000014</v>
      </c>
      <c r="R769" s="15">
        <f t="shared" si="337"/>
        <v>2.3000000000000007</v>
      </c>
      <c r="S769" s="15">
        <f t="shared" si="338"/>
        <v>3.1999999999999993</v>
      </c>
      <c r="T769" s="15">
        <f t="shared" si="339"/>
        <v>3.3999999999999986</v>
      </c>
      <c r="U769" s="15">
        <f t="shared" si="340"/>
        <v>3.6999999999999993</v>
      </c>
      <c r="V769" s="15">
        <f t="shared" si="352"/>
        <v>0.25899897088164259</v>
      </c>
      <c r="W769" s="15">
        <f t="shared" si="341"/>
        <v>2.8610192024932033</v>
      </c>
      <c r="X769" s="15">
        <f t="shared" si="353"/>
        <v>1.8077833760707547E-2</v>
      </c>
      <c r="Y769" s="21">
        <f t="shared" si="354"/>
        <v>0.34952579106374437</v>
      </c>
      <c r="Z769" s="4">
        <v>29.708167723477917</v>
      </c>
      <c r="AA769" s="2">
        <v>28.5</v>
      </c>
      <c r="AB769" s="2">
        <v>30.9</v>
      </c>
      <c r="AC769" s="4">
        <v>29.620635368773776</v>
      </c>
      <c r="AD769" s="4">
        <v>28.8</v>
      </c>
      <c r="AE769" s="4">
        <v>29.1</v>
      </c>
      <c r="AF769" s="4">
        <v>29.3</v>
      </c>
      <c r="AG769" s="4">
        <v>30.2</v>
      </c>
      <c r="AH769" s="4">
        <v>30.4</v>
      </c>
      <c r="AI769" s="4">
        <v>30.7</v>
      </c>
      <c r="AJ769" s="4">
        <v>2020</v>
      </c>
      <c r="AK769" s="2">
        <v>3</v>
      </c>
      <c r="AL769" s="2">
        <v>26</v>
      </c>
      <c r="AM769" s="4">
        <v>11</v>
      </c>
      <c r="AN769" s="4">
        <v>58</v>
      </c>
      <c r="AO769" s="4">
        <v>24</v>
      </c>
      <c r="AP769" s="4">
        <v>836</v>
      </c>
      <c r="AQ769" s="5">
        <v>0.49861111111111112</v>
      </c>
      <c r="AR769" s="4">
        <v>27</v>
      </c>
      <c r="AS769" s="4">
        <v>29</v>
      </c>
      <c r="AT769" s="4">
        <v>903</v>
      </c>
      <c r="AU769" s="4">
        <v>0.4</v>
      </c>
      <c r="AV769" s="4">
        <v>44</v>
      </c>
      <c r="AW769" s="4">
        <f t="shared" si="342"/>
        <v>47.167317584152826</v>
      </c>
      <c r="AX769" s="4">
        <f t="shared" si="343"/>
        <v>23.605744557125057</v>
      </c>
      <c r="AY769" s="4">
        <f t="shared" si="355"/>
        <v>39.864341068937826</v>
      </c>
      <c r="AZ769" s="20">
        <f t="shared" si="344"/>
        <v>196.65391929659279</v>
      </c>
      <c r="BA769" s="21">
        <f t="shared" si="356"/>
        <v>1.176036263352386</v>
      </c>
      <c r="BB769" s="20">
        <f t="shared" si="345"/>
        <v>50</v>
      </c>
      <c r="BC769" s="4">
        <f t="shared" si="357"/>
        <v>46.296296296296291</v>
      </c>
      <c r="BD769" s="4">
        <f t="shared" si="346"/>
        <v>66.614000000000004</v>
      </c>
      <c r="BE769" s="4">
        <f t="shared" si="347"/>
        <v>597.92997095713963</v>
      </c>
      <c r="BF769" s="20">
        <f t="shared" si="348"/>
        <v>352.10522760378251</v>
      </c>
      <c r="BG769" s="20">
        <f t="shared" si="358"/>
        <v>467.54525664664288</v>
      </c>
      <c r="BH769" s="20">
        <f t="shared" si="349"/>
        <v>1033.7147643361211</v>
      </c>
      <c r="BI769" s="20">
        <f t="shared" si="359"/>
        <v>3564.5336701245551</v>
      </c>
      <c r="BJ769" s="4">
        <f t="shared" si="350"/>
        <v>208.60264516754631</v>
      </c>
      <c r="BK769" s="4">
        <f t="shared" si="360"/>
        <v>2530.8189057884342</v>
      </c>
      <c r="IN769" s="4">
        <v>2</v>
      </c>
      <c r="IO769" s="4">
        <v>5</v>
      </c>
      <c r="IP769" s="4">
        <v>12</v>
      </c>
      <c r="IQ769" s="4">
        <v>12</v>
      </c>
      <c r="IR769" s="4">
        <v>36</v>
      </c>
      <c r="IS769" s="4">
        <v>50</v>
      </c>
      <c r="IT769" s="4">
        <v>113</v>
      </c>
      <c r="IU769" s="4">
        <v>209</v>
      </c>
      <c r="IV769" s="4">
        <v>312</v>
      </c>
      <c r="IW769" s="4">
        <v>306</v>
      </c>
      <c r="IX769" s="4">
        <v>235</v>
      </c>
      <c r="IY769" s="4">
        <v>162</v>
      </c>
      <c r="IZ769" s="4">
        <v>157</v>
      </c>
      <c r="JA769" s="4">
        <v>210</v>
      </c>
      <c r="JB769" s="4">
        <v>112</v>
      </c>
      <c r="JC769" s="4">
        <v>112</v>
      </c>
      <c r="JD769" s="4">
        <v>115</v>
      </c>
      <c r="JE769" s="4">
        <v>148</v>
      </c>
      <c r="JF769" s="4">
        <v>120</v>
      </c>
      <c r="JG769" s="4">
        <v>223</v>
      </c>
      <c r="JH769" s="4">
        <v>167</v>
      </c>
      <c r="JI769" s="4">
        <v>111</v>
      </c>
      <c r="JJ769" s="4">
        <v>96</v>
      </c>
      <c r="JK769" s="4">
        <v>47</v>
      </c>
      <c r="JL769" s="4">
        <v>15</v>
      </c>
      <c r="JM769" s="4">
        <v>2</v>
      </c>
      <c r="JN769" s="4">
        <v>4</v>
      </c>
      <c r="JO769" s="4">
        <v>2</v>
      </c>
      <c r="JP769" s="4">
        <v>4</v>
      </c>
      <c r="JQ769" s="4">
        <v>2</v>
      </c>
      <c r="JR769" s="4">
        <v>3</v>
      </c>
      <c r="JS769" s="4">
        <v>1</v>
      </c>
      <c r="JT769" s="4">
        <v>0</v>
      </c>
      <c r="JU769" s="4">
        <v>0</v>
      </c>
      <c r="JV769" s="4">
        <v>0</v>
      </c>
      <c r="JW769" s="4">
        <v>1</v>
      </c>
      <c r="JX769" s="4">
        <v>0</v>
      </c>
      <c r="JY769" s="4">
        <v>3</v>
      </c>
    </row>
    <row r="770" spans="1:305" s="4" customFormat="1" x14ac:dyDescent="0.2">
      <c r="A770" s="15" t="b">
        <v>0</v>
      </c>
      <c r="B770" s="19"/>
      <c r="C770" s="18"/>
      <c r="D770" s="4">
        <v>10088</v>
      </c>
      <c r="E770" s="4" t="s">
        <v>490</v>
      </c>
      <c r="F770" s="4" t="s">
        <v>643</v>
      </c>
      <c r="G770" s="4">
        <v>0</v>
      </c>
      <c r="H770" s="15">
        <f t="shared" ref="H770:H833" si="362">AB770-AA770</f>
        <v>2.3999999999999986</v>
      </c>
      <c r="I770" s="15">
        <v>0.59436936171838906</v>
      </c>
      <c r="J770" s="15">
        <v>0.96701926756770717</v>
      </c>
      <c r="K770" s="15">
        <v>0.49113369728334194</v>
      </c>
      <c r="L770" s="15">
        <f t="shared" ref="L770:L833" si="363">Z770-AR770</f>
        <v>3.3636165794326764</v>
      </c>
      <c r="M770" s="15">
        <f t="shared" ref="M770:M833" si="364">AA770-AR770</f>
        <v>2</v>
      </c>
      <c r="N770" s="15">
        <f t="shared" ref="N770:N833" si="365">AB770-AR770</f>
        <v>4.3999999999999986</v>
      </c>
      <c r="O770" s="15">
        <f t="shared" ref="O770:O833" si="366">AC770-AR770</f>
        <v>3.3395417851761522</v>
      </c>
      <c r="P770" s="15">
        <f t="shared" si="361"/>
        <v>2.1999999999999993</v>
      </c>
      <c r="Q770" s="15">
        <f t="shared" si="351"/>
        <v>2.5</v>
      </c>
      <c r="R770" s="15">
        <f t="shared" ref="R770:R833" si="367">AF770-AR770</f>
        <v>2.8999999999999986</v>
      </c>
      <c r="S770" s="15">
        <f t="shared" ref="S770:S833" si="368">AG770-AR770</f>
        <v>3.8999999999999986</v>
      </c>
      <c r="T770" s="15">
        <f t="shared" ref="T770:T833" si="369">AH770-AR770</f>
        <v>4.1999999999999993</v>
      </c>
      <c r="U770" s="15">
        <f t="shared" ref="U770:U833" si="370">AI770-AR770</f>
        <v>4.3000000000000007</v>
      </c>
      <c r="V770" s="15">
        <f t="shared" si="352"/>
        <v>0.28961802880177684</v>
      </c>
      <c r="W770" s="15">
        <f t="shared" ref="W770:W833" si="371">(AW770-Z770)/(Z770-AX770)</f>
        <v>2.4528237214280253</v>
      </c>
      <c r="X770" s="15">
        <f t="shared" si="353"/>
        <v>1.9575051613614284E-2</v>
      </c>
      <c r="Y770" s="21">
        <f t="shared" si="354"/>
        <v>0.4076933826364838</v>
      </c>
      <c r="Z770" s="4">
        <v>30.363616579432676</v>
      </c>
      <c r="AA770" s="2">
        <v>29</v>
      </c>
      <c r="AB770" s="2">
        <v>31.4</v>
      </c>
      <c r="AC770" s="4">
        <v>30.339541785176152</v>
      </c>
      <c r="AD770" s="4">
        <v>29.2</v>
      </c>
      <c r="AE770" s="4">
        <v>29.5</v>
      </c>
      <c r="AF770" s="4">
        <v>29.9</v>
      </c>
      <c r="AG770" s="4">
        <v>30.9</v>
      </c>
      <c r="AH770" s="4">
        <v>31.2</v>
      </c>
      <c r="AI770" s="4">
        <v>31.3</v>
      </c>
      <c r="AJ770" s="4">
        <v>2020</v>
      </c>
      <c r="AK770" s="2">
        <v>3</v>
      </c>
      <c r="AL770" s="2">
        <v>26</v>
      </c>
      <c r="AM770" s="4">
        <v>11</v>
      </c>
      <c r="AN770" s="4">
        <v>58</v>
      </c>
      <c r="AO770" s="4">
        <v>27</v>
      </c>
      <c r="AP770" s="4">
        <v>134</v>
      </c>
      <c r="AQ770" s="5">
        <v>0.49861111111111112</v>
      </c>
      <c r="AR770" s="4">
        <v>27</v>
      </c>
      <c r="AS770" s="4">
        <v>29</v>
      </c>
      <c r="AT770" s="4">
        <v>903</v>
      </c>
      <c r="AU770" s="4">
        <v>0.4</v>
      </c>
      <c r="AV770" s="4">
        <v>44</v>
      </c>
      <c r="AW770" s="4">
        <f t="shared" ref="AW770:AW833" si="372">AR770+(AY770*BE770)/(BA770*1005)</f>
        <v>47.030363118880132</v>
      </c>
      <c r="AX770" s="4">
        <f t="shared" ref="AX770:AX833" si="373">AR770+(AY770*BC770*BD770*BE770)/(BA770*1005*(BD770*BC770+BJ770*AY770))-(AY770*BK770)/(BD770*BC770+BJ770*AY770)</f>
        <v>23.568694305220433</v>
      </c>
      <c r="AY770" s="4">
        <f t="shared" si="355"/>
        <v>39.864341068937826</v>
      </c>
      <c r="AZ770" s="20">
        <f t="shared" ref="AZ770:AZ833" si="374">BA770*1005/(4*0.98*0.0000000567*(AR770+273.15)^3)</f>
        <v>196.65391929659279</v>
      </c>
      <c r="BA770" s="21">
        <f t="shared" si="356"/>
        <v>1.176036263352386</v>
      </c>
      <c r="BB770" s="20">
        <f t="shared" ref="BB770:BB833" si="375">100*SQRT(0.1/AU770)</f>
        <v>50</v>
      </c>
      <c r="BC770" s="4">
        <f t="shared" si="357"/>
        <v>46.296296296296291</v>
      </c>
      <c r="BD770" s="4">
        <f t="shared" ref="BD770:BD833" si="376">0.072*AR770+64.67</f>
        <v>66.614000000000004</v>
      </c>
      <c r="BE770" s="4">
        <f t="shared" ref="BE770:BE833" si="377">AT770*(1-0.21)+BF770-BG770</f>
        <v>593.86948154890501</v>
      </c>
      <c r="BF770" s="20">
        <f t="shared" ref="BF770:BF833" si="378">(1.72*(BH770/1000/(AR770+273.16))^(1/7)*0.0000000567*(AR770+273.16)^4)</f>
        <v>352.10522760378251</v>
      </c>
      <c r="BG770" s="20">
        <f t="shared" si="358"/>
        <v>471.6057460548775</v>
      </c>
      <c r="BH770" s="20">
        <f t="shared" ref="BH770:BH833" si="379">BI770*AS770/100</f>
        <v>1033.7147643361211</v>
      </c>
      <c r="BI770" s="20">
        <f t="shared" si="359"/>
        <v>3564.5336701245551</v>
      </c>
      <c r="BJ770" s="4">
        <f t="shared" ref="BJ770:BJ833" si="380">(EXP((0.0492)*AR770))*55.259</f>
        <v>208.60264516754631</v>
      </c>
      <c r="BK770" s="4">
        <f t="shared" si="360"/>
        <v>2530.8189057884342</v>
      </c>
      <c r="IS770" s="4">
        <v>3</v>
      </c>
      <c r="IT770" s="4">
        <v>4</v>
      </c>
      <c r="IU770" s="4">
        <v>6</v>
      </c>
      <c r="IV770" s="4">
        <v>22</v>
      </c>
      <c r="IW770" s="4">
        <v>30</v>
      </c>
      <c r="IX770" s="4">
        <v>27</v>
      </c>
      <c r="IY770" s="4">
        <v>40</v>
      </c>
      <c r="IZ770" s="4">
        <v>36</v>
      </c>
      <c r="JA770" s="4">
        <v>42</v>
      </c>
      <c r="JB770" s="4">
        <v>48</v>
      </c>
      <c r="JC770" s="4">
        <v>42</v>
      </c>
      <c r="JD770" s="4">
        <v>39</v>
      </c>
      <c r="JE770" s="4">
        <v>38</v>
      </c>
      <c r="JF770" s="4">
        <v>101</v>
      </c>
      <c r="JG770" s="4">
        <v>97</v>
      </c>
      <c r="JH770" s="4">
        <v>65</v>
      </c>
      <c r="JI770" s="4">
        <v>60</v>
      </c>
      <c r="JJ770" s="4">
        <v>61</v>
      </c>
      <c r="JK770" s="4">
        <v>32</v>
      </c>
      <c r="JL770" s="4">
        <v>32</v>
      </c>
      <c r="JM770" s="4">
        <v>67</v>
      </c>
      <c r="JN770" s="4">
        <v>70</v>
      </c>
      <c r="JO770" s="4">
        <v>56</v>
      </c>
      <c r="JP770" s="4">
        <v>65</v>
      </c>
      <c r="JQ770" s="4">
        <v>29</v>
      </c>
      <c r="JR770" s="4">
        <v>16</v>
      </c>
      <c r="JS770" s="4">
        <v>2</v>
      </c>
    </row>
    <row r="771" spans="1:305" s="4" customFormat="1" x14ac:dyDescent="0.2">
      <c r="A771" s="15" t="b">
        <v>0</v>
      </c>
      <c r="B771" s="19"/>
      <c r="C771" s="18"/>
      <c r="D771" s="4">
        <v>10088</v>
      </c>
      <c r="E771" s="4" t="s">
        <v>490</v>
      </c>
      <c r="F771" s="4" t="s">
        <v>644</v>
      </c>
      <c r="G771" s="4">
        <v>0</v>
      </c>
      <c r="H771" s="15">
        <f t="shared" si="362"/>
        <v>3.5</v>
      </c>
      <c r="I771" s="15">
        <v>0.87306621785218164</v>
      </c>
      <c r="J771" s="15">
        <v>1.1015487566895246</v>
      </c>
      <c r="K771" s="15">
        <v>0.71285477584751988</v>
      </c>
      <c r="L771" s="15">
        <f t="shared" si="363"/>
        <v>4.7821549486510193</v>
      </c>
      <c r="M771" s="15">
        <f t="shared" si="364"/>
        <v>2.6000000000000014</v>
      </c>
      <c r="N771" s="15">
        <f t="shared" si="365"/>
        <v>6.1000000000000014</v>
      </c>
      <c r="O771" s="15">
        <f t="shared" si="366"/>
        <v>5.0255243109723438</v>
      </c>
      <c r="P771" s="15">
        <f t="shared" si="361"/>
        <v>2.8999999999999986</v>
      </c>
      <c r="Q771" s="15">
        <f t="shared" ref="Q771:Q834" si="381">AE771-AR771</f>
        <v>3.1999999999999993</v>
      </c>
      <c r="R771" s="15">
        <f t="shared" si="367"/>
        <v>4.3000000000000007</v>
      </c>
      <c r="S771" s="15">
        <f t="shared" si="368"/>
        <v>5.3999999999999986</v>
      </c>
      <c r="T771" s="15">
        <f t="shared" si="369"/>
        <v>5.7000000000000028</v>
      </c>
      <c r="U771" s="15">
        <f t="shared" si="370"/>
        <v>6</v>
      </c>
      <c r="V771" s="15">
        <f t="shared" ref="V771:V834" si="382">(Z771-AX771)/(AW771-AX771)</f>
        <v>0.3568554287644754</v>
      </c>
      <c r="W771" s="15">
        <f t="shared" si="371"/>
        <v>1.8022552535133214</v>
      </c>
      <c r="X771" s="15">
        <f t="shared" ref="X771:X834" si="383">I771/Z771</f>
        <v>2.7470327901388529E-2</v>
      </c>
      <c r="Y771" s="21">
        <f t="shared" ref="Y771:Y834" si="384">(Z771-AX771)/(AW771-Z771)</f>
        <v>0.55486036067898659</v>
      </c>
      <c r="Z771" s="4">
        <v>31.782154948651019</v>
      </c>
      <c r="AA771" s="2">
        <v>29.6</v>
      </c>
      <c r="AB771" s="2">
        <v>33.1</v>
      </c>
      <c r="AC771" s="4">
        <v>32.025524310972344</v>
      </c>
      <c r="AD771" s="4">
        <v>29.9</v>
      </c>
      <c r="AE771" s="4">
        <v>30.2</v>
      </c>
      <c r="AF771" s="4">
        <v>31.3</v>
      </c>
      <c r="AG771" s="4">
        <v>32.4</v>
      </c>
      <c r="AH771" s="4">
        <v>32.700000000000003</v>
      </c>
      <c r="AI771" s="4">
        <v>33</v>
      </c>
      <c r="AJ771" s="4">
        <v>2020</v>
      </c>
      <c r="AK771" s="2">
        <v>3</v>
      </c>
      <c r="AL771" s="2">
        <v>26</v>
      </c>
      <c r="AM771" s="4">
        <v>11</v>
      </c>
      <c r="AN771" s="4">
        <v>58</v>
      </c>
      <c r="AO771" s="4">
        <v>30</v>
      </c>
      <c r="AP771" s="4">
        <v>270</v>
      </c>
      <c r="AQ771" s="5">
        <v>0.49861111111111112</v>
      </c>
      <c r="AR771" s="4">
        <v>27</v>
      </c>
      <c r="AS771" s="4">
        <v>29</v>
      </c>
      <c r="AT771" s="4">
        <v>903</v>
      </c>
      <c r="AU771" s="4">
        <v>0.4</v>
      </c>
      <c r="AV771" s="4">
        <v>44</v>
      </c>
      <c r="AW771" s="4">
        <f t="shared" si="372"/>
        <v>46.730909987440327</v>
      </c>
      <c r="AX771" s="4">
        <f t="shared" si="373"/>
        <v>23.487683336126565</v>
      </c>
      <c r="AY771" s="4">
        <f t="shared" ref="AY771:AY834" si="385">AZ771*BB771/(AZ771+BB771)</f>
        <v>39.864341068937826</v>
      </c>
      <c r="AZ771" s="20">
        <f t="shared" si="374"/>
        <v>196.65391929659279</v>
      </c>
      <c r="BA771" s="21">
        <f t="shared" ref="BA771:BA834" si="386">101325/(287.05*(AR771+273.15))</f>
        <v>1.176036263352386</v>
      </c>
      <c r="BB771" s="20">
        <f t="shared" si="375"/>
        <v>50</v>
      </c>
      <c r="BC771" s="4">
        <f t="shared" ref="BC771:BC834" si="387">BB771/1.08</f>
        <v>46.296296296296291</v>
      </c>
      <c r="BD771" s="4">
        <f t="shared" si="376"/>
        <v>66.614000000000004</v>
      </c>
      <c r="BE771" s="4">
        <f t="shared" si="377"/>
        <v>584.99115643513176</v>
      </c>
      <c r="BF771" s="20">
        <f t="shared" si="378"/>
        <v>352.10522760378251</v>
      </c>
      <c r="BG771" s="20">
        <f t="shared" ref="BG771:BG834" si="388">0.98*0.0000000567*(Z771+273.16)^4</f>
        <v>480.48407116865076</v>
      </c>
      <c r="BH771" s="20">
        <f t="shared" si="379"/>
        <v>1033.7147643361211</v>
      </c>
      <c r="BI771" s="20">
        <f t="shared" ref="BI771:BI834" si="389">(610.7*10^(7.5*AR771/(AR771+237.3)))</f>
        <v>3564.5336701245551</v>
      </c>
      <c r="BJ771" s="4">
        <f t="shared" si="380"/>
        <v>208.60264516754631</v>
      </c>
      <c r="BK771" s="4">
        <f t="shared" ref="BK771:BK834" si="390">(1-(AS771/100))*BI771</f>
        <v>2530.8189057884342</v>
      </c>
      <c r="IV771" s="4">
        <v>1</v>
      </c>
      <c r="IW771" s="4">
        <v>0</v>
      </c>
      <c r="IX771" s="4">
        <v>4</v>
      </c>
      <c r="IY771" s="4">
        <v>1</v>
      </c>
      <c r="IZ771" s="4">
        <v>1</v>
      </c>
      <c r="JA771" s="4">
        <v>7</v>
      </c>
      <c r="JB771" s="4">
        <v>6</v>
      </c>
      <c r="JC771" s="4">
        <v>13</v>
      </c>
      <c r="JD771" s="4">
        <v>27</v>
      </c>
      <c r="JE771" s="4">
        <v>42</v>
      </c>
      <c r="JF771" s="4">
        <v>51</v>
      </c>
      <c r="JG771" s="4">
        <v>45</v>
      </c>
      <c r="JH771" s="4">
        <v>17</v>
      </c>
      <c r="JI771" s="4">
        <v>25</v>
      </c>
      <c r="JJ771" s="4">
        <v>31</v>
      </c>
      <c r="JK771" s="4">
        <v>17</v>
      </c>
      <c r="JL771" s="4">
        <v>24</v>
      </c>
      <c r="JM771" s="4">
        <v>19</v>
      </c>
      <c r="JN771" s="4">
        <v>30</v>
      </c>
      <c r="JO771" s="4">
        <v>27</v>
      </c>
      <c r="JP771" s="4">
        <v>16</v>
      </c>
      <c r="JQ771" s="4">
        <v>42</v>
      </c>
      <c r="JR771" s="4">
        <v>34</v>
      </c>
      <c r="JS771" s="4">
        <v>59</v>
      </c>
      <c r="JT771" s="4">
        <v>93</v>
      </c>
      <c r="JU771" s="4">
        <v>88</v>
      </c>
      <c r="JV771" s="4">
        <v>45</v>
      </c>
      <c r="JW771" s="4">
        <v>71</v>
      </c>
      <c r="JX771" s="4">
        <v>70</v>
      </c>
      <c r="JY771" s="4">
        <v>75</v>
      </c>
      <c r="JZ771" s="4">
        <v>105</v>
      </c>
      <c r="KA771" s="4">
        <v>115</v>
      </c>
      <c r="KB771" s="4">
        <v>114</v>
      </c>
      <c r="KC771" s="4">
        <v>134</v>
      </c>
      <c r="KD771" s="4">
        <v>121</v>
      </c>
      <c r="KE771" s="4">
        <v>122</v>
      </c>
      <c r="KF771" s="4">
        <v>78</v>
      </c>
      <c r="KG771" s="4">
        <v>53</v>
      </c>
      <c r="KH771" s="4">
        <v>32</v>
      </c>
      <c r="KI771" s="4">
        <v>35</v>
      </c>
      <c r="KJ771" s="4">
        <v>18</v>
      </c>
    </row>
    <row r="772" spans="1:305" s="4" customFormat="1" x14ac:dyDescent="0.2">
      <c r="A772" s="15" t="b">
        <v>0</v>
      </c>
      <c r="B772" s="19"/>
      <c r="C772" s="18"/>
      <c r="D772" s="4">
        <v>10088</v>
      </c>
      <c r="E772" s="4" t="s">
        <v>490</v>
      </c>
      <c r="F772" s="4" t="s">
        <v>645</v>
      </c>
      <c r="G772" s="4">
        <v>0</v>
      </c>
      <c r="H772" s="15">
        <f t="shared" si="362"/>
        <v>3.0999999999999979</v>
      </c>
      <c r="I772" s="15">
        <v>0.3370765240457898</v>
      </c>
      <c r="J772" s="15">
        <v>0.26276489514191326</v>
      </c>
      <c r="K772" s="15">
        <v>0.20874008269477473</v>
      </c>
      <c r="L772" s="15">
        <f t="shared" si="363"/>
        <v>1.5927464870345354</v>
      </c>
      <c r="M772" s="15">
        <f t="shared" si="364"/>
        <v>0.60000000000000142</v>
      </c>
      <c r="N772" s="15">
        <f t="shared" si="365"/>
        <v>3.6999999999999993</v>
      </c>
      <c r="O772" s="15">
        <f t="shared" si="366"/>
        <v>1.5970795721684112</v>
      </c>
      <c r="P772" s="15">
        <f t="shared" si="361"/>
        <v>0.89999999999999858</v>
      </c>
      <c r="Q772" s="15">
        <f t="shared" si="381"/>
        <v>1.1999999999999993</v>
      </c>
      <c r="R772" s="15">
        <f t="shared" si="367"/>
        <v>1.5</v>
      </c>
      <c r="S772" s="15">
        <f t="shared" si="368"/>
        <v>1.6999999999999993</v>
      </c>
      <c r="T772" s="15">
        <f t="shared" si="369"/>
        <v>1.8999999999999986</v>
      </c>
      <c r="U772" s="15">
        <f t="shared" si="370"/>
        <v>2.3999999999999986</v>
      </c>
      <c r="V772" s="15">
        <f t="shared" si="382"/>
        <v>0.20752130281320305</v>
      </c>
      <c r="W772" s="15">
        <f t="shared" si="371"/>
        <v>3.8187823921871473</v>
      </c>
      <c r="X772" s="15">
        <f t="shared" si="383"/>
        <v>1.1788882337645953E-2</v>
      </c>
      <c r="Y772" s="21">
        <f t="shared" si="384"/>
        <v>0.2618635725476009</v>
      </c>
      <c r="Z772" s="4">
        <v>28.592746487034535</v>
      </c>
      <c r="AA772" s="2">
        <v>27.6</v>
      </c>
      <c r="AB772" s="2">
        <v>30.7</v>
      </c>
      <c r="AC772" s="4">
        <v>28.597079572168411</v>
      </c>
      <c r="AD772" s="4">
        <v>27.9</v>
      </c>
      <c r="AE772" s="4">
        <v>28.2</v>
      </c>
      <c r="AF772" s="4">
        <v>28.5</v>
      </c>
      <c r="AG772" s="4">
        <v>28.7</v>
      </c>
      <c r="AH772" s="4">
        <v>28.9</v>
      </c>
      <c r="AI772" s="4">
        <v>29.4</v>
      </c>
      <c r="AJ772" s="4">
        <v>2020</v>
      </c>
      <c r="AK772" s="2">
        <v>3</v>
      </c>
      <c r="AL772" s="2">
        <v>26</v>
      </c>
      <c r="AM772" s="4">
        <v>11</v>
      </c>
      <c r="AN772" s="4">
        <v>58</v>
      </c>
      <c r="AO772" s="4">
        <v>35</v>
      </c>
      <c r="AP772" s="4">
        <v>72.000000000000014</v>
      </c>
      <c r="AQ772" s="5">
        <v>0.49861111111111112</v>
      </c>
      <c r="AR772" s="4">
        <v>27</v>
      </c>
      <c r="AS772" s="4">
        <v>29</v>
      </c>
      <c r="AT772" s="4">
        <v>903</v>
      </c>
      <c r="AU772" s="4">
        <v>0.4</v>
      </c>
      <c r="AV772" s="4">
        <v>44</v>
      </c>
      <c r="AW772" s="4">
        <f t="shared" si="372"/>
        <v>47.398346764439985</v>
      </c>
      <c r="AX772" s="4">
        <f t="shared" si="373"/>
        <v>23.66824481449099</v>
      </c>
      <c r="AY772" s="4">
        <f t="shared" si="385"/>
        <v>39.864341068937826</v>
      </c>
      <c r="AZ772" s="20">
        <f t="shared" si="374"/>
        <v>196.65391929659279</v>
      </c>
      <c r="BA772" s="21">
        <f t="shared" si="386"/>
        <v>1.176036263352386</v>
      </c>
      <c r="BB772" s="20">
        <f t="shared" si="375"/>
        <v>50</v>
      </c>
      <c r="BC772" s="4">
        <f t="shared" si="387"/>
        <v>46.296296296296291</v>
      </c>
      <c r="BD772" s="4">
        <f t="shared" si="376"/>
        <v>66.614000000000004</v>
      </c>
      <c r="BE772" s="4">
        <f t="shared" si="377"/>
        <v>604.77963108089841</v>
      </c>
      <c r="BF772" s="20">
        <f t="shared" si="378"/>
        <v>352.10522760378251</v>
      </c>
      <c r="BG772" s="20">
        <f t="shared" si="388"/>
        <v>460.6955965228841</v>
      </c>
      <c r="BH772" s="20">
        <f t="shared" si="379"/>
        <v>1033.7147643361211</v>
      </c>
      <c r="BI772" s="20">
        <f t="shared" si="389"/>
        <v>3564.5336701245551</v>
      </c>
      <c r="BJ772" s="4">
        <f t="shared" si="380"/>
        <v>208.60264516754631</v>
      </c>
      <c r="BK772" s="4">
        <f t="shared" si="390"/>
        <v>2530.8189057884342</v>
      </c>
      <c r="ID772" s="4">
        <v>5</v>
      </c>
      <c r="IE772" s="4">
        <v>5</v>
      </c>
      <c r="IF772" s="4">
        <v>10</v>
      </c>
      <c r="IG772" s="4">
        <v>18</v>
      </c>
      <c r="IH772" s="4">
        <v>38</v>
      </c>
      <c r="II772" s="4">
        <v>63</v>
      </c>
      <c r="IJ772" s="4">
        <v>88</v>
      </c>
      <c r="IK772" s="4">
        <v>110</v>
      </c>
      <c r="IL772" s="4">
        <v>196</v>
      </c>
      <c r="IM772" s="4">
        <v>263</v>
      </c>
      <c r="IN772" s="4">
        <v>481</v>
      </c>
      <c r="IO772" s="4">
        <v>756</v>
      </c>
      <c r="IP772" s="4">
        <v>796</v>
      </c>
      <c r="IQ772" s="4">
        <v>439</v>
      </c>
      <c r="IR772" s="4">
        <v>225</v>
      </c>
      <c r="IS772" s="4">
        <v>75</v>
      </c>
      <c r="IT772" s="4">
        <v>29</v>
      </c>
      <c r="IU772" s="4">
        <v>19</v>
      </c>
      <c r="IV772" s="4">
        <v>15</v>
      </c>
      <c r="IW772" s="4">
        <v>23</v>
      </c>
      <c r="IX772" s="4">
        <v>9</v>
      </c>
      <c r="IY772" s="4">
        <v>5</v>
      </c>
      <c r="IZ772" s="4">
        <v>9</v>
      </c>
      <c r="JA772" s="4">
        <v>4</v>
      </c>
      <c r="JB772" s="4">
        <v>5</v>
      </c>
      <c r="JC772" s="4">
        <v>6</v>
      </c>
      <c r="JD772" s="4">
        <v>3</v>
      </c>
      <c r="JE772" s="4">
        <v>4</v>
      </c>
      <c r="JF772" s="4">
        <v>5</v>
      </c>
      <c r="JG772" s="4">
        <v>4</v>
      </c>
      <c r="JH772" s="4">
        <v>3</v>
      </c>
      <c r="JI772" s="4">
        <v>1</v>
      </c>
      <c r="JJ772" s="4">
        <v>1</v>
      </c>
      <c r="JK772" s="4">
        <v>4</v>
      </c>
      <c r="JL772" s="4">
        <v>3</v>
      </c>
      <c r="JM772" s="4">
        <v>5</v>
      </c>
      <c r="JN772" s="4">
        <v>0</v>
      </c>
      <c r="JO772" s="4">
        <v>1</v>
      </c>
      <c r="JP772" s="4">
        <v>0</v>
      </c>
    </row>
    <row r="773" spans="1:305" s="4" customFormat="1" x14ac:dyDescent="0.2">
      <c r="A773" s="15" t="b">
        <v>0</v>
      </c>
      <c r="B773" s="19"/>
      <c r="C773" s="18"/>
      <c r="D773" s="4">
        <v>10088</v>
      </c>
      <c r="E773" s="4" t="s">
        <v>490</v>
      </c>
      <c r="F773" s="4" t="s">
        <v>646</v>
      </c>
      <c r="G773" s="4">
        <v>0</v>
      </c>
      <c r="H773" s="15">
        <f t="shared" si="362"/>
        <v>1.0999999999999979</v>
      </c>
      <c r="I773" s="15">
        <v>0.2233958604605322</v>
      </c>
      <c r="J773" s="15">
        <v>0.22435644101426533</v>
      </c>
      <c r="K773" s="15">
        <v>0.16460901766268579</v>
      </c>
      <c r="L773" s="15">
        <f t="shared" si="363"/>
        <v>2.8882021248706558</v>
      </c>
      <c r="M773" s="15">
        <f t="shared" si="364"/>
        <v>2.3000000000000007</v>
      </c>
      <c r="N773" s="15">
        <f t="shared" si="365"/>
        <v>3.3999999999999986</v>
      </c>
      <c r="O773" s="15">
        <f t="shared" si="366"/>
        <v>2.8880007671086787</v>
      </c>
      <c r="P773" s="15">
        <f t="shared" si="361"/>
        <v>2.3999999999999986</v>
      </c>
      <c r="Q773" s="15">
        <f t="shared" si="381"/>
        <v>2.6000000000000014</v>
      </c>
      <c r="R773" s="15">
        <f t="shared" si="367"/>
        <v>2.8000000000000007</v>
      </c>
      <c r="S773" s="15">
        <f t="shared" si="368"/>
        <v>3</v>
      </c>
      <c r="T773" s="15">
        <f t="shared" si="369"/>
        <v>3.1000000000000014</v>
      </c>
      <c r="U773" s="15">
        <f t="shared" si="370"/>
        <v>3.3999999999999986</v>
      </c>
      <c r="V773" s="15">
        <f t="shared" si="382"/>
        <v>0.26738156780030831</v>
      </c>
      <c r="W773" s="15">
        <f t="shared" si="371"/>
        <v>2.7399735824230103</v>
      </c>
      <c r="X773" s="15">
        <f t="shared" si="383"/>
        <v>7.4743826854221989E-3</v>
      </c>
      <c r="Y773" s="21">
        <f t="shared" si="384"/>
        <v>0.36496702246146523</v>
      </c>
      <c r="Z773" s="4">
        <v>29.888202124870656</v>
      </c>
      <c r="AA773" s="2">
        <v>29.3</v>
      </c>
      <c r="AB773" s="2">
        <v>30.4</v>
      </c>
      <c r="AC773" s="4">
        <v>29.888000767108679</v>
      </c>
      <c r="AD773" s="4">
        <v>29.4</v>
      </c>
      <c r="AE773" s="4">
        <v>29.6</v>
      </c>
      <c r="AF773" s="4">
        <v>29.8</v>
      </c>
      <c r="AG773" s="4">
        <v>30</v>
      </c>
      <c r="AH773" s="4">
        <v>30.1</v>
      </c>
      <c r="AI773" s="4">
        <v>30.4</v>
      </c>
      <c r="AJ773" s="4">
        <v>2020</v>
      </c>
      <c r="AK773" s="2">
        <v>3</v>
      </c>
      <c r="AL773" s="2">
        <v>26</v>
      </c>
      <c r="AM773" s="4">
        <v>11</v>
      </c>
      <c r="AN773" s="4">
        <v>58</v>
      </c>
      <c r="AO773" s="4">
        <v>39</v>
      </c>
      <c r="AP773" s="4">
        <v>251</v>
      </c>
      <c r="AQ773" s="5">
        <v>0.49861111111111112</v>
      </c>
      <c r="AR773" s="4">
        <v>27</v>
      </c>
      <c r="AS773" s="4">
        <v>29</v>
      </c>
      <c r="AT773" s="4">
        <v>903</v>
      </c>
      <c r="AU773" s="4">
        <v>0.4</v>
      </c>
      <c r="AV773" s="4">
        <v>44</v>
      </c>
      <c r="AW773" s="4">
        <f t="shared" si="372"/>
        <v>47.129788276853077</v>
      </c>
      <c r="AX773" s="4">
        <f t="shared" si="373"/>
        <v>23.5955917644688</v>
      </c>
      <c r="AY773" s="4">
        <f t="shared" si="385"/>
        <v>39.864341068937826</v>
      </c>
      <c r="AZ773" s="20">
        <f t="shared" si="374"/>
        <v>196.65391929659279</v>
      </c>
      <c r="BA773" s="21">
        <f t="shared" si="386"/>
        <v>1.176036263352386</v>
      </c>
      <c r="BB773" s="20">
        <f t="shared" si="375"/>
        <v>50</v>
      </c>
      <c r="BC773" s="4">
        <f t="shared" si="387"/>
        <v>46.296296296296291</v>
      </c>
      <c r="BD773" s="4">
        <f t="shared" si="376"/>
        <v>66.614000000000004</v>
      </c>
      <c r="BE773" s="4">
        <f t="shared" si="377"/>
        <v>596.81728467498283</v>
      </c>
      <c r="BF773" s="20">
        <f t="shared" si="378"/>
        <v>352.10522760378251</v>
      </c>
      <c r="BG773" s="20">
        <f t="shared" si="388"/>
        <v>468.65794292879974</v>
      </c>
      <c r="BH773" s="20">
        <f t="shared" si="379"/>
        <v>1033.7147643361211</v>
      </c>
      <c r="BI773" s="20">
        <f t="shared" si="389"/>
        <v>3564.5336701245551</v>
      </c>
      <c r="BJ773" s="4">
        <f t="shared" si="380"/>
        <v>208.60264516754631</v>
      </c>
      <c r="BK773" s="4">
        <f t="shared" si="390"/>
        <v>2530.8189057884342</v>
      </c>
      <c r="IV773" s="4">
        <v>6</v>
      </c>
      <c r="IW773" s="4">
        <v>13</v>
      </c>
      <c r="IX773" s="4">
        <v>20</v>
      </c>
      <c r="IY773" s="4">
        <v>20</v>
      </c>
      <c r="IZ773" s="4">
        <v>36</v>
      </c>
      <c r="JA773" s="4">
        <v>89</v>
      </c>
      <c r="JB773" s="4">
        <v>123</v>
      </c>
      <c r="JC773" s="4">
        <v>98</v>
      </c>
      <c r="JD773" s="4">
        <v>61</v>
      </c>
      <c r="JE773" s="4">
        <v>17</v>
      </c>
      <c r="JF773" s="4">
        <v>15</v>
      </c>
      <c r="JG773" s="4">
        <v>11</v>
      </c>
      <c r="JH773" s="4">
        <v>7</v>
      </c>
    </row>
    <row r="774" spans="1:305" s="4" customFormat="1" x14ac:dyDescent="0.2">
      <c r="A774" s="15" t="b">
        <v>0</v>
      </c>
      <c r="B774" s="19"/>
      <c r="C774" s="18"/>
      <c r="D774" s="4">
        <v>10088</v>
      </c>
      <c r="E774" s="4" t="s">
        <v>490</v>
      </c>
      <c r="F774" s="4" t="s">
        <v>647</v>
      </c>
      <c r="G774" s="4">
        <v>0</v>
      </c>
      <c r="H774" s="15">
        <f t="shared" si="362"/>
        <v>2.1000000000000014</v>
      </c>
      <c r="I774" s="15">
        <v>0.39903239711459298</v>
      </c>
      <c r="J774" s="15">
        <v>0.53255085145809744</v>
      </c>
      <c r="K774" s="15">
        <v>0.31870436939438818</v>
      </c>
      <c r="L774" s="15">
        <f t="shared" si="363"/>
        <v>3.1642048693638145</v>
      </c>
      <c r="M774" s="15">
        <f t="shared" si="364"/>
        <v>1.6999999999999993</v>
      </c>
      <c r="N774" s="15">
        <f t="shared" si="365"/>
        <v>3.8000000000000007</v>
      </c>
      <c r="O774" s="15">
        <f t="shared" si="366"/>
        <v>3.265646765504016</v>
      </c>
      <c r="P774" s="15">
        <f t="shared" si="361"/>
        <v>2.1999999999999993</v>
      </c>
      <c r="Q774" s="15">
        <f t="shared" si="381"/>
        <v>2.6000000000000014</v>
      </c>
      <c r="R774" s="15">
        <f t="shared" si="367"/>
        <v>2.8999999999999986</v>
      </c>
      <c r="S774" s="15">
        <f t="shared" si="368"/>
        <v>3.5</v>
      </c>
      <c r="T774" s="15">
        <f t="shared" si="369"/>
        <v>3.6000000000000014</v>
      </c>
      <c r="U774" s="15">
        <f t="shared" si="370"/>
        <v>3.6999999999999993</v>
      </c>
      <c r="V774" s="15">
        <f t="shared" si="382"/>
        <v>0.28027311807748284</v>
      </c>
      <c r="W774" s="15">
        <f t="shared" si="371"/>
        <v>2.567948317196604</v>
      </c>
      <c r="X774" s="15">
        <f t="shared" si="383"/>
        <v>1.3228672820740223E-2</v>
      </c>
      <c r="Y774" s="21">
        <f t="shared" si="384"/>
        <v>0.38941593695767485</v>
      </c>
      <c r="Z774" s="4">
        <v>30.164204869363815</v>
      </c>
      <c r="AA774" s="2">
        <v>28.7</v>
      </c>
      <c r="AB774" s="2">
        <v>30.8</v>
      </c>
      <c r="AC774" s="4">
        <v>30.265646765504016</v>
      </c>
      <c r="AD774" s="4">
        <v>29.2</v>
      </c>
      <c r="AE774" s="4">
        <v>29.6</v>
      </c>
      <c r="AF774" s="4">
        <v>29.9</v>
      </c>
      <c r="AG774" s="4">
        <v>30.5</v>
      </c>
      <c r="AH774" s="4">
        <v>30.6</v>
      </c>
      <c r="AI774" s="4">
        <v>30.7</v>
      </c>
      <c r="AJ774" s="4">
        <v>2020</v>
      </c>
      <c r="AK774" s="2">
        <v>3</v>
      </c>
      <c r="AL774" s="2">
        <v>26</v>
      </c>
      <c r="AM774" s="4">
        <v>11</v>
      </c>
      <c r="AN774" s="4">
        <v>58</v>
      </c>
      <c r="AO774" s="4">
        <v>43</v>
      </c>
      <c r="AP774" s="4">
        <v>637</v>
      </c>
      <c r="AQ774" s="5">
        <v>0.49861111111111112</v>
      </c>
      <c r="AR774" s="4">
        <v>27</v>
      </c>
      <c r="AS774" s="4">
        <v>29</v>
      </c>
      <c r="AT774" s="4">
        <v>903</v>
      </c>
      <c r="AU774" s="4">
        <v>0.4</v>
      </c>
      <c r="AV774" s="4">
        <v>44</v>
      </c>
      <c r="AW774" s="4">
        <f t="shared" si="372"/>
        <v>47.07212374965119</v>
      </c>
      <c r="AX774" s="4">
        <f t="shared" si="373"/>
        <v>23.579991796592346</v>
      </c>
      <c r="AY774" s="4">
        <f t="shared" si="385"/>
        <v>39.864341068937826</v>
      </c>
      <c r="AZ774" s="20">
        <f t="shared" si="374"/>
        <v>196.65391929659279</v>
      </c>
      <c r="BA774" s="21">
        <f t="shared" si="386"/>
        <v>1.176036263352386</v>
      </c>
      <c r="BB774" s="20">
        <f t="shared" si="375"/>
        <v>50</v>
      </c>
      <c r="BC774" s="4">
        <f t="shared" si="387"/>
        <v>46.296296296296291</v>
      </c>
      <c r="BD774" s="4">
        <f t="shared" si="376"/>
        <v>66.614000000000004</v>
      </c>
      <c r="BE774" s="4">
        <f t="shared" si="377"/>
        <v>595.10762006880975</v>
      </c>
      <c r="BF774" s="20">
        <f t="shared" si="378"/>
        <v>352.10522760378251</v>
      </c>
      <c r="BG774" s="20">
        <f t="shared" si="388"/>
        <v>470.36760753497276</v>
      </c>
      <c r="BH774" s="20">
        <f t="shared" si="379"/>
        <v>1033.7147643361211</v>
      </c>
      <c r="BI774" s="20">
        <f t="shared" si="389"/>
        <v>3564.5336701245551</v>
      </c>
      <c r="BJ774" s="4">
        <f t="shared" si="380"/>
        <v>208.60264516754631</v>
      </c>
      <c r="BK774" s="4">
        <f t="shared" si="390"/>
        <v>2530.8189057884342</v>
      </c>
      <c r="IN774" s="4">
        <v>1</v>
      </c>
      <c r="IO774" s="4">
        <v>3</v>
      </c>
      <c r="IP774" s="4">
        <v>1</v>
      </c>
      <c r="IQ774" s="4">
        <v>7</v>
      </c>
      <c r="IR774" s="4">
        <v>16</v>
      </c>
      <c r="IS774" s="4">
        <v>12</v>
      </c>
      <c r="IT774" s="4">
        <v>7</v>
      </c>
      <c r="IU774" s="4">
        <v>23</v>
      </c>
      <c r="IV774" s="4">
        <v>30</v>
      </c>
      <c r="IW774" s="4">
        <v>63</v>
      </c>
      <c r="IX774" s="4">
        <v>63</v>
      </c>
      <c r="IY774" s="4">
        <v>104</v>
      </c>
      <c r="IZ774" s="4">
        <v>108</v>
      </c>
      <c r="JA774" s="4">
        <v>100</v>
      </c>
      <c r="JB774" s="4">
        <v>131</v>
      </c>
      <c r="JC774" s="4">
        <v>202</v>
      </c>
      <c r="JD774" s="4">
        <v>164</v>
      </c>
      <c r="JE774" s="4">
        <v>241</v>
      </c>
      <c r="JF774" s="4">
        <v>284</v>
      </c>
      <c r="JG774" s="4">
        <v>372</v>
      </c>
      <c r="JH774" s="4">
        <v>470</v>
      </c>
      <c r="JI774" s="4">
        <v>279</v>
      </c>
      <c r="JJ774" s="4">
        <v>167</v>
      </c>
      <c r="JK774" s="4">
        <v>48</v>
      </c>
    </row>
    <row r="775" spans="1:305" s="4" customFormat="1" x14ac:dyDescent="0.2">
      <c r="A775" s="15" t="b">
        <v>0</v>
      </c>
      <c r="B775" s="19"/>
      <c r="C775" s="18"/>
      <c r="D775" s="4">
        <v>10088</v>
      </c>
      <c r="E775" s="4" t="s">
        <v>60</v>
      </c>
      <c r="F775" s="4" t="s">
        <v>648</v>
      </c>
      <c r="G775" s="4">
        <v>0</v>
      </c>
      <c r="H775" s="15">
        <f t="shared" si="362"/>
        <v>1.9000000000000021</v>
      </c>
      <c r="I775" s="15">
        <v>0.33552575362116338</v>
      </c>
      <c r="J775" s="15">
        <v>0.33870278804101872</v>
      </c>
      <c r="K775" s="15">
        <v>0.24675912167983585</v>
      </c>
      <c r="L775" s="15">
        <f t="shared" si="363"/>
        <v>5.57390434395721</v>
      </c>
      <c r="M775" s="15">
        <f t="shared" si="364"/>
        <v>4.3000000000000007</v>
      </c>
      <c r="N775" s="15">
        <f t="shared" si="365"/>
        <v>6.2000000000000028</v>
      </c>
      <c r="O775" s="15">
        <f t="shared" si="366"/>
        <v>5.6113817858777679</v>
      </c>
      <c r="P775" s="15">
        <f t="shared" si="361"/>
        <v>4.7000000000000028</v>
      </c>
      <c r="Q775" s="15">
        <f t="shared" si="381"/>
        <v>5.2000000000000028</v>
      </c>
      <c r="R775" s="15">
        <f t="shared" si="367"/>
        <v>5.3999999999999986</v>
      </c>
      <c r="S775" s="15">
        <f t="shared" si="368"/>
        <v>5.7000000000000028</v>
      </c>
      <c r="T775" s="15">
        <f t="shared" si="369"/>
        <v>6</v>
      </c>
      <c r="U775" s="15">
        <f t="shared" si="370"/>
        <v>6.2000000000000028</v>
      </c>
      <c r="V775" s="15">
        <f t="shared" si="382"/>
        <v>0.39657833027211647</v>
      </c>
      <c r="W775" s="15">
        <f t="shared" si="371"/>
        <v>1.5215699489022492</v>
      </c>
      <c r="X775" s="15">
        <f t="shared" si="383"/>
        <v>1.0144727702293964E-2</v>
      </c>
      <c r="Y775" s="21">
        <f t="shared" si="384"/>
        <v>0.65721592406675711</v>
      </c>
      <c r="Z775" s="4">
        <v>33.07390434395721</v>
      </c>
      <c r="AA775" s="2">
        <v>31.8</v>
      </c>
      <c r="AB775" s="2">
        <v>33.700000000000003</v>
      </c>
      <c r="AC775" s="4">
        <v>33.111381785877768</v>
      </c>
      <c r="AD775" s="4">
        <v>32.200000000000003</v>
      </c>
      <c r="AE775" s="4">
        <v>32.700000000000003</v>
      </c>
      <c r="AF775" s="4">
        <v>32.9</v>
      </c>
      <c r="AG775" s="4">
        <v>33.200000000000003</v>
      </c>
      <c r="AH775" s="4">
        <v>33.5</v>
      </c>
      <c r="AI775" s="4">
        <v>33.700000000000003</v>
      </c>
      <c r="AJ775" s="4">
        <v>2020</v>
      </c>
      <c r="AK775" s="2">
        <v>3</v>
      </c>
      <c r="AL775" s="2">
        <v>26</v>
      </c>
      <c r="AM775" s="4">
        <v>12</v>
      </c>
      <c r="AN775" s="4">
        <v>2</v>
      </c>
      <c r="AO775" s="4">
        <v>26</v>
      </c>
      <c r="AP775" s="4">
        <v>465</v>
      </c>
      <c r="AQ775" s="5">
        <v>0.50138888888888888</v>
      </c>
      <c r="AR775" s="4">
        <v>27.5</v>
      </c>
      <c r="AS775" s="4">
        <v>29</v>
      </c>
      <c r="AT775" s="4">
        <v>907</v>
      </c>
      <c r="AU775" s="4">
        <v>0.4</v>
      </c>
      <c r="AV775" s="4">
        <v>199</v>
      </c>
      <c r="AW775" s="4">
        <f t="shared" si="372"/>
        <v>47.193855156781055</v>
      </c>
      <c r="AX775" s="4">
        <f t="shared" si="373"/>
        <v>23.794047822730029</v>
      </c>
      <c r="AY775" s="4">
        <f t="shared" si="385"/>
        <v>39.810432776815965</v>
      </c>
      <c r="AZ775" s="20">
        <f t="shared" si="374"/>
        <v>195.34898737522633</v>
      </c>
      <c r="BA775" s="21">
        <f t="shared" si="386"/>
        <v>1.1740804405295813</v>
      </c>
      <c r="BB775" s="20">
        <f t="shared" si="375"/>
        <v>50</v>
      </c>
      <c r="BC775" s="4">
        <f t="shared" si="387"/>
        <v>46.296296296296291</v>
      </c>
      <c r="BD775" s="4">
        <f t="shared" si="376"/>
        <v>66.650000000000006</v>
      </c>
      <c r="BE775" s="4">
        <f t="shared" si="377"/>
        <v>583.71083577928437</v>
      </c>
      <c r="BF775" s="20">
        <f t="shared" si="378"/>
        <v>355.85819733860916</v>
      </c>
      <c r="BG775" s="20">
        <f t="shared" si="388"/>
        <v>488.67736155932482</v>
      </c>
      <c r="BH775" s="20">
        <f t="shared" si="379"/>
        <v>1064.4264209983266</v>
      </c>
      <c r="BI775" s="20">
        <f t="shared" si="389"/>
        <v>3670.4359344769887</v>
      </c>
      <c r="BJ775" s="4">
        <f t="shared" si="380"/>
        <v>213.79791000156325</v>
      </c>
      <c r="BK775" s="4">
        <f t="shared" si="390"/>
        <v>2606.009513478662</v>
      </c>
      <c r="JT775" s="4">
        <v>1</v>
      </c>
      <c r="JU775" s="4">
        <v>0</v>
      </c>
      <c r="JV775" s="4">
        <v>1</v>
      </c>
      <c r="JW775" s="4">
        <v>5</v>
      </c>
      <c r="JX775" s="4">
        <v>2</v>
      </c>
      <c r="JY775" s="4">
        <v>1</v>
      </c>
      <c r="JZ775" s="4">
        <v>4</v>
      </c>
      <c r="KA775" s="4">
        <v>7</v>
      </c>
      <c r="KB775" s="4">
        <v>5</v>
      </c>
      <c r="KC775" s="4">
        <v>5</v>
      </c>
      <c r="KD775" s="4">
        <v>12</v>
      </c>
      <c r="KE775" s="4">
        <v>18</v>
      </c>
      <c r="KF775" s="4">
        <v>37</v>
      </c>
      <c r="KG775" s="4">
        <v>50</v>
      </c>
      <c r="KH775" s="4">
        <v>62</v>
      </c>
      <c r="KI775" s="4">
        <v>69</v>
      </c>
      <c r="KJ775" s="4">
        <v>112</v>
      </c>
      <c r="KK775" s="4">
        <v>101</v>
      </c>
      <c r="KL775" s="4">
        <v>27</v>
      </c>
      <c r="KM775" s="4">
        <v>50</v>
      </c>
      <c r="KN775" s="4">
        <v>19</v>
      </c>
      <c r="KO775" s="4">
        <v>19</v>
      </c>
      <c r="KP775" s="4">
        <v>5</v>
      </c>
    </row>
    <row r="776" spans="1:305" s="4" customFormat="1" x14ac:dyDescent="0.2">
      <c r="A776" s="15" t="b">
        <v>0</v>
      </c>
      <c r="B776" s="19"/>
      <c r="C776" s="18"/>
      <c r="D776" s="4">
        <v>10088</v>
      </c>
      <c r="E776" s="4" t="s">
        <v>60</v>
      </c>
      <c r="F776" s="4" t="s">
        <v>649</v>
      </c>
      <c r="G776" s="4">
        <v>0</v>
      </c>
      <c r="H776" s="15">
        <f t="shared" si="362"/>
        <v>1.6000000000000014</v>
      </c>
      <c r="I776" s="15">
        <v>0.41452282851335925</v>
      </c>
      <c r="J776" s="15">
        <v>0.65606228321794902</v>
      </c>
      <c r="K776" s="15">
        <v>0.34822493051147646</v>
      </c>
      <c r="L776" s="15">
        <f t="shared" si="363"/>
        <v>5.8019277102495224</v>
      </c>
      <c r="M776" s="15">
        <f t="shared" si="364"/>
        <v>4.8999999999999986</v>
      </c>
      <c r="N776" s="15">
        <f t="shared" si="365"/>
        <v>6.5</v>
      </c>
      <c r="O776" s="15">
        <f t="shared" si="366"/>
        <v>5.7337806645861633</v>
      </c>
      <c r="P776" s="15">
        <f t="shared" si="361"/>
        <v>5.1000000000000014</v>
      </c>
      <c r="Q776" s="15">
        <f t="shared" si="381"/>
        <v>5.2999999999999972</v>
      </c>
      <c r="R776" s="15">
        <f t="shared" si="367"/>
        <v>5.5</v>
      </c>
      <c r="S776" s="15">
        <f t="shared" si="368"/>
        <v>6.2000000000000028</v>
      </c>
      <c r="T776" s="15">
        <f t="shared" si="369"/>
        <v>6.3999999999999986</v>
      </c>
      <c r="U776" s="15">
        <f t="shared" si="370"/>
        <v>6.6000000000000014</v>
      </c>
      <c r="V776" s="15">
        <f t="shared" si="382"/>
        <v>0.40751035733525781</v>
      </c>
      <c r="W776" s="15">
        <f t="shared" si="371"/>
        <v>1.4539253591959687</v>
      </c>
      <c r="X776" s="15">
        <f t="shared" si="383"/>
        <v>1.2447412417683533E-2</v>
      </c>
      <c r="Y776" s="21">
        <f t="shared" si="384"/>
        <v>0.68779321694547468</v>
      </c>
      <c r="Z776" s="4">
        <v>33.301927710249522</v>
      </c>
      <c r="AA776" s="2">
        <v>32.4</v>
      </c>
      <c r="AB776" s="2">
        <v>34</v>
      </c>
      <c r="AC776" s="4">
        <v>33.233780664586163</v>
      </c>
      <c r="AD776" s="4">
        <v>32.6</v>
      </c>
      <c r="AE776" s="4">
        <v>32.799999999999997</v>
      </c>
      <c r="AF776" s="4">
        <v>33</v>
      </c>
      <c r="AG776" s="4">
        <v>33.700000000000003</v>
      </c>
      <c r="AH776" s="4">
        <v>33.9</v>
      </c>
      <c r="AI776" s="4">
        <v>34.1</v>
      </c>
      <c r="AJ776" s="4">
        <v>2020</v>
      </c>
      <c r="AK776" s="2">
        <v>3</v>
      </c>
      <c r="AL776" s="2">
        <v>26</v>
      </c>
      <c r="AM776" s="4">
        <v>12</v>
      </c>
      <c r="AN776" s="4">
        <v>2</v>
      </c>
      <c r="AO776" s="4">
        <v>21</v>
      </c>
      <c r="AP776" s="4">
        <v>243</v>
      </c>
      <c r="AQ776" s="5">
        <v>0.50138888888888888</v>
      </c>
      <c r="AR776" s="4">
        <v>27.5</v>
      </c>
      <c r="AS776" s="4">
        <v>29</v>
      </c>
      <c r="AT776" s="4">
        <v>907</v>
      </c>
      <c r="AU776" s="4">
        <v>0.4</v>
      </c>
      <c r="AV776" s="4">
        <v>199</v>
      </c>
      <c r="AW776" s="4">
        <f t="shared" si="372"/>
        <v>47.144693522250691</v>
      </c>
      <c r="AX776" s="4">
        <f t="shared" si="373"/>
        <v>23.780967280990403</v>
      </c>
      <c r="AY776" s="4">
        <f t="shared" si="385"/>
        <v>39.810432776815965</v>
      </c>
      <c r="AZ776" s="20">
        <f t="shared" si="374"/>
        <v>195.34898737522633</v>
      </c>
      <c r="BA776" s="21">
        <f t="shared" si="386"/>
        <v>1.1740804405295813</v>
      </c>
      <c r="BB776" s="20">
        <f t="shared" si="375"/>
        <v>50</v>
      </c>
      <c r="BC776" s="4">
        <f t="shared" si="387"/>
        <v>46.296296296296291</v>
      </c>
      <c r="BD776" s="4">
        <f t="shared" si="376"/>
        <v>66.650000000000006</v>
      </c>
      <c r="BE776" s="4">
        <f t="shared" si="377"/>
        <v>582.25372245375479</v>
      </c>
      <c r="BF776" s="20">
        <f t="shared" si="378"/>
        <v>355.85819733860916</v>
      </c>
      <c r="BG776" s="20">
        <f t="shared" si="388"/>
        <v>490.13447488485434</v>
      </c>
      <c r="BH776" s="20">
        <f t="shared" si="379"/>
        <v>1064.4264209983266</v>
      </c>
      <c r="BI776" s="20">
        <f t="shared" si="389"/>
        <v>3670.4359344769887</v>
      </c>
      <c r="BJ776" s="4">
        <f t="shared" si="380"/>
        <v>213.79791000156325</v>
      </c>
      <c r="BK776" s="4">
        <f t="shared" si="390"/>
        <v>2606.009513478662</v>
      </c>
      <c r="KA776" s="4">
        <v>4</v>
      </c>
      <c r="KB776" s="4">
        <v>3</v>
      </c>
      <c r="KC776" s="4">
        <v>7</v>
      </c>
      <c r="KD776" s="4">
        <v>17</v>
      </c>
      <c r="KE776" s="4">
        <v>29</v>
      </c>
      <c r="KF776" s="4">
        <v>36</v>
      </c>
      <c r="KG776" s="4">
        <v>42</v>
      </c>
      <c r="KH776" s="4">
        <v>66</v>
      </c>
      <c r="KI776" s="4">
        <v>89</v>
      </c>
      <c r="KJ776" s="4">
        <v>66</v>
      </c>
      <c r="KK776" s="4">
        <v>56</v>
      </c>
      <c r="KL776" s="4">
        <v>32</v>
      </c>
      <c r="KM776" s="4">
        <v>40</v>
      </c>
      <c r="KN776" s="4">
        <v>31</v>
      </c>
      <c r="KO776" s="4">
        <v>50</v>
      </c>
      <c r="KP776" s="4">
        <v>38</v>
      </c>
      <c r="KQ776" s="4">
        <v>42</v>
      </c>
      <c r="KR776" s="4">
        <v>30</v>
      </c>
    </row>
    <row r="777" spans="1:305" s="4" customFormat="1" x14ac:dyDescent="0.2">
      <c r="A777" s="15" t="b">
        <v>0</v>
      </c>
      <c r="B777" s="19"/>
      <c r="C777" s="18"/>
      <c r="D777" s="4">
        <v>10088</v>
      </c>
      <c r="E777" s="4" t="s">
        <v>60</v>
      </c>
      <c r="F777" s="4" t="s">
        <v>650</v>
      </c>
      <c r="G777" s="4">
        <v>0</v>
      </c>
      <c r="H777" s="15">
        <f t="shared" si="362"/>
        <v>1.9000000000000021</v>
      </c>
      <c r="I777" s="15">
        <v>0.3846187801695613</v>
      </c>
      <c r="J777" s="15">
        <v>0.46079271195765159</v>
      </c>
      <c r="K777" s="15">
        <v>0.29516724899154895</v>
      </c>
      <c r="L777" s="15">
        <f t="shared" si="363"/>
        <v>3.0886248810382888</v>
      </c>
      <c r="M777" s="15">
        <f t="shared" si="364"/>
        <v>2.3999999999999986</v>
      </c>
      <c r="N777" s="15">
        <f t="shared" si="365"/>
        <v>4.3000000000000007</v>
      </c>
      <c r="O777" s="15">
        <f t="shared" si="366"/>
        <v>3.0314350871587408</v>
      </c>
      <c r="P777" s="15">
        <f t="shared" si="361"/>
        <v>2.5</v>
      </c>
      <c r="Q777" s="15">
        <f t="shared" si="381"/>
        <v>2.6000000000000014</v>
      </c>
      <c r="R777" s="15">
        <f t="shared" si="367"/>
        <v>2.8000000000000007</v>
      </c>
      <c r="S777" s="15">
        <f t="shared" si="368"/>
        <v>3.3000000000000007</v>
      </c>
      <c r="T777" s="15">
        <f t="shared" si="369"/>
        <v>3.6000000000000014</v>
      </c>
      <c r="U777" s="15">
        <f t="shared" si="370"/>
        <v>4.1000000000000014</v>
      </c>
      <c r="V777" s="15">
        <f t="shared" si="382"/>
        <v>0.27971789908835265</v>
      </c>
      <c r="W777" s="15">
        <f t="shared" si="371"/>
        <v>2.5750304262228734</v>
      </c>
      <c r="X777" s="15">
        <f t="shared" si="383"/>
        <v>1.2573915357927196E-2</v>
      </c>
      <c r="Y777" s="21">
        <f t="shared" si="384"/>
        <v>0.38834492587601299</v>
      </c>
      <c r="Z777" s="4">
        <v>30.588624881038289</v>
      </c>
      <c r="AA777" s="2">
        <v>29.9</v>
      </c>
      <c r="AB777" s="2">
        <v>31.8</v>
      </c>
      <c r="AC777" s="4">
        <v>30.531435087158741</v>
      </c>
      <c r="AD777" s="4">
        <v>30</v>
      </c>
      <c r="AE777" s="4">
        <v>30.1</v>
      </c>
      <c r="AF777" s="4">
        <v>30.3</v>
      </c>
      <c r="AG777" s="4">
        <v>30.8</v>
      </c>
      <c r="AH777" s="4">
        <v>31.1</v>
      </c>
      <c r="AI777" s="4">
        <v>31.6</v>
      </c>
      <c r="AJ777" s="4">
        <v>2020</v>
      </c>
      <c r="AK777" s="2">
        <v>3</v>
      </c>
      <c r="AL777" s="2">
        <v>26</v>
      </c>
      <c r="AM777" s="4">
        <v>12</v>
      </c>
      <c r="AN777" s="4">
        <v>2</v>
      </c>
      <c r="AO777" s="4">
        <v>34</v>
      </c>
      <c r="AP777" s="4">
        <v>926</v>
      </c>
      <c r="AQ777" s="5">
        <v>0.50138888888888888</v>
      </c>
      <c r="AR777" s="4">
        <v>27.5</v>
      </c>
      <c r="AS777" s="4">
        <v>29</v>
      </c>
      <c r="AT777" s="4">
        <v>907</v>
      </c>
      <c r="AU777" s="4">
        <v>0.4</v>
      </c>
      <c r="AV777" s="4">
        <v>199</v>
      </c>
      <c r="AW777" s="4">
        <f t="shared" si="372"/>
        <v>47.72260073982504</v>
      </c>
      <c r="AX777" s="4">
        <f t="shared" si="373"/>
        <v>23.934732296196351</v>
      </c>
      <c r="AY777" s="4">
        <f t="shared" si="385"/>
        <v>39.810432776815965</v>
      </c>
      <c r="AZ777" s="20">
        <f t="shared" si="374"/>
        <v>195.34898737522633</v>
      </c>
      <c r="BA777" s="21">
        <f t="shared" si="386"/>
        <v>1.1740804405295813</v>
      </c>
      <c r="BB777" s="20">
        <f t="shared" si="375"/>
        <v>50</v>
      </c>
      <c r="BC777" s="4">
        <f t="shared" si="387"/>
        <v>46.296296296296291</v>
      </c>
      <c r="BD777" s="4">
        <f t="shared" si="376"/>
        <v>66.650000000000006</v>
      </c>
      <c r="BE777" s="4">
        <f t="shared" si="377"/>
        <v>599.38245130281689</v>
      </c>
      <c r="BF777" s="20">
        <f t="shared" si="378"/>
        <v>355.85819733860916</v>
      </c>
      <c r="BG777" s="20">
        <f t="shared" si="388"/>
        <v>473.0057460357923</v>
      </c>
      <c r="BH777" s="20">
        <f t="shared" si="379"/>
        <v>1064.4264209983266</v>
      </c>
      <c r="BI777" s="20">
        <f t="shared" si="389"/>
        <v>3670.4359344769887</v>
      </c>
      <c r="BJ777" s="4">
        <f t="shared" si="380"/>
        <v>213.79791000156325</v>
      </c>
      <c r="BK777" s="4">
        <f t="shared" si="390"/>
        <v>2606.009513478662</v>
      </c>
      <c r="JC777" s="4">
        <v>5</v>
      </c>
      <c r="JD777" s="4">
        <v>4</v>
      </c>
      <c r="JE777" s="4">
        <v>29</v>
      </c>
      <c r="JF777" s="4">
        <v>46</v>
      </c>
      <c r="JG777" s="4">
        <v>66</v>
      </c>
      <c r="JH777" s="4">
        <v>77</v>
      </c>
      <c r="JI777" s="4">
        <v>113</v>
      </c>
      <c r="JJ777" s="4">
        <v>84</v>
      </c>
      <c r="JK777" s="4">
        <v>88</v>
      </c>
      <c r="JL777" s="4">
        <v>78</v>
      </c>
      <c r="JM777" s="4">
        <v>45</v>
      </c>
      <c r="JN777" s="4">
        <v>41</v>
      </c>
      <c r="JO777" s="4">
        <v>25</v>
      </c>
      <c r="JP777" s="4">
        <v>34</v>
      </c>
      <c r="JQ777" s="4">
        <v>13</v>
      </c>
      <c r="JR777" s="4">
        <v>14</v>
      </c>
      <c r="JS777" s="4">
        <v>4</v>
      </c>
      <c r="JT777" s="4">
        <v>4</v>
      </c>
      <c r="JU777" s="4">
        <v>14</v>
      </c>
      <c r="JV777" s="4">
        <v>4</v>
      </c>
      <c r="JW777" s="4">
        <v>3</v>
      </c>
      <c r="JX777" s="4">
        <v>4</v>
      </c>
      <c r="JY777" s="4">
        <v>0</v>
      </c>
    </row>
    <row r="778" spans="1:305" s="4" customFormat="1" x14ac:dyDescent="0.2">
      <c r="A778" s="15" t="b">
        <v>0</v>
      </c>
      <c r="B778" s="19"/>
      <c r="C778" s="18"/>
      <c r="D778" s="4">
        <v>10088</v>
      </c>
      <c r="E778" s="4" t="s">
        <v>60</v>
      </c>
      <c r="F778" s="4" t="s">
        <v>651</v>
      </c>
      <c r="G778" s="4">
        <v>0</v>
      </c>
      <c r="H778" s="15">
        <f t="shared" si="362"/>
        <v>2.1999999999999993</v>
      </c>
      <c r="I778" s="15">
        <v>0.28265479353830547</v>
      </c>
      <c r="J778" s="15">
        <v>0.27923561352378101</v>
      </c>
      <c r="K778" s="15">
        <v>0.20043268089066515</v>
      </c>
      <c r="L778" s="15">
        <f t="shared" si="363"/>
        <v>3.4132119059257349</v>
      </c>
      <c r="M778" s="15">
        <f t="shared" si="364"/>
        <v>2</v>
      </c>
      <c r="N778" s="15">
        <f t="shared" si="365"/>
        <v>4.1999999999999993</v>
      </c>
      <c r="O778" s="15">
        <f t="shared" si="366"/>
        <v>3.428910239230845</v>
      </c>
      <c r="P778" s="15">
        <f t="shared" si="361"/>
        <v>2.6999999999999993</v>
      </c>
      <c r="Q778" s="15">
        <f t="shared" si="381"/>
        <v>3.1000000000000014</v>
      </c>
      <c r="R778" s="15">
        <f t="shared" si="367"/>
        <v>3.3000000000000007</v>
      </c>
      <c r="S778" s="15">
        <f t="shared" si="368"/>
        <v>3.6000000000000014</v>
      </c>
      <c r="T778" s="15">
        <f t="shared" si="369"/>
        <v>3.6999999999999993</v>
      </c>
      <c r="U778" s="15">
        <f t="shared" si="370"/>
        <v>4</v>
      </c>
      <c r="V778" s="15">
        <f t="shared" si="382"/>
        <v>0.29474850996348007</v>
      </c>
      <c r="W778" s="15">
        <f t="shared" si="371"/>
        <v>2.3927228338623392</v>
      </c>
      <c r="X778" s="15">
        <f t="shared" si="383"/>
        <v>9.1434948396327438E-3</v>
      </c>
      <c r="Y778" s="21">
        <f t="shared" si="384"/>
        <v>0.41793390602863828</v>
      </c>
      <c r="Z778" s="4">
        <v>30.913211905925735</v>
      </c>
      <c r="AA778" s="2">
        <v>29.5</v>
      </c>
      <c r="AB778" s="2">
        <v>31.7</v>
      </c>
      <c r="AC778" s="4">
        <v>30.928910239230845</v>
      </c>
      <c r="AD778" s="4">
        <v>30.2</v>
      </c>
      <c r="AE778" s="4">
        <v>30.6</v>
      </c>
      <c r="AF778" s="4">
        <v>30.8</v>
      </c>
      <c r="AG778" s="4">
        <v>31.1</v>
      </c>
      <c r="AH778" s="4">
        <v>31.2</v>
      </c>
      <c r="AI778" s="4">
        <v>31.5</v>
      </c>
      <c r="AJ778" s="4">
        <v>2020</v>
      </c>
      <c r="AK778" s="2">
        <v>3</v>
      </c>
      <c r="AL778" s="2">
        <v>26</v>
      </c>
      <c r="AM778" s="4">
        <v>12</v>
      </c>
      <c r="AN778" s="4">
        <v>2</v>
      </c>
      <c r="AO778" s="4">
        <v>42</v>
      </c>
      <c r="AP778" s="4">
        <v>653</v>
      </c>
      <c r="AQ778" s="5">
        <v>0.50138888888888888</v>
      </c>
      <c r="AR778" s="4">
        <v>27.5</v>
      </c>
      <c r="AS778" s="4">
        <v>29</v>
      </c>
      <c r="AT778" s="4">
        <v>907</v>
      </c>
      <c r="AU778" s="4">
        <v>0.4</v>
      </c>
      <c r="AV778" s="4">
        <v>199</v>
      </c>
      <c r="AW778" s="4">
        <f t="shared" si="372"/>
        <v>47.654276894964042</v>
      </c>
      <c r="AX778" s="4">
        <f t="shared" si="373"/>
        <v>23.916553223977672</v>
      </c>
      <c r="AY778" s="4">
        <f t="shared" si="385"/>
        <v>39.810432776815965</v>
      </c>
      <c r="AZ778" s="20">
        <f t="shared" si="374"/>
        <v>195.34898737522633</v>
      </c>
      <c r="BA778" s="21">
        <f t="shared" si="386"/>
        <v>1.1740804405295813</v>
      </c>
      <c r="BB778" s="20">
        <f t="shared" si="375"/>
        <v>50</v>
      </c>
      <c r="BC778" s="4">
        <f t="shared" si="387"/>
        <v>46.296296296296291</v>
      </c>
      <c r="BD778" s="4">
        <f t="shared" si="376"/>
        <v>66.650000000000006</v>
      </c>
      <c r="BE778" s="4">
        <f t="shared" si="377"/>
        <v>597.35738468838406</v>
      </c>
      <c r="BF778" s="20">
        <f t="shared" si="378"/>
        <v>355.85819733860916</v>
      </c>
      <c r="BG778" s="20">
        <f t="shared" si="388"/>
        <v>475.03081265022513</v>
      </c>
      <c r="BH778" s="20">
        <f t="shared" si="379"/>
        <v>1064.4264209983266</v>
      </c>
      <c r="BI778" s="20">
        <f t="shared" si="389"/>
        <v>3670.4359344769887</v>
      </c>
      <c r="BJ778" s="4">
        <f t="shared" si="380"/>
        <v>213.79791000156325</v>
      </c>
      <c r="BK778" s="4">
        <f t="shared" si="390"/>
        <v>2606.009513478662</v>
      </c>
      <c r="IZ778" s="4">
        <v>5</v>
      </c>
      <c r="JA778" s="4">
        <v>1</v>
      </c>
      <c r="JB778" s="4">
        <v>1</v>
      </c>
      <c r="JC778" s="4">
        <v>3</v>
      </c>
      <c r="JD778" s="4">
        <v>0</v>
      </c>
      <c r="JE778" s="4">
        <v>7</v>
      </c>
      <c r="JF778" s="4">
        <v>5</v>
      </c>
      <c r="JG778" s="4">
        <v>14</v>
      </c>
      <c r="JH778" s="4">
        <v>23</v>
      </c>
      <c r="JI778" s="4">
        <v>33</v>
      </c>
      <c r="JJ778" s="4">
        <v>43</v>
      </c>
      <c r="JK778" s="4">
        <v>93</v>
      </c>
      <c r="JL778" s="4">
        <v>162</v>
      </c>
      <c r="JM778" s="4">
        <v>209</v>
      </c>
      <c r="JN778" s="4">
        <v>291</v>
      </c>
      <c r="JO778" s="4">
        <v>217</v>
      </c>
      <c r="JP778" s="4">
        <v>88</v>
      </c>
      <c r="JQ778" s="4">
        <v>80</v>
      </c>
      <c r="JR778" s="4">
        <v>46</v>
      </c>
      <c r="JS778" s="4">
        <v>24</v>
      </c>
      <c r="JT778" s="4">
        <v>8</v>
      </c>
      <c r="JU778" s="4">
        <v>5</v>
      </c>
      <c r="JV778" s="4">
        <v>7</v>
      </c>
      <c r="JW778" s="4">
        <v>2</v>
      </c>
    </row>
    <row r="779" spans="1:305" s="4" customFormat="1" x14ac:dyDescent="0.2">
      <c r="A779" s="15" t="b">
        <v>0</v>
      </c>
      <c r="B779" s="19"/>
      <c r="C779" s="18"/>
      <c r="D779" s="4">
        <v>10088</v>
      </c>
      <c r="E779" s="4" t="s">
        <v>60</v>
      </c>
      <c r="F779" s="4" t="s">
        <v>652</v>
      </c>
      <c r="G779" s="4">
        <v>0</v>
      </c>
      <c r="H779" s="15">
        <f t="shared" si="362"/>
        <v>1.0999999999999979</v>
      </c>
      <c r="I779" s="15">
        <v>0.21061453519163414</v>
      </c>
      <c r="J779" s="15">
        <v>0.30445324532900031</v>
      </c>
      <c r="K779" s="15">
        <v>0.17341293191728999</v>
      </c>
      <c r="L779" s="15">
        <f t="shared" si="363"/>
        <v>4.9248466631049652</v>
      </c>
      <c r="M779" s="15">
        <f t="shared" si="364"/>
        <v>4.3000000000000007</v>
      </c>
      <c r="N779" s="15">
        <f t="shared" si="365"/>
        <v>5.3999999999999986</v>
      </c>
      <c r="O779" s="15">
        <f t="shared" si="366"/>
        <v>4.9394004917958796</v>
      </c>
      <c r="P779" s="15">
        <f t="shared" si="361"/>
        <v>4.5</v>
      </c>
      <c r="Q779" s="15">
        <f t="shared" si="381"/>
        <v>4.7000000000000028</v>
      </c>
      <c r="R779" s="15">
        <f t="shared" si="367"/>
        <v>4.7999999999999972</v>
      </c>
      <c r="S779" s="15">
        <f t="shared" si="368"/>
        <v>5.1000000000000014</v>
      </c>
      <c r="T779" s="15">
        <f t="shared" si="369"/>
        <v>5.2000000000000028</v>
      </c>
      <c r="U779" s="15">
        <f t="shared" si="370"/>
        <v>5.3999999999999986</v>
      </c>
      <c r="V779" s="15">
        <f t="shared" si="382"/>
        <v>0.36565822879022869</v>
      </c>
      <c r="W779" s="15">
        <f t="shared" si="371"/>
        <v>1.7347941910359179</v>
      </c>
      <c r="X779" s="15">
        <f t="shared" si="383"/>
        <v>6.495467422866324E-3</v>
      </c>
      <c r="Y779" s="21">
        <f t="shared" si="384"/>
        <v>0.57643725415223945</v>
      </c>
      <c r="Z779" s="4">
        <v>32.424846663104965</v>
      </c>
      <c r="AA779" s="2">
        <v>31.8</v>
      </c>
      <c r="AB779" s="2">
        <v>32.9</v>
      </c>
      <c r="AC779" s="4">
        <v>32.43940049179588</v>
      </c>
      <c r="AD779" s="4">
        <v>32</v>
      </c>
      <c r="AE779" s="4">
        <v>32.200000000000003</v>
      </c>
      <c r="AF779" s="4">
        <v>32.299999999999997</v>
      </c>
      <c r="AG779" s="4">
        <v>32.6</v>
      </c>
      <c r="AH779" s="4">
        <v>32.700000000000003</v>
      </c>
      <c r="AI779" s="4">
        <v>32.9</v>
      </c>
      <c r="AJ779" s="4">
        <v>2020</v>
      </c>
      <c r="AK779" s="2">
        <v>3</v>
      </c>
      <c r="AL779" s="2">
        <v>26</v>
      </c>
      <c r="AM779" s="4">
        <v>12</v>
      </c>
      <c r="AN779" s="4">
        <v>2</v>
      </c>
      <c r="AO779" s="4">
        <v>52</v>
      </c>
      <c r="AP779" s="4">
        <v>260</v>
      </c>
      <c r="AQ779" s="5">
        <v>0.50138888888888888</v>
      </c>
      <c r="AR779" s="4">
        <v>27.5</v>
      </c>
      <c r="AS779" s="4">
        <v>29</v>
      </c>
      <c r="AT779" s="4">
        <v>907</v>
      </c>
      <c r="AU779" s="4">
        <v>0.4</v>
      </c>
      <c r="AV779" s="4">
        <v>199</v>
      </c>
      <c r="AW779" s="4">
        <f t="shared" si="372"/>
        <v>47.333191450611466</v>
      </c>
      <c r="AX779" s="4">
        <f t="shared" si="373"/>
        <v>23.831121329839867</v>
      </c>
      <c r="AY779" s="4">
        <f t="shared" si="385"/>
        <v>39.810432776815965</v>
      </c>
      <c r="AZ779" s="20">
        <f t="shared" si="374"/>
        <v>195.34898737522633</v>
      </c>
      <c r="BA779" s="21">
        <f t="shared" si="386"/>
        <v>1.1740804405295813</v>
      </c>
      <c r="BB779" s="20">
        <f t="shared" si="375"/>
        <v>50</v>
      </c>
      <c r="BC779" s="4">
        <f t="shared" si="387"/>
        <v>46.296296296296291</v>
      </c>
      <c r="BD779" s="4">
        <f t="shared" si="376"/>
        <v>66.650000000000006</v>
      </c>
      <c r="BE779" s="4">
        <f t="shared" si="377"/>
        <v>587.84065718188208</v>
      </c>
      <c r="BF779" s="20">
        <f t="shared" si="378"/>
        <v>355.85819733860916</v>
      </c>
      <c r="BG779" s="20">
        <f t="shared" si="388"/>
        <v>484.54754015672705</v>
      </c>
      <c r="BH779" s="20">
        <f t="shared" si="379"/>
        <v>1064.4264209983266</v>
      </c>
      <c r="BI779" s="20">
        <f t="shared" si="389"/>
        <v>3670.4359344769887</v>
      </c>
      <c r="BJ779" s="4">
        <f t="shared" si="380"/>
        <v>213.79791000156325</v>
      </c>
      <c r="BK779" s="4">
        <f t="shared" si="390"/>
        <v>2606.009513478662</v>
      </c>
      <c r="JW779" s="4">
        <v>6</v>
      </c>
      <c r="JX779" s="4">
        <v>20</v>
      </c>
      <c r="JY779" s="4">
        <v>58</v>
      </c>
      <c r="JZ779" s="4">
        <v>104</v>
      </c>
      <c r="KA779" s="4">
        <v>200</v>
      </c>
      <c r="KB779" s="4">
        <v>175</v>
      </c>
      <c r="KC779" s="4">
        <v>217</v>
      </c>
      <c r="KD779" s="4">
        <v>203</v>
      </c>
      <c r="KE779" s="4">
        <v>137</v>
      </c>
      <c r="KF779" s="4">
        <v>66</v>
      </c>
      <c r="KG779" s="4">
        <v>32</v>
      </c>
    </row>
    <row r="780" spans="1:305" s="4" customFormat="1" x14ac:dyDescent="0.2">
      <c r="A780" s="15" t="b">
        <v>0</v>
      </c>
      <c r="B780" s="19"/>
      <c r="C780" s="18"/>
      <c r="D780" s="4">
        <v>10088</v>
      </c>
      <c r="E780" s="4" t="s">
        <v>60</v>
      </c>
      <c r="F780" s="4" t="s">
        <v>653</v>
      </c>
      <c r="G780" s="4">
        <v>0</v>
      </c>
      <c r="H780" s="15">
        <f t="shared" si="362"/>
        <v>2.3000000000000007</v>
      </c>
      <c r="I780" s="15">
        <v>0.57675176160301422</v>
      </c>
      <c r="J780" s="15">
        <v>0.96260407499829626</v>
      </c>
      <c r="K780" s="15">
        <v>0.48412505081094187</v>
      </c>
      <c r="L780" s="15">
        <f t="shared" si="363"/>
        <v>3.3123235126558193</v>
      </c>
      <c r="M780" s="15">
        <f t="shared" si="364"/>
        <v>2.1999999999999993</v>
      </c>
      <c r="N780" s="15">
        <f t="shared" si="365"/>
        <v>4.5</v>
      </c>
      <c r="O780" s="15">
        <f t="shared" si="366"/>
        <v>3.2701159593757083</v>
      </c>
      <c r="P780" s="15">
        <f t="shared" si="361"/>
        <v>2.2999999999999972</v>
      </c>
      <c r="Q780" s="15">
        <f t="shared" si="381"/>
        <v>2.5</v>
      </c>
      <c r="R780" s="15">
        <f t="shared" si="367"/>
        <v>2.7999999999999972</v>
      </c>
      <c r="S780" s="15">
        <f t="shared" si="368"/>
        <v>3.7999999999999972</v>
      </c>
      <c r="T780" s="15">
        <f t="shared" si="369"/>
        <v>4.0999999999999979</v>
      </c>
      <c r="U780" s="15">
        <f t="shared" si="370"/>
        <v>4.3999999999999986</v>
      </c>
      <c r="V780" s="15">
        <f t="shared" si="382"/>
        <v>0.28385000121712423</v>
      </c>
      <c r="W780" s="15">
        <f t="shared" si="371"/>
        <v>2.5229874782881332</v>
      </c>
      <c r="X780" s="15">
        <f t="shared" si="383"/>
        <v>1.8657664519035139E-2</v>
      </c>
      <c r="Y780" s="21">
        <f t="shared" si="384"/>
        <v>0.39635551448654349</v>
      </c>
      <c r="Z780" s="4">
        <v>30.912323512655821</v>
      </c>
      <c r="AA780" s="2">
        <v>29.8</v>
      </c>
      <c r="AB780" s="2">
        <v>32.1</v>
      </c>
      <c r="AC780" s="4">
        <v>30.87011595937571</v>
      </c>
      <c r="AD780" s="4">
        <v>29.9</v>
      </c>
      <c r="AE780" s="4">
        <v>30.1</v>
      </c>
      <c r="AF780" s="4">
        <v>30.4</v>
      </c>
      <c r="AG780" s="4">
        <v>31.4</v>
      </c>
      <c r="AH780" s="4">
        <v>31.7</v>
      </c>
      <c r="AI780" s="4">
        <v>32</v>
      </c>
      <c r="AJ780" s="4">
        <v>2020</v>
      </c>
      <c r="AK780" s="2">
        <v>3</v>
      </c>
      <c r="AL780" s="2">
        <v>26</v>
      </c>
      <c r="AM780" s="4">
        <v>12</v>
      </c>
      <c r="AN780" s="4">
        <v>3</v>
      </c>
      <c r="AO780" s="4">
        <v>2</v>
      </c>
      <c r="AP780" s="4">
        <v>912</v>
      </c>
      <c r="AQ780" s="5">
        <v>0.50208333333333333</v>
      </c>
      <c r="AR780" s="4">
        <v>27.6</v>
      </c>
      <c r="AS780" s="4">
        <v>28</v>
      </c>
      <c r="AT780" s="4">
        <v>930</v>
      </c>
      <c r="AU780" s="4">
        <v>0.4</v>
      </c>
      <c r="AV780" s="4">
        <v>145</v>
      </c>
      <c r="AW780" s="4">
        <f t="shared" si="372"/>
        <v>48.334057133622956</v>
      </c>
      <c r="AX780" s="4">
        <f t="shared" si="373"/>
        <v>24.00712332006988</v>
      </c>
      <c r="AY780" s="4">
        <f t="shared" si="385"/>
        <v>39.799636343834045</v>
      </c>
      <c r="AZ780" s="20">
        <f t="shared" si="374"/>
        <v>195.08930115337509</v>
      </c>
      <c r="BA780" s="21">
        <f t="shared" si="386"/>
        <v>1.173690056343204</v>
      </c>
      <c r="BB780" s="20">
        <f t="shared" si="375"/>
        <v>50</v>
      </c>
      <c r="BC780" s="4">
        <f t="shared" si="387"/>
        <v>46.296296296296291</v>
      </c>
      <c r="BD780" s="4">
        <f t="shared" si="376"/>
        <v>66.657200000000003</v>
      </c>
      <c r="BE780" s="4">
        <f t="shared" si="377"/>
        <v>614.50394313969821</v>
      </c>
      <c r="BF780" s="20">
        <f t="shared" si="378"/>
        <v>354.82920433308999</v>
      </c>
      <c r="BG780" s="20">
        <f t="shared" si="388"/>
        <v>475.02526119339188</v>
      </c>
      <c r="BH780" s="20">
        <f t="shared" si="379"/>
        <v>1033.7437692212243</v>
      </c>
      <c r="BI780" s="20">
        <f t="shared" si="389"/>
        <v>3691.9420329329441</v>
      </c>
      <c r="BJ780" s="4">
        <f t="shared" si="380"/>
        <v>214.85238760658794</v>
      </c>
      <c r="BK780" s="4">
        <f t="shared" si="390"/>
        <v>2658.1982637117198</v>
      </c>
      <c r="JC780" s="4">
        <v>12</v>
      </c>
      <c r="JD780" s="4">
        <v>42</v>
      </c>
      <c r="JE780" s="4">
        <v>51</v>
      </c>
      <c r="JF780" s="4">
        <v>140</v>
      </c>
      <c r="JG780" s="4">
        <v>96</v>
      </c>
      <c r="JH780" s="4">
        <v>140</v>
      </c>
      <c r="JI780" s="4">
        <v>103</v>
      </c>
      <c r="JJ780" s="4">
        <v>102</v>
      </c>
      <c r="JK780" s="4">
        <v>127</v>
      </c>
      <c r="JL780" s="4">
        <v>165</v>
      </c>
      <c r="JM780" s="4">
        <v>128</v>
      </c>
      <c r="JN780" s="4">
        <v>168</v>
      </c>
      <c r="JO780" s="4">
        <v>131</v>
      </c>
      <c r="JP780" s="4">
        <v>100</v>
      </c>
      <c r="JQ780" s="4">
        <v>68</v>
      </c>
      <c r="JR780" s="4">
        <v>85</v>
      </c>
      <c r="JS780" s="4">
        <v>85</v>
      </c>
      <c r="JT780" s="4">
        <v>115</v>
      </c>
      <c r="JU780" s="4">
        <v>128</v>
      </c>
      <c r="JV780" s="4">
        <v>109</v>
      </c>
      <c r="JW780" s="4">
        <v>62</v>
      </c>
      <c r="JX780" s="4">
        <v>45</v>
      </c>
      <c r="JY780" s="4">
        <v>53</v>
      </c>
      <c r="JZ780" s="4">
        <v>12</v>
      </c>
      <c r="KA780" s="4">
        <v>0</v>
      </c>
      <c r="KB780" s="4">
        <v>0</v>
      </c>
      <c r="KC780" s="4">
        <v>1</v>
      </c>
      <c r="KD780" s="4">
        <v>0</v>
      </c>
      <c r="KE780" s="4">
        <v>2</v>
      </c>
    </row>
    <row r="781" spans="1:305" s="4" customFormat="1" x14ac:dyDescent="0.2">
      <c r="A781" s="15" t="b">
        <v>0</v>
      </c>
      <c r="B781" s="19"/>
      <c r="C781" s="18"/>
      <c r="D781" s="4">
        <v>10088</v>
      </c>
      <c r="E781" s="4" t="s">
        <v>60</v>
      </c>
      <c r="F781" s="4" t="s">
        <v>654</v>
      </c>
      <c r="G781" s="4">
        <v>0</v>
      </c>
      <c r="H781" s="15">
        <f t="shared" si="362"/>
        <v>2.6000000000000014</v>
      </c>
      <c r="I781" s="15">
        <v>0.5380839588102363</v>
      </c>
      <c r="J781" s="15">
        <v>0.71783189435757322</v>
      </c>
      <c r="K781" s="15">
        <v>0.43264215280172003</v>
      </c>
      <c r="L781" s="15">
        <f t="shared" si="363"/>
        <v>3.6771498244039869</v>
      </c>
      <c r="M781" s="15">
        <f t="shared" si="364"/>
        <v>2.2999999999999972</v>
      </c>
      <c r="N781" s="15">
        <f t="shared" si="365"/>
        <v>4.8999999999999986</v>
      </c>
      <c r="O781" s="15">
        <f t="shared" si="366"/>
        <v>3.7176290830973571</v>
      </c>
      <c r="P781" s="15">
        <f t="shared" si="361"/>
        <v>2.5999999999999979</v>
      </c>
      <c r="Q781" s="15">
        <f t="shared" si="381"/>
        <v>2.8999999999999986</v>
      </c>
      <c r="R781" s="15">
        <f t="shared" si="367"/>
        <v>3.2999999999999972</v>
      </c>
      <c r="S781" s="15">
        <f t="shared" si="368"/>
        <v>4</v>
      </c>
      <c r="T781" s="15">
        <f t="shared" si="369"/>
        <v>4.3999999999999986</v>
      </c>
      <c r="U781" s="15">
        <f t="shared" si="370"/>
        <v>4.7999999999999972</v>
      </c>
      <c r="V781" s="15">
        <f t="shared" si="382"/>
        <v>0.30038602226359024</v>
      </c>
      <c r="W781" s="15">
        <f t="shared" si="371"/>
        <v>2.3290497089857762</v>
      </c>
      <c r="X781" s="15">
        <f t="shared" si="383"/>
        <v>1.7203740169137675E-2</v>
      </c>
      <c r="Y781" s="21">
        <f t="shared" si="384"/>
        <v>0.42935966378985824</v>
      </c>
      <c r="Z781" s="4">
        <v>31.277149824403988</v>
      </c>
      <c r="AA781" s="2">
        <v>29.9</v>
      </c>
      <c r="AB781" s="2">
        <v>32.5</v>
      </c>
      <c r="AC781" s="4">
        <v>31.317629083097358</v>
      </c>
      <c r="AD781" s="4">
        <v>30.2</v>
      </c>
      <c r="AE781" s="4">
        <v>30.5</v>
      </c>
      <c r="AF781" s="4">
        <v>30.9</v>
      </c>
      <c r="AG781" s="4">
        <v>31.6</v>
      </c>
      <c r="AH781" s="4">
        <v>32</v>
      </c>
      <c r="AI781" s="4">
        <v>32.4</v>
      </c>
      <c r="AJ781" s="4">
        <v>2020</v>
      </c>
      <c r="AK781" s="2">
        <v>3</v>
      </c>
      <c r="AL781" s="2">
        <v>26</v>
      </c>
      <c r="AM781" s="4">
        <v>12</v>
      </c>
      <c r="AN781" s="4">
        <v>3</v>
      </c>
      <c r="AO781" s="4">
        <v>9</v>
      </c>
      <c r="AP781" s="4">
        <v>390</v>
      </c>
      <c r="AQ781" s="5">
        <v>0.50208333333333333</v>
      </c>
      <c r="AR781" s="4">
        <v>27.6</v>
      </c>
      <c r="AS781" s="4">
        <v>28</v>
      </c>
      <c r="AT781" s="4">
        <v>930</v>
      </c>
      <c r="AU781" s="4">
        <v>0.4</v>
      </c>
      <c r="AV781" s="4">
        <v>145</v>
      </c>
      <c r="AW781" s="4">
        <f t="shared" si="372"/>
        <v>48.25699747231242</v>
      </c>
      <c r="AX781" s="4">
        <f t="shared" si="373"/>
        <v>23.986688147095009</v>
      </c>
      <c r="AY781" s="4">
        <f t="shared" si="385"/>
        <v>39.799636343834045</v>
      </c>
      <c r="AZ781" s="20">
        <f t="shared" si="374"/>
        <v>195.08930115337509</v>
      </c>
      <c r="BA781" s="21">
        <f t="shared" si="386"/>
        <v>1.173690056343204</v>
      </c>
      <c r="BB781" s="20">
        <f t="shared" si="375"/>
        <v>50</v>
      </c>
      <c r="BC781" s="4">
        <f t="shared" si="387"/>
        <v>46.296296296296291</v>
      </c>
      <c r="BD781" s="4">
        <f t="shared" si="376"/>
        <v>66.657200000000003</v>
      </c>
      <c r="BE781" s="4">
        <f t="shared" si="377"/>
        <v>612.22009365345639</v>
      </c>
      <c r="BF781" s="20">
        <f t="shared" si="378"/>
        <v>354.82920433308999</v>
      </c>
      <c r="BG781" s="20">
        <f t="shared" si="388"/>
        <v>477.30911067963365</v>
      </c>
      <c r="BH781" s="20">
        <f t="shared" si="379"/>
        <v>1033.7437692212243</v>
      </c>
      <c r="BI781" s="20">
        <f t="shared" si="389"/>
        <v>3691.9420329329441</v>
      </c>
      <c r="BJ781" s="4">
        <f t="shared" si="380"/>
        <v>214.85238760658794</v>
      </c>
      <c r="BK781" s="4">
        <f t="shared" si="390"/>
        <v>2658.1982637117198</v>
      </c>
      <c r="JC781" s="4">
        <v>10</v>
      </c>
      <c r="JD781" s="4">
        <v>11</v>
      </c>
      <c r="JE781" s="4">
        <v>37</v>
      </c>
      <c r="JF781" s="4">
        <v>48</v>
      </c>
      <c r="JG781" s="4">
        <v>57</v>
      </c>
      <c r="JH781" s="4">
        <v>72</v>
      </c>
      <c r="JI781" s="4">
        <v>64</v>
      </c>
      <c r="JJ781" s="4">
        <v>63</v>
      </c>
      <c r="JK781" s="4">
        <v>91</v>
      </c>
      <c r="JL781" s="4">
        <v>120</v>
      </c>
      <c r="JM781" s="4">
        <v>116</v>
      </c>
      <c r="JN781" s="4">
        <v>135</v>
      </c>
      <c r="JO781" s="4">
        <v>136</v>
      </c>
      <c r="JP781" s="4">
        <v>170</v>
      </c>
      <c r="JQ781" s="4">
        <v>153</v>
      </c>
      <c r="JR781" s="4">
        <v>215</v>
      </c>
      <c r="JS781" s="4">
        <v>185</v>
      </c>
      <c r="JT781" s="4">
        <v>134</v>
      </c>
      <c r="JU781" s="4">
        <v>86</v>
      </c>
      <c r="JV781" s="4">
        <v>83</v>
      </c>
      <c r="JW781" s="4">
        <v>68</v>
      </c>
      <c r="JX781" s="4">
        <v>53</v>
      </c>
      <c r="JY781" s="4">
        <v>43</v>
      </c>
      <c r="JZ781" s="4">
        <v>43</v>
      </c>
      <c r="KA781" s="4">
        <v>27</v>
      </c>
      <c r="KB781" s="4">
        <v>21</v>
      </c>
      <c r="KC781" s="4">
        <v>5</v>
      </c>
      <c r="KD781" s="4">
        <v>1</v>
      </c>
      <c r="KE781" s="4">
        <v>0</v>
      </c>
      <c r="KF781" s="4">
        <v>0</v>
      </c>
      <c r="KG781" s="4">
        <v>0</v>
      </c>
      <c r="KH781" s="4">
        <v>0</v>
      </c>
      <c r="KI781" s="4">
        <v>0</v>
      </c>
    </row>
    <row r="782" spans="1:305" s="4" customFormat="1" x14ac:dyDescent="0.2">
      <c r="A782" s="15" t="b">
        <v>0</v>
      </c>
      <c r="B782" s="19"/>
      <c r="C782" s="18"/>
      <c r="D782" s="4">
        <v>10088</v>
      </c>
      <c r="E782" s="4" t="s">
        <v>60</v>
      </c>
      <c r="F782" s="4" t="s">
        <v>655</v>
      </c>
      <c r="G782" s="4">
        <v>0</v>
      </c>
      <c r="H782" s="15">
        <f t="shared" si="362"/>
        <v>2.7000000000000028</v>
      </c>
      <c r="I782" s="15">
        <v>0.64596266579045558</v>
      </c>
      <c r="J782" s="15">
        <v>0.84992664344227364</v>
      </c>
      <c r="K782" s="15">
        <v>0.51981207969305199</v>
      </c>
      <c r="L782" s="15">
        <f t="shared" si="363"/>
        <v>5.4970805216735954</v>
      </c>
      <c r="M782" s="15">
        <f t="shared" si="364"/>
        <v>3.7999999999999972</v>
      </c>
      <c r="N782" s="15">
        <f t="shared" si="365"/>
        <v>6.5</v>
      </c>
      <c r="O782" s="15">
        <f t="shared" si="366"/>
        <v>5.6193877499822733</v>
      </c>
      <c r="P782" s="15">
        <f t="shared" si="361"/>
        <v>4</v>
      </c>
      <c r="Q782" s="15">
        <f t="shared" si="381"/>
        <v>4.5</v>
      </c>
      <c r="R782" s="15">
        <f t="shared" si="367"/>
        <v>5.1000000000000014</v>
      </c>
      <c r="S782" s="15">
        <f t="shared" si="368"/>
        <v>6</v>
      </c>
      <c r="T782" s="15">
        <f t="shared" si="369"/>
        <v>6.1999999999999957</v>
      </c>
      <c r="U782" s="15">
        <f t="shared" si="370"/>
        <v>6.5</v>
      </c>
      <c r="V782" s="15">
        <f t="shared" si="382"/>
        <v>0.38413671502823504</v>
      </c>
      <c r="W782" s="15">
        <f t="shared" si="371"/>
        <v>1.603239838520766</v>
      </c>
      <c r="X782" s="15">
        <f t="shared" si="383"/>
        <v>1.9517209844761005E-2</v>
      </c>
      <c r="Y782" s="21">
        <f t="shared" si="384"/>
        <v>0.62373699553440054</v>
      </c>
      <c r="Z782" s="4">
        <v>33.097080521673597</v>
      </c>
      <c r="AA782" s="2">
        <v>31.4</v>
      </c>
      <c r="AB782" s="2">
        <v>34.1</v>
      </c>
      <c r="AC782" s="4">
        <v>33.219387749982275</v>
      </c>
      <c r="AD782" s="4">
        <v>31.6</v>
      </c>
      <c r="AE782" s="4">
        <v>32.1</v>
      </c>
      <c r="AF782" s="4">
        <v>32.700000000000003</v>
      </c>
      <c r="AG782" s="4">
        <v>33.6</v>
      </c>
      <c r="AH782" s="4">
        <v>33.799999999999997</v>
      </c>
      <c r="AI782" s="4">
        <v>34.1</v>
      </c>
      <c r="AJ782" s="4">
        <v>2020</v>
      </c>
      <c r="AK782" s="2">
        <v>3</v>
      </c>
      <c r="AL782" s="2">
        <v>26</v>
      </c>
      <c r="AM782" s="4">
        <v>12</v>
      </c>
      <c r="AN782" s="4">
        <v>3</v>
      </c>
      <c r="AO782" s="4">
        <v>18</v>
      </c>
      <c r="AP782" s="4">
        <v>473.00000000000006</v>
      </c>
      <c r="AQ782" s="5">
        <v>0.50208333333333333</v>
      </c>
      <c r="AR782" s="4">
        <v>27.6</v>
      </c>
      <c r="AS782" s="4">
        <v>28</v>
      </c>
      <c r="AT782" s="4">
        <v>930</v>
      </c>
      <c r="AU782" s="4">
        <v>0.4</v>
      </c>
      <c r="AV782" s="4">
        <v>145</v>
      </c>
      <c r="AW782" s="4">
        <f t="shared" si="372"/>
        <v>47.868427788449679</v>
      </c>
      <c r="AX782" s="4">
        <f t="shared" si="373"/>
        <v>23.883644757499404</v>
      </c>
      <c r="AY782" s="4">
        <f t="shared" si="385"/>
        <v>39.799636343834045</v>
      </c>
      <c r="AZ782" s="20">
        <f t="shared" si="374"/>
        <v>195.08930115337509</v>
      </c>
      <c r="BA782" s="21">
        <f t="shared" si="386"/>
        <v>1.173690056343204</v>
      </c>
      <c r="BB782" s="20">
        <f t="shared" si="375"/>
        <v>50</v>
      </c>
      <c r="BC782" s="4">
        <f t="shared" si="387"/>
        <v>46.296296296296291</v>
      </c>
      <c r="BD782" s="4">
        <f t="shared" si="376"/>
        <v>66.657200000000003</v>
      </c>
      <c r="BE782" s="4">
        <f t="shared" si="377"/>
        <v>600.70389104152309</v>
      </c>
      <c r="BF782" s="20">
        <f t="shared" si="378"/>
        <v>354.82920433308999</v>
      </c>
      <c r="BG782" s="20">
        <f t="shared" si="388"/>
        <v>488.82531329156706</v>
      </c>
      <c r="BH782" s="20">
        <f t="shared" si="379"/>
        <v>1033.7437692212243</v>
      </c>
      <c r="BI782" s="20">
        <f t="shared" si="389"/>
        <v>3691.9420329329441</v>
      </c>
      <c r="BJ782" s="4">
        <f t="shared" si="380"/>
        <v>214.85238760658794</v>
      </c>
      <c r="BK782" s="4">
        <f t="shared" si="390"/>
        <v>2658.1982637117198</v>
      </c>
      <c r="JR782" s="4">
        <v>7</v>
      </c>
      <c r="JS782" s="4">
        <v>7</v>
      </c>
      <c r="JT782" s="4">
        <v>1</v>
      </c>
      <c r="JU782" s="4">
        <v>1</v>
      </c>
      <c r="JV782" s="4">
        <v>11</v>
      </c>
      <c r="JW782" s="4">
        <v>2</v>
      </c>
      <c r="JX782" s="4">
        <v>9</v>
      </c>
      <c r="JY782" s="4">
        <v>5</v>
      </c>
      <c r="JZ782" s="4">
        <v>9</v>
      </c>
      <c r="KA782" s="4">
        <v>9</v>
      </c>
      <c r="KB782" s="4">
        <v>13</v>
      </c>
      <c r="KC782" s="4">
        <v>10</v>
      </c>
      <c r="KD782" s="4">
        <v>14</v>
      </c>
      <c r="KE782" s="4">
        <v>21</v>
      </c>
      <c r="KF782" s="4">
        <v>14</v>
      </c>
      <c r="KG782" s="4">
        <v>18</v>
      </c>
      <c r="KH782" s="4">
        <v>18</v>
      </c>
      <c r="KI782" s="4">
        <v>25</v>
      </c>
      <c r="KJ782" s="4">
        <v>25</v>
      </c>
      <c r="KK782" s="4">
        <v>47</v>
      </c>
      <c r="KL782" s="4">
        <v>17</v>
      </c>
      <c r="KM782" s="4">
        <v>23</v>
      </c>
      <c r="KN782" s="4">
        <v>14</v>
      </c>
      <c r="KO782" s="4">
        <v>23</v>
      </c>
      <c r="KP782" s="4">
        <v>10</v>
      </c>
      <c r="KQ782" s="4">
        <v>5</v>
      </c>
      <c r="KR782" s="4">
        <v>19</v>
      </c>
      <c r="KS782" s="4">
        <v>5</v>
      </c>
    </row>
    <row r="783" spans="1:305" s="4" customFormat="1" x14ac:dyDescent="0.2">
      <c r="A783" s="15" t="b">
        <v>0</v>
      </c>
      <c r="B783" s="19"/>
      <c r="C783" s="18"/>
      <c r="D783" s="4">
        <v>10088</v>
      </c>
      <c r="E783" s="4" t="s">
        <v>60</v>
      </c>
      <c r="F783" s="4" t="s">
        <v>656</v>
      </c>
      <c r="G783" s="4">
        <v>0</v>
      </c>
      <c r="H783" s="15">
        <f t="shared" si="362"/>
        <v>2.8999999999999986</v>
      </c>
      <c r="I783" s="15">
        <v>0.8403447505109124</v>
      </c>
      <c r="J783" s="15">
        <v>1.292504478358893</v>
      </c>
      <c r="K783" s="15">
        <v>0.69309958631949653</v>
      </c>
      <c r="L783" s="15">
        <f t="shared" si="363"/>
        <v>5.1480624953740701</v>
      </c>
      <c r="M783" s="15">
        <f t="shared" si="364"/>
        <v>3.2999999999999972</v>
      </c>
      <c r="N783" s="15">
        <f t="shared" si="365"/>
        <v>6.1999999999999957</v>
      </c>
      <c r="O783" s="15">
        <f t="shared" si="366"/>
        <v>5.482562556592562</v>
      </c>
      <c r="P783" s="15">
        <f t="shared" si="361"/>
        <v>3.3999999999999986</v>
      </c>
      <c r="Q783" s="15">
        <f t="shared" si="381"/>
        <v>3.7999999999999972</v>
      </c>
      <c r="R783" s="15">
        <f t="shared" si="367"/>
        <v>4.3999999999999986</v>
      </c>
      <c r="S783" s="15">
        <f t="shared" si="368"/>
        <v>5.6999999999999957</v>
      </c>
      <c r="T783" s="15">
        <f t="shared" si="369"/>
        <v>6</v>
      </c>
      <c r="U783" s="15">
        <f t="shared" si="370"/>
        <v>6.1999999999999957</v>
      </c>
      <c r="V783" s="15">
        <f t="shared" si="382"/>
        <v>0.36790919669427025</v>
      </c>
      <c r="W783" s="15">
        <f t="shared" si="371"/>
        <v>1.718061981013735</v>
      </c>
      <c r="X783" s="15">
        <f t="shared" si="383"/>
        <v>2.5660899805282158E-2</v>
      </c>
      <c r="Y783" s="21">
        <f t="shared" si="384"/>
        <v>0.58205117804303796</v>
      </c>
      <c r="Z783" s="4">
        <v>32.748062495374072</v>
      </c>
      <c r="AA783" s="2">
        <v>30.9</v>
      </c>
      <c r="AB783" s="2">
        <v>33.799999999999997</v>
      </c>
      <c r="AC783" s="4">
        <v>33.082562556592563</v>
      </c>
      <c r="AD783" s="4">
        <v>31</v>
      </c>
      <c r="AE783" s="4">
        <v>31.4</v>
      </c>
      <c r="AF783" s="4">
        <v>32</v>
      </c>
      <c r="AG783" s="4">
        <v>33.299999999999997</v>
      </c>
      <c r="AH783" s="4">
        <v>33.6</v>
      </c>
      <c r="AI783" s="4">
        <v>33.799999999999997</v>
      </c>
      <c r="AJ783" s="4">
        <v>2020</v>
      </c>
      <c r="AK783" s="2">
        <v>3</v>
      </c>
      <c r="AL783" s="2">
        <v>26</v>
      </c>
      <c r="AM783" s="4">
        <v>12</v>
      </c>
      <c r="AN783" s="4">
        <v>3</v>
      </c>
      <c r="AO783" s="4">
        <v>21</v>
      </c>
      <c r="AP783" s="4">
        <v>293</v>
      </c>
      <c r="AQ783" s="5">
        <v>0.50208333333333333</v>
      </c>
      <c r="AR783" s="4">
        <v>27.6</v>
      </c>
      <c r="AS783" s="4">
        <v>28</v>
      </c>
      <c r="AT783" s="4">
        <v>930</v>
      </c>
      <c r="AU783" s="4">
        <v>0.4</v>
      </c>
      <c r="AV783" s="4">
        <v>145</v>
      </c>
      <c r="AW783" s="4">
        <f t="shared" si="372"/>
        <v>47.943485020811949</v>
      </c>
      <c r="AX783" s="4">
        <f t="shared" si="373"/>
        <v>23.90354891358124</v>
      </c>
      <c r="AY783" s="4">
        <f t="shared" si="385"/>
        <v>39.799636343834045</v>
      </c>
      <c r="AZ783" s="20">
        <f t="shared" si="374"/>
        <v>195.08930115337509</v>
      </c>
      <c r="BA783" s="21">
        <f t="shared" si="386"/>
        <v>1.173690056343204</v>
      </c>
      <c r="BB783" s="20">
        <f t="shared" si="375"/>
        <v>50</v>
      </c>
      <c r="BC783" s="4">
        <f t="shared" si="387"/>
        <v>46.296296296296291</v>
      </c>
      <c r="BD783" s="4">
        <f t="shared" si="376"/>
        <v>66.657200000000003</v>
      </c>
      <c r="BE783" s="4">
        <f t="shared" si="377"/>
        <v>602.92839370159231</v>
      </c>
      <c r="BF783" s="20">
        <f t="shared" si="378"/>
        <v>354.82920433308999</v>
      </c>
      <c r="BG783" s="20">
        <f t="shared" si="388"/>
        <v>486.60081063149772</v>
      </c>
      <c r="BH783" s="20">
        <f t="shared" si="379"/>
        <v>1033.7437692212243</v>
      </c>
      <c r="BI783" s="20">
        <f t="shared" si="389"/>
        <v>3691.9420329329441</v>
      </c>
      <c r="BJ783" s="4">
        <f t="shared" si="380"/>
        <v>214.85238760658794</v>
      </c>
      <c r="BK783" s="4">
        <f t="shared" si="390"/>
        <v>2658.1982637117198</v>
      </c>
      <c r="JA783" s="4">
        <v>1</v>
      </c>
      <c r="JB783" s="4">
        <v>1</v>
      </c>
      <c r="JC783" s="4">
        <v>0</v>
      </c>
      <c r="JD783" s="4">
        <v>1</v>
      </c>
      <c r="JE783" s="4">
        <v>3</v>
      </c>
      <c r="JF783" s="4">
        <v>2</v>
      </c>
      <c r="JG783" s="4">
        <v>0</v>
      </c>
      <c r="JH783" s="4">
        <v>1</v>
      </c>
      <c r="JI783" s="4">
        <v>0</v>
      </c>
      <c r="JJ783" s="4">
        <v>1</v>
      </c>
      <c r="JK783" s="4">
        <v>1</v>
      </c>
      <c r="JL783" s="4">
        <v>0</v>
      </c>
      <c r="JM783" s="4">
        <v>0</v>
      </c>
      <c r="JN783" s="4">
        <v>7</v>
      </c>
      <c r="JO783" s="4">
        <v>11</v>
      </c>
      <c r="JP783" s="4">
        <v>7</v>
      </c>
      <c r="JQ783" s="4">
        <v>13</v>
      </c>
      <c r="JR783" s="4">
        <v>15</v>
      </c>
      <c r="JS783" s="4">
        <v>9</v>
      </c>
      <c r="JT783" s="4">
        <v>6</v>
      </c>
      <c r="JU783" s="4">
        <v>23</v>
      </c>
      <c r="JV783" s="4">
        <v>26</v>
      </c>
      <c r="JW783" s="4">
        <v>24</v>
      </c>
      <c r="JX783" s="4">
        <v>9</v>
      </c>
      <c r="JY783" s="4">
        <v>9</v>
      </c>
      <c r="JZ783" s="4">
        <v>4</v>
      </c>
      <c r="KA783" s="4">
        <v>4</v>
      </c>
      <c r="KB783" s="4">
        <v>5</v>
      </c>
      <c r="KC783" s="4">
        <v>11</v>
      </c>
      <c r="KD783" s="4">
        <v>4</v>
      </c>
      <c r="KE783" s="4">
        <v>14</v>
      </c>
      <c r="KF783" s="4">
        <v>23</v>
      </c>
      <c r="KG783" s="4">
        <v>18</v>
      </c>
      <c r="KH783" s="4">
        <v>40</v>
      </c>
      <c r="KI783" s="4">
        <v>55</v>
      </c>
      <c r="KJ783" s="4">
        <v>72</v>
      </c>
      <c r="KK783" s="4">
        <v>59</v>
      </c>
      <c r="KL783" s="4">
        <v>43</v>
      </c>
      <c r="KM783" s="4">
        <v>37</v>
      </c>
      <c r="KN783" s="4">
        <v>47</v>
      </c>
      <c r="KO783" s="4">
        <v>17</v>
      </c>
      <c r="KP783" s="4">
        <v>22</v>
      </c>
      <c r="KQ783" s="4">
        <v>5</v>
      </c>
    </row>
    <row r="784" spans="1:305" s="4" customFormat="1" x14ac:dyDescent="0.2">
      <c r="A784" s="15" t="b">
        <v>0</v>
      </c>
      <c r="B784" s="19"/>
      <c r="C784" s="18"/>
      <c r="D784" s="4">
        <v>10088</v>
      </c>
      <c r="E784" s="4" t="s">
        <v>60</v>
      </c>
      <c r="F784" s="4" t="s">
        <v>657</v>
      </c>
      <c r="G784" s="4">
        <v>0</v>
      </c>
      <c r="H784" s="15">
        <f t="shared" si="362"/>
        <v>2.2999999999999972</v>
      </c>
      <c r="I784" s="15">
        <v>0.63330820628707141</v>
      </c>
      <c r="J784" s="15">
        <v>0.96155606099169688</v>
      </c>
      <c r="K784" s="15">
        <v>0.53712396567373644</v>
      </c>
      <c r="L784" s="15">
        <f t="shared" si="363"/>
        <v>4.5214836481561491</v>
      </c>
      <c r="M784" s="15">
        <f t="shared" si="364"/>
        <v>3.5</v>
      </c>
      <c r="N784" s="15">
        <f t="shared" si="365"/>
        <v>5.7999999999999972</v>
      </c>
      <c r="O784" s="15">
        <f t="shared" si="366"/>
        <v>4.4473458386384763</v>
      </c>
      <c r="P784" s="15">
        <f t="shared" ref="P784:P847" si="391">AD784-AR784</f>
        <v>3.5</v>
      </c>
      <c r="Q784" s="15">
        <f t="shared" si="381"/>
        <v>3.7999999999999972</v>
      </c>
      <c r="R784" s="15">
        <f t="shared" si="367"/>
        <v>4</v>
      </c>
      <c r="S784" s="15">
        <f t="shared" si="368"/>
        <v>5</v>
      </c>
      <c r="T784" s="15">
        <f t="shared" si="369"/>
        <v>5.3999999999999986</v>
      </c>
      <c r="U784" s="15">
        <f t="shared" si="370"/>
        <v>5.7999999999999972</v>
      </c>
      <c r="V784" s="15">
        <f t="shared" si="382"/>
        <v>0.3389763090561973</v>
      </c>
      <c r="W784" s="15">
        <f t="shared" si="371"/>
        <v>1.9500586716053203</v>
      </c>
      <c r="X784" s="15">
        <f t="shared" si="383"/>
        <v>1.971603221146433E-2</v>
      </c>
      <c r="Y784" s="21">
        <f t="shared" si="384"/>
        <v>0.51280508353976018</v>
      </c>
      <c r="Z784" s="4">
        <v>32.121483648156151</v>
      </c>
      <c r="AA784" s="2">
        <v>31.1</v>
      </c>
      <c r="AB784" s="2">
        <v>33.4</v>
      </c>
      <c r="AC784" s="4">
        <v>32.047345838638478</v>
      </c>
      <c r="AD784" s="4">
        <v>31.1</v>
      </c>
      <c r="AE784" s="4">
        <v>31.4</v>
      </c>
      <c r="AF784" s="4">
        <v>31.6</v>
      </c>
      <c r="AG784" s="4">
        <v>32.6</v>
      </c>
      <c r="AH784" s="4">
        <v>33</v>
      </c>
      <c r="AI784" s="4">
        <v>33.4</v>
      </c>
      <c r="AJ784" s="4">
        <v>2020</v>
      </c>
      <c r="AK784" s="2">
        <v>3</v>
      </c>
      <c r="AL784" s="2">
        <v>26</v>
      </c>
      <c r="AM784" s="4">
        <v>12</v>
      </c>
      <c r="AN784" s="4">
        <v>3</v>
      </c>
      <c r="AO784" s="4">
        <v>25</v>
      </c>
      <c r="AP784" s="4">
        <v>890</v>
      </c>
      <c r="AQ784" s="5">
        <v>0.50208333333333333</v>
      </c>
      <c r="AR784" s="4">
        <v>27.6</v>
      </c>
      <c r="AS784" s="4">
        <v>28</v>
      </c>
      <c r="AT784" s="4">
        <v>930</v>
      </c>
      <c r="AU784" s="4">
        <v>0.4</v>
      </c>
      <c r="AV784" s="4">
        <v>145</v>
      </c>
      <c r="AW784" s="4">
        <f t="shared" si="372"/>
        <v>48.077589317822884</v>
      </c>
      <c r="AX784" s="4">
        <f t="shared" si="373"/>
        <v>23.939111547253461</v>
      </c>
      <c r="AY784" s="4">
        <f t="shared" si="385"/>
        <v>39.799636343834045</v>
      </c>
      <c r="AZ784" s="20">
        <f t="shared" si="374"/>
        <v>195.08930115337509</v>
      </c>
      <c r="BA784" s="21">
        <f t="shared" si="386"/>
        <v>1.173690056343204</v>
      </c>
      <c r="BB784" s="20">
        <f t="shared" si="375"/>
        <v>50</v>
      </c>
      <c r="BC784" s="4">
        <f t="shared" si="387"/>
        <v>46.296296296296291</v>
      </c>
      <c r="BD784" s="4">
        <f t="shared" si="376"/>
        <v>66.657200000000003</v>
      </c>
      <c r="BE784" s="4">
        <f t="shared" si="377"/>
        <v>606.90289896962099</v>
      </c>
      <c r="BF784" s="20">
        <f t="shared" si="378"/>
        <v>354.82920433308999</v>
      </c>
      <c r="BG784" s="20">
        <f t="shared" si="388"/>
        <v>482.62630536346916</v>
      </c>
      <c r="BH784" s="20">
        <f t="shared" si="379"/>
        <v>1033.7437692212243</v>
      </c>
      <c r="BI784" s="20">
        <f t="shared" si="389"/>
        <v>3691.9420329329441</v>
      </c>
      <c r="BJ784" s="4">
        <f t="shared" si="380"/>
        <v>214.85238760658794</v>
      </c>
      <c r="BK784" s="4">
        <f t="shared" si="390"/>
        <v>2658.1982637117198</v>
      </c>
      <c r="JK784" s="4">
        <v>4</v>
      </c>
      <c r="JL784" s="4">
        <v>2</v>
      </c>
      <c r="JM784" s="4">
        <v>3</v>
      </c>
      <c r="JN784" s="4">
        <v>0</v>
      </c>
      <c r="JO784" s="4">
        <v>3</v>
      </c>
      <c r="JP784" s="4">
        <v>17</v>
      </c>
      <c r="JQ784" s="4">
        <v>24</v>
      </c>
      <c r="JR784" s="4">
        <v>32</v>
      </c>
      <c r="JS784" s="4">
        <v>32</v>
      </c>
      <c r="JT784" s="4">
        <v>44</v>
      </c>
      <c r="JU784" s="4">
        <v>41</v>
      </c>
      <c r="JV784" s="4">
        <v>38</v>
      </c>
      <c r="JW784" s="4">
        <v>24</v>
      </c>
      <c r="JX784" s="4">
        <v>26</v>
      </c>
      <c r="JY784" s="4">
        <v>15</v>
      </c>
      <c r="JZ784" s="4">
        <v>27</v>
      </c>
      <c r="KA784" s="4">
        <v>30</v>
      </c>
      <c r="KB784" s="4">
        <v>36</v>
      </c>
      <c r="KC784" s="4">
        <v>31</v>
      </c>
      <c r="KD784" s="4">
        <v>25</v>
      </c>
      <c r="KE784" s="4">
        <v>11</v>
      </c>
      <c r="KF784" s="4">
        <v>20</v>
      </c>
      <c r="KG784" s="4">
        <v>23</v>
      </c>
      <c r="KH784" s="4">
        <v>14</v>
      </c>
      <c r="KI784" s="4">
        <v>16</v>
      </c>
      <c r="KJ784" s="4">
        <v>13</v>
      </c>
      <c r="KK784" s="4">
        <v>10</v>
      </c>
      <c r="KL784" s="4">
        <v>5</v>
      </c>
      <c r="KM784" s="4">
        <v>5</v>
      </c>
      <c r="KN784" s="4">
        <v>3</v>
      </c>
    </row>
    <row r="785" spans="1:332" s="4" customFormat="1" x14ac:dyDescent="0.2">
      <c r="A785" s="15" t="b">
        <v>0</v>
      </c>
      <c r="B785" s="19"/>
      <c r="C785" s="18"/>
      <c r="D785" s="4">
        <v>10088</v>
      </c>
      <c r="E785" s="4" t="s">
        <v>60</v>
      </c>
      <c r="F785" s="4" t="s">
        <v>658</v>
      </c>
      <c r="G785" s="4">
        <v>0</v>
      </c>
      <c r="H785" s="15">
        <f t="shared" si="362"/>
        <v>0.80000000000000426</v>
      </c>
      <c r="I785" s="15">
        <v>0.23399583777672089</v>
      </c>
      <c r="J785" s="15">
        <v>0.20773031787905438</v>
      </c>
      <c r="K785" s="15">
        <v>0.15233262213082185</v>
      </c>
      <c r="L785" s="15">
        <f t="shared" si="363"/>
        <v>6.1397378406807874</v>
      </c>
      <c r="M785" s="15">
        <f t="shared" si="364"/>
        <v>5.6999999999999957</v>
      </c>
      <c r="N785" s="15">
        <f t="shared" si="365"/>
        <v>6.5</v>
      </c>
      <c r="O785" s="15">
        <f t="shared" si="366"/>
        <v>6.1435344380014598</v>
      </c>
      <c r="P785" s="15">
        <f t="shared" si="391"/>
        <v>5.5</v>
      </c>
      <c r="Q785" s="15">
        <f t="shared" si="381"/>
        <v>5.8999999999999986</v>
      </c>
      <c r="R785" s="15">
        <f t="shared" si="367"/>
        <v>6</v>
      </c>
      <c r="S785" s="15">
        <f t="shared" si="368"/>
        <v>6.2999999999999972</v>
      </c>
      <c r="T785" s="15">
        <f t="shared" si="369"/>
        <v>6.3999999999999986</v>
      </c>
      <c r="U785" s="15">
        <f t="shared" si="370"/>
        <v>6.5</v>
      </c>
      <c r="V785" s="15">
        <f t="shared" si="382"/>
        <v>0.41422903238662684</v>
      </c>
      <c r="W785" s="15">
        <f t="shared" si="371"/>
        <v>1.4141233998939868</v>
      </c>
      <c r="X785" s="15">
        <f t="shared" si="383"/>
        <v>6.9353187888314492E-3</v>
      </c>
      <c r="Y785" s="21">
        <f t="shared" si="384"/>
        <v>0.70715186530041674</v>
      </c>
      <c r="Z785" s="4">
        <v>33.739737840680789</v>
      </c>
      <c r="AA785" s="2">
        <v>33.299999999999997</v>
      </c>
      <c r="AB785" s="2">
        <v>34.1</v>
      </c>
      <c r="AC785" s="4">
        <v>33.743534438001461</v>
      </c>
      <c r="AD785" s="4">
        <v>33.1</v>
      </c>
      <c r="AE785" s="4">
        <v>33.5</v>
      </c>
      <c r="AF785" s="4">
        <v>33.6</v>
      </c>
      <c r="AG785" s="4">
        <v>33.9</v>
      </c>
      <c r="AH785" s="4">
        <v>34</v>
      </c>
      <c r="AI785" s="4">
        <v>34.1</v>
      </c>
      <c r="AJ785" s="4">
        <v>2020</v>
      </c>
      <c r="AK785" s="2">
        <v>3</v>
      </c>
      <c r="AL785" s="2">
        <v>26</v>
      </c>
      <c r="AM785" s="4">
        <v>12</v>
      </c>
      <c r="AN785" s="4">
        <v>3</v>
      </c>
      <c r="AO785" s="4">
        <v>35</v>
      </c>
      <c r="AP785" s="4">
        <v>705</v>
      </c>
      <c r="AQ785" s="5">
        <v>0.50208333333333333</v>
      </c>
      <c r="AR785" s="4">
        <v>27.6</v>
      </c>
      <c r="AS785" s="4">
        <v>28</v>
      </c>
      <c r="AT785" s="4">
        <v>930</v>
      </c>
      <c r="AU785" s="4">
        <v>0.4</v>
      </c>
      <c r="AV785" s="4">
        <v>145</v>
      </c>
      <c r="AW785" s="4">
        <f t="shared" si="372"/>
        <v>47.729549812950616</v>
      </c>
      <c r="AX785" s="4">
        <f t="shared" si="373"/>
        <v>23.846816209288079</v>
      </c>
      <c r="AY785" s="4">
        <f t="shared" si="385"/>
        <v>39.799636343834045</v>
      </c>
      <c r="AZ785" s="20">
        <f t="shared" si="374"/>
        <v>195.08930115337509</v>
      </c>
      <c r="BA785" s="21">
        <f t="shared" si="386"/>
        <v>1.173690056343204</v>
      </c>
      <c r="BB785" s="20">
        <f t="shared" si="375"/>
        <v>50</v>
      </c>
      <c r="BC785" s="4">
        <f t="shared" si="387"/>
        <v>46.296296296296291</v>
      </c>
      <c r="BD785" s="4">
        <f t="shared" si="376"/>
        <v>66.657200000000003</v>
      </c>
      <c r="BE785" s="4">
        <f t="shared" si="377"/>
        <v>596.58790626298014</v>
      </c>
      <c r="BF785" s="20">
        <f t="shared" si="378"/>
        <v>354.82920433308999</v>
      </c>
      <c r="BG785" s="20">
        <f t="shared" si="388"/>
        <v>492.94129807011001</v>
      </c>
      <c r="BH785" s="20">
        <f t="shared" si="379"/>
        <v>1033.7437692212243</v>
      </c>
      <c r="BI785" s="20">
        <f t="shared" si="389"/>
        <v>3691.9420329329441</v>
      </c>
      <c r="BJ785" s="4">
        <f t="shared" si="380"/>
        <v>214.85238760658794</v>
      </c>
      <c r="BK785" s="4">
        <f t="shared" si="390"/>
        <v>2658.1982637117198</v>
      </c>
      <c r="JY785" s="4">
        <v>1</v>
      </c>
      <c r="JZ785" s="4">
        <v>1</v>
      </c>
      <c r="KA785" s="4">
        <v>0</v>
      </c>
      <c r="KB785" s="4">
        <v>1</v>
      </c>
      <c r="KC785" s="4">
        <v>2</v>
      </c>
      <c r="KD785" s="4">
        <v>1</v>
      </c>
      <c r="KE785" s="4">
        <v>0</v>
      </c>
      <c r="KF785" s="4">
        <v>0</v>
      </c>
      <c r="KG785" s="4">
        <v>3</v>
      </c>
      <c r="KH785" s="4">
        <v>1</v>
      </c>
      <c r="KI785" s="4">
        <v>3</v>
      </c>
      <c r="KJ785" s="4">
        <v>3</v>
      </c>
      <c r="KK785" s="4">
        <v>6</v>
      </c>
      <c r="KL785" s="4">
        <v>11</v>
      </c>
      <c r="KM785" s="4">
        <v>33</v>
      </c>
      <c r="KN785" s="4">
        <v>92</v>
      </c>
      <c r="KO785" s="4">
        <v>159</v>
      </c>
      <c r="KP785" s="4">
        <v>153</v>
      </c>
      <c r="KQ785" s="4">
        <v>69</v>
      </c>
      <c r="KR785" s="4">
        <v>40</v>
      </c>
      <c r="KS785" s="4">
        <v>39</v>
      </c>
    </row>
    <row r="786" spans="1:332" s="4" customFormat="1" x14ac:dyDescent="0.2">
      <c r="A786" s="15" t="b">
        <v>0</v>
      </c>
      <c r="B786" s="19"/>
      <c r="C786" s="18"/>
      <c r="D786" s="4">
        <v>10088</v>
      </c>
      <c r="E786" s="4" t="s">
        <v>122</v>
      </c>
      <c r="F786" s="4" t="s">
        <v>659</v>
      </c>
      <c r="G786" s="4">
        <v>0</v>
      </c>
      <c r="H786" s="15">
        <f t="shared" si="362"/>
        <v>3.9000000000000057</v>
      </c>
      <c r="I786" s="15">
        <v>0.80010117681206117</v>
      </c>
      <c r="J786" s="15">
        <v>1.0609269446112535</v>
      </c>
      <c r="K786" s="15">
        <v>0.62982355850154181</v>
      </c>
      <c r="L786" s="15">
        <f t="shared" si="363"/>
        <v>7.5366714670595663</v>
      </c>
      <c r="M786" s="15">
        <f t="shared" si="364"/>
        <v>5.5999999999999979</v>
      </c>
      <c r="N786" s="15">
        <f t="shared" si="365"/>
        <v>9.5000000000000036</v>
      </c>
      <c r="O786" s="15">
        <f t="shared" si="366"/>
        <v>7.5873665063655729</v>
      </c>
      <c r="P786" s="15">
        <f t="shared" si="391"/>
        <v>5.9000000000000021</v>
      </c>
      <c r="Q786" s="15">
        <f t="shared" si="381"/>
        <v>6.5999999999999979</v>
      </c>
      <c r="R786" s="15">
        <f t="shared" si="367"/>
        <v>6.9000000000000021</v>
      </c>
      <c r="S786" s="15">
        <f t="shared" si="368"/>
        <v>8.0000000000000036</v>
      </c>
      <c r="T786" s="15">
        <f t="shared" si="369"/>
        <v>8.5000000000000036</v>
      </c>
      <c r="U786" s="15">
        <f t="shared" si="370"/>
        <v>9.1999999999999993</v>
      </c>
      <c r="V786" s="15">
        <f t="shared" si="382"/>
        <v>0.65931092676438396</v>
      </c>
      <c r="W786" s="15">
        <f t="shared" si="371"/>
        <v>0.51673506293543825</v>
      </c>
      <c r="X786" s="15">
        <f t="shared" si="383"/>
        <v>2.2706491376747174E-2</v>
      </c>
      <c r="Y786" s="21">
        <f t="shared" si="384"/>
        <v>1.9352276857685227</v>
      </c>
      <c r="Z786" s="4">
        <v>35.236671467059566</v>
      </c>
      <c r="AA786" s="2">
        <v>33.299999999999997</v>
      </c>
      <c r="AB786" s="2">
        <v>37.200000000000003</v>
      </c>
      <c r="AC786" s="4">
        <v>35.287366506365572</v>
      </c>
      <c r="AD786" s="4">
        <v>33.6</v>
      </c>
      <c r="AE786" s="4">
        <v>34.299999999999997</v>
      </c>
      <c r="AF786" s="4">
        <v>34.6</v>
      </c>
      <c r="AG786" s="4">
        <v>35.700000000000003</v>
      </c>
      <c r="AH786" s="4">
        <v>36.200000000000003</v>
      </c>
      <c r="AI786" s="4">
        <v>36.9</v>
      </c>
      <c r="AJ786" s="4">
        <v>2020</v>
      </c>
      <c r="AK786" s="2">
        <v>3</v>
      </c>
      <c r="AL786" s="2">
        <v>26</v>
      </c>
      <c r="AM786" s="4">
        <v>12</v>
      </c>
      <c r="AN786" s="4">
        <v>7</v>
      </c>
      <c r="AO786" s="4">
        <v>39</v>
      </c>
      <c r="AP786" s="4">
        <v>929</v>
      </c>
      <c r="AQ786" s="5">
        <v>0.50486111111111109</v>
      </c>
      <c r="AR786" s="4">
        <v>27.7</v>
      </c>
      <c r="AS786" s="4">
        <v>29</v>
      </c>
      <c r="AT786" s="4">
        <v>934</v>
      </c>
      <c r="AU786" s="4">
        <v>0.9</v>
      </c>
      <c r="AV786" s="4">
        <v>306</v>
      </c>
      <c r="AW786" s="4">
        <f t="shared" si="372"/>
        <v>42.004550343923057</v>
      </c>
      <c r="AX786" s="4">
        <f t="shared" si="373"/>
        <v>22.139284890625362</v>
      </c>
      <c r="AY786" s="4">
        <f t="shared" si="385"/>
        <v>28.463528578172163</v>
      </c>
      <c r="AZ786" s="20">
        <f t="shared" si="374"/>
        <v>194.83004630391406</v>
      </c>
      <c r="BA786" s="21">
        <f t="shared" si="386"/>
        <v>1.173299931677642</v>
      </c>
      <c r="BB786" s="20">
        <f t="shared" si="375"/>
        <v>33.333333333333336</v>
      </c>
      <c r="BC786" s="4">
        <f t="shared" si="387"/>
        <v>30.864197530864196</v>
      </c>
      <c r="BD786" s="4">
        <f t="shared" si="376"/>
        <v>66.664400000000001</v>
      </c>
      <c r="BE786" s="4">
        <f t="shared" si="377"/>
        <v>592.59854359186784</v>
      </c>
      <c r="BF786" s="20">
        <f t="shared" si="378"/>
        <v>357.36791450954314</v>
      </c>
      <c r="BG786" s="20">
        <f t="shared" si="388"/>
        <v>502.62937091767526</v>
      </c>
      <c r="BH786" s="20">
        <f t="shared" si="379"/>
        <v>1076.9317526454149</v>
      </c>
      <c r="BI786" s="20">
        <f t="shared" si="389"/>
        <v>3713.55776774281</v>
      </c>
      <c r="BJ786" s="4">
        <f t="shared" si="380"/>
        <v>215.91206602493907</v>
      </c>
      <c r="BK786" s="4">
        <f t="shared" si="390"/>
        <v>2636.6260150973949</v>
      </c>
      <c r="KI786" s="4">
        <v>3</v>
      </c>
      <c r="KJ786" s="4">
        <v>0</v>
      </c>
      <c r="KK786" s="4">
        <v>0</v>
      </c>
      <c r="KL786" s="4">
        <v>5</v>
      </c>
      <c r="KM786" s="4">
        <v>9</v>
      </c>
      <c r="KN786" s="4">
        <v>4</v>
      </c>
      <c r="KO786" s="4">
        <v>8</v>
      </c>
      <c r="KP786" s="4">
        <v>11</v>
      </c>
      <c r="KQ786" s="4">
        <v>13</v>
      </c>
      <c r="KR786" s="4">
        <v>8</v>
      </c>
      <c r="KS786" s="4">
        <v>17</v>
      </c>
      <c r="KT786" s="4">
        <v>20</v>
      </c>
      <c r="KU786" s="4">
        <v>25</v>
      </c>
      <c r="KV786" s="4">
        <v>45</v>
      </c>
      <c r="KW786" s="4">
        <v>39</v>
      </c>
      <c r="KX786" s="4">
        <v>48</v>
      </c>
      <c r="KY786" s="4">
        <v>36</v>
      </c>
      <c r="KZ786" s="4">
        <v>43</v>
      </c>
      <c r="LA786" s="4">
        <v>38</v>
      </c>
      <c r="LB786" s="4">
        <v>39</v>
      </c>
      <c r="LC786" s="4">
        <v>55</v>
      </c>
      <c r="LD786" s="4">
        <v>49</v>
      </c>
      <c r="LE786" s="4">
        <v>50</v>
      </c>
      <c r="LF786" s="4">
        <v>60</v>
      </c>
      <c r="LG786" s="4">
        <v>68</v>
      </c>
      <c r="LH786" s="4">
        <v>72</v>
      </c>
      <c r="LI786" s="4">
        <v>57</v>
      </c>
      <c r="LJ786" s="4">
        <v>70</v>
      </c>
      <c r="LK786" s="4">
        <v>42</v>
      </c>
      <c r="LL786" s="4">
        <v>35</v>
      </c>
      <c r="LM786" s="4">
        <v>14</v>
      </c>
      <c r="LN786" s="4">
        <v>10</v>
      </c>
      <c r="LO786" s="4">
        <v>16</v>
      </c>
      <c r="LP786" s="4">
        <v>4</v>
      </c>
      <c r="LQ786" s="4">
        <v>12</v>
      </c>
      <c r="LR786" s="4">
        <v>13</v>
      </c>
      <c r="LS786" s="4">
        <v>14</v>
      </c>
      <c r="LT786" s="4">
        <v>11</v>
      </c>
    </row>
    <row r="787" spans="1:332" s="4" customFormat="1" x14ac:dyDescent="0.2">
      <c r="A787" s="15" t="b">
        <v>0</v>
      </c>
      <c r="B787" s="19"/>
      <c r="C787" s="18"/>
      <c r="D787" s="4">
        <v>10088</v>
      </c>
      <c r="E787" s="4" t="s">
        <v>122</v>
      </c>
      <c r="F787" s="4" t="s">
        <v>660</v>
      </c>
      <c r="G787" s="4">
        <v>0</v>
      </c>
      <c r="H787" s="15">
        <f t="shared" si="362"/>
        <v>2.5</v>
      </c>
      <c r="I787" s="15">
        <v>0.52666759157342857</v>
      </c>
      <c r="J787" s="15">
        <v>0.79702413675465777</v>
      </c>
      <c r="K787" s="15">
        <v>0.44277469445562301</v>
      </c>
      <c r="L787" s="15">
        <f t="shared" si="363"/>
        <v>7.814448184512738</v>
      </c>
      <c r="M787" s="15">
        <f t="shared" si="364"/>
        <v>6.6999999999999993</v>
      </c>
      <c r="N787" s="15">
        <f t="shared" si="365"/>
        <v>9.1999999999999993</v>
      </c>
      <c r="O787" s="15">
        <f t="shared" si="366"/>
        <v>7.7427163914887736</v>
      </c>
      <c r="P787" s="15">
        <f t="shared" si="391"/>
        <v>7.0000000000000036</v>
      </c>
      <c r="Q787" s="15">
        <f t="shared" si="381"/>
        <v>7.1999999999999993</v>
      </c>
      <c r="R787" s="15">
        <f t="shared" si="367"/>
        <v>7.4000000000000021</v>
      </c>
      <c r="S787" s="15">
        <f t="shared" si="368"/>
        <v>8.1999999999999993</v>
      </c>
      <c r="T787" s="15">
        <f t="shared" si="369"/>
        <v>8.5999999999999979</v>
      </c>
      <c r="U787" s="15">
        <f t="shared" si="370"/>
        <v>8.9000000000000021</v>
      </c>
      <c r="V787" s="15">
        <f t="shared" si="382"/>
        <v>0.67496083410964991</v>
      </c>
      <c r="W787" s="15">
        <f t="shared" si="371"/>
        <v>0.48156744727138684</v>
      </c>
      <c r="X787" s="15">
        <f t="shared" si="383"/>
        <v>1.4829671260473071E-2</v>
      </c>
      <c r="Y787" s="21">
        <f t="shared" si="384"/>
        <v>2.0765523202743625</v>
      </c>
      <c r="Z787" s="4">
        <v>35.514448184512737</v>
      </c>
      <c r="AA787" s="2">
        <v>34.4</v>
      </c>
      <c r="AB787" s="2">
        <v>36.9</v>
      </c>
      <c r="AC787" s="4">
        <v>35.442716391488773</v>
      </c>
      <c r="AD787" s="4">
        <v>34.700000000000003</v>
      </c>
      <c r="AE787" s="4">
        <v>34.9</v>
      </c>
      <c r="AF787" s="4">
        <v>35.1</v>
      </c>
      <c r="AG787" s="4">
        <v>35.9</v>
      </c>
      <c r="AH787" s="4">
        <v>36.299999999999997</v>
      </c>
      <c r="AI787" s="4">
        <v>36.6</v>
      </c>
      <c r="AJ787" s="4">
        <v>2020</v>
      </c>
      <c r="AK787" s="2">
        <v>3</v>
      </c>
      <c r="AL787" s="2">
        <v>26</v>
      </c>
      <c r="AM787" s="4">
        <v>12</v>
      </c>
      <c r="AN787" s="4">
        <v>7</v>
      </c>
      <c r="AO787" s="4">
        <v>44</v>
      </c>
      <c r="AP787" s="4">
        <v>735</v>
      </c>
      <c r="AQ787" s="5">
        <v>0.50486111111111109</v>
      </c>
      <c r="AR787" s="4">
        <v>27.7</v>
      </c>
      <c r="AS787" s="4">
        <v>29</v>
      </c>
      <c r="AT787" s="4">
        <v>934</v>
      </c>
      <c r="AU787" s="4">
        <v>0.9</v>
      </c>
      <c r="AV787" s="4">
        <v>306</v>
      </c>
      <c r="AW787" s="4">
        <f t="shared" si="372"/>
        <v>41.960778548393044</v>
      </c>
      <c r="AX787" s="4">
        <f t="shared" si="373"/>
        <v>22.128305910142011</v>
      </c>
      <c r="AY787" s="4">
        <f t="shared" si="385"/>
        <v>28.463528578172163</v>
      </c>
      <c r="AZ787" s="20">
        <f t="shared" si="374"/>
        <v>194.83004630391406</v>
      </c>
      <c r="BA787" s="21">
        <f t="shared" si="386"/>
        <v>1.173299931677642</v>
      </c>
      <c r="BB787" s="20">
        <f t="shared" si="375"/>
        <v>33.333333333333336</v>
      </c>
      <c r="BC787" s="4">
        <f t="shared" si="387"/>
        <v>30.864197530864196</v>
      </c>
      <c r="BD787" s="4">
        <f t="shared" si="376"/>
        <v>66.664400000000001</v>
      </c>
      <c r="BE787" s="4">
        <f t="shared" si="377"/>
        <v>590.78519737280931</v>
      </c>
      <c r="BF787" s="20">
        <f t="shared" si="378"/>
        <v>357.36791450954314</v>
      </c>
      <c r="BG787" s="20">
        <f t="shared" si="388"/>
        <v>504.44271713673373</v>
      </c>
      <c r="BH787" s="20">
        <f t="shared" si="379"/>
        <v>1076.9317526454149</v>
      </c>
      <c r="BI787" s="20">
        <f t="shared" si="389"/>
        <v>3713.55776774281</v>
      </c>
      <c r="BJ787" s="4">
        <f t="shared" si="380"/>
        <v>215.91206602493907</v>
      </c>
      <c r="BK787" s="4">
        <f t="shared" si="390"/>
        <v>2636.6260150973949</v>
      </c>
      <c r="KU787" s="4">
        <v>2</v>
      </c>
      <c r="KV787" s="4">
        <v>5</v>
      </c>
      <c r="KW787" s="4">
        <v>15</v>
      </c>
      <c r="KX787" s="4">
        <v>36</v>
      </c>
      <c r="KY787" s="4">
        <v>106</v>
      </c>
      <c r="KZ787" s="4">
        <v>137</v>
      </c>
      <c r="LA787" s="4">
        <v>169</v>
      </c>
      <c r="LB787" s="4">
        <v>221</v>
      </c>
      <c r="LC787" s="4">
        <v>244</v>
      </c>
      <c r="LD787" s="4">
        <v>206</v>
      </c>
      <c r="LE787" s="4">
        <v>241</v>
      </c>
      <c r="LF787" s="4">
        <v>160</v>
      </c>
      <c r="LG787" s="4">
        <v>151</v>
      </c>
      <c r="LH787" s="4">
        <v>180</v>
      </c>
      <c r="LI787" s="4">
        <v>142</v>
      </c>
      <c r="LJ787" s="4">
        <v>188</v>
      </c>
      <c r="LK787" s="4">
        <v>126</v>
      </c>
      <c r="LL787" s="4">
        <v>141</v>
      </c>
      <c r="LM787" s="4">
        <v>97</v>
      </c>
      <c r="LN787" s="4">
        <v>114</v>
      </c>
      <c r="LO787" s="4">
        <v>82</v>
      </c>
      <c r="LP787" s="4">
        <v>82</v>
      </c>
      <c r="LQ787" s="4">
        <v>68</v>
      </c>
      <c r="LR787" s="4">
        <v>26</v>
      </c>
      <c r="LS787" s="4">
        <v>12</v>
      </c>
    </row>
    <row r="788" spans="1:332" s="4" customFormat="1" ht="13.5" customHeight="1" x14ac:dyDescent="0.2">
      <c r="A788" s="15" t="b">
        <v>0</v>
      </c>
      <c r="B788" s="19"/>
      <c r="C788" s="18"/>
      <c r="D788" s="4">
        <v>10088</v>
      </c>
      <c r="E788" s="4" t="s">
        <v>122</v>
      </c>
      <c r="F788" s="4" t="s">
        <v>661</v>
      </c>
      <c r="G788" s="4">
        <v>0</v>
      </c>
      <c r="H788" s="15">
        <f t="shared" si="362"/>
        <v>2.8000000000000043</v>
      </c>
      <c r="I788" s="15">
        <v>0.63457752257021005</v>
      </c>
      <c r="J788" s="15">
        <v>0.8503375747569919</v>
      </c>
      <c r="K788" s="15">
        <v>0.49737969400265475</v>
      </c>
      <c r="L788" s="15">
        <f t="shared" si="363"/>
        <v>5.5504935503757729</v>
      </c>
      <c r="M788" s="15">
        <f t="shared" si="364"/>
        <v>3.6999999999999993</v>
      </c>
      <c r="N788" s="15">
        <f t="shared" si="365"/>
        <v>6.5000000000000036</v>
      </c>
      <c r="O788" s="15">
        <f t="shared" si="366"/>
        <v>5.5841412854924677</v>
      </c>
      <c r="P788" s="15">
        <f t="shared" si="391"/>
        <v>3.9000000000000021</v>
      </c>
      <c r="Q788" s="15">
        <f t="shared" si="381"/>
        <v>4.8000000000000007</v>
      </c>
      <c r="R788" s="15">
        <f t="shared" si="367"/>
        <v>5.1999999999999993</v>
      </c>
      <c r="S788" s="15">
        <f t="shared" si="368"/>
        <v>6.0000000000000036</v>
      </c>
      <c r="T788" s="15">
        <f t="shared" si="369"/>
        <v>6.3000000000000007</v>
      </c>
      <c r="U788" s="15">
        <f t="shared" si="370"/>
        <v>6.5999999999999979</v>
      </c>
      <c r="V788" s="15">
        <f t="shared" si="382"/>
        <v>0.54901082893133224</v>
      </c>
      <c r="W788" s="15">
        <f t="shared" si="371"/>
        <v>0.82145769683001157</v>
      </c>
      <c r="X788" s="15">
        <f t="shared" si="383"/>
        <v>1.9084754985931283E-2</v>
      </c>
      <c r="Y788" s="21">
        <f t="shared" si="384"/>
        <v>1.217348140822077</v>
      </c>
      <c r="Z788" s="4">
        <v>33.250493550375772</v>
      </c>
      <c r="AA788" s="2">
        <v>31.4</v>
      </c>
      <c r="AB788" s="2">
        <v>34.200000000000003</v>
      </c>
      <c r="AC788" s="4">
        <v>33.284141285492467</v>
      </c>
      <c r="AD788" s="4">
        <v>31.6</v>
      </c>
      <c r="AE788" s="4">
        <v>32.5</v>
      </c>
      <c r="AF788" s="4">
        <v>32.9</v>
      </c>
      <c r="AG788" s="4">
        <v>33.700000000000003</v>
      </c>
      <c r="AH788" s="4">
        <v>34</v>
      </c>
      <c r="AI788" s="4">
        <v>34.299999999999997</v>
      </c>
      <c r="AJ788" s="4">
        <v>2020</v>
      </c>
      <c r="AK788" s="2">
        <v>3</v>
      </c>
      <c r="AL788" s="2">
        <v>26</v>
      </c>
      <c r="AM788" s="4">
        <v>12</v>
      </c>
      <c r="AN788" s="4">
        <v>7</v>
      </c>
      <c r="AO788" s="4">
        <v>54</v>
      </c>
      <c r="AP788" s="4">
        <v>968</v>
      </c>
      <c r="AQ788" s="5">
        <v>0.50486111111111109</v>
      </c>
      <c r="AR788" s="4">
        <v>27.7</v>
      </c>
      <c r="AS788" s="4">
        <v>29</v>
      </c>
      <c r="AT788" s="4">
        <v>934</v>
      </c>
      <c r="AU788" s="4">
        <v>0.9</v>
      </c>
      <c r="AV788" s="4">
        <v>306</v>
      </c>
      <c r="AW788" s="4">
        <f t="shared" si="372"/>
        <v>42.31410134408452</v>
      </c>
      <c r="AX788" s="4">
        <f t="shared" si="373"/>
        <v>22.21692745356394</v>
      </c>
      <c r="AY788" s="4">
        <f t="shared" si="385"/>
        <v>28.463528578172163</v>
      </c>
      <c r="AZ788" s="20">
        <f t="shared" si="374"/>
        <v>194.83004630391406</v>
      </c>
      <c r="BA788" s="21">
        <f t="shared" si="386"/>
        <v>1.173299931677642</v>
      </c>
      <c r="BB788" s="20">
        <f t="shared" si="375"/>
        <v>33.333333333333336</v>
      </c>
      <c r="BC788" s="4">
        <f t="shared" si="387"/>
        <v>30.864197530864196</v>
      </c>
      <c r="BD788" s="4">
        <f t="shared" si="376"/>
        <v>66.664400000000001</v>
      </c>
      <c r="BE788" s="4">
        <f t="shared" si="377"/>
        <v>605.42239806143664</v>
      </c>
      <c r="BF788" s="20">
        <f t="shared" si="378"/>
        <v>357.36791450954314</v>
      </c>
      <c r="BG788" s="20">
        <f t="shared" si="388"/>
        <v>489.80551644810646</v>
      </c>
      <c r="BH788" s="20">
        <f t="shared" si="379"/>
        <v>1076.9317526454149</v>
      </c>
      <c r="BI788" s="20">
        <f t="shared" si="389"/>
        <v>3713.55776774281</v>
      </c>
      <c r="BJ788" s="4">
        <f t="shared" si="380"/>
        <v>215.91206602493907</v>
      </c>
      <c r="BK788" s="4">
        <f t="shared" si="390"/>
        <v>2636.6260150973949</v>
      </c>
      <c r="JM788" s="4">
        <v>1</v>
      </c>
      <c r="JN788" s="4">
        <v>0</v>
      </c>
      <c r="JO788" s="4">
        <v>3</v>
      </c>
      <c r="JP788" s="4">
        <v>0</v>
      </c>
      <c r="JQ788" s="4">
        <v>1</v>
      </c>
      <c r="JR788" s="4">
        <v>5</v>
      </c>
      <c r="JS788" s="4">
        <v>1</v>
      </c>
      <c r="JT788" s="4">
        <v>0</v>
      </c>
      <c r="JU788" s="4">
        <v>5</v>
      </c>
      <c r="JV788" s="4">
        <v>2</v>
      </c>
      <c r="JW788" s="4">
        <v>4</v>
      </c>
      <c r="JX788" s="4">
        <v>4</v>
      </c>
      <c r="JY788" s="4">
        <v>6</v>
      </c>
      <c r="JZ788" s="4">
        <v>5</v>
      </c>
      <c r="KA788" s="4">
        <v>8</v>
      </c>
      <c r="KB788" s="4">
        <v>10</v>
      </c>
      <c r="KC788" s="4">
        <v>7</v>
      </c>
      <c r="KD788" s="4">
        <v>22</v>
      </c>
      <c r="KE788" s="4">
        <v>19</v>
      </c>
      <c r="KF788" s="4">
        <v>20</v>
      </c>
      <c r="KG788" s="4">
        <v>43</v>
      </c>
      <c r="KH788" s="4">
        <v>29</v>
      </c>
      <c r="KI788" s="4">
        <v>28</v>
      </c>
      <c r="KJ788" s="4">
        <v>39</v>
      </c>
      <c r="KK788" s="4">
        <v>41</v>
      </c>
      <c r="KL788" s="4">
        <v>33</v>
      </c>
      <c r="KM788" s="4">
        <v>34</v>
      </c>
      <c r="KN788" s="4">
        <v>33</v>
      </c>
      <c r="KO788" s="4">
        <v>26</v>
      </c>
      <c r="KP788" s="4">
        <v>25</v>
      </c>
      <c r="KQ788" s="4">
        <v>27</v>
      </c>
      <c r="KR788" s="4">
        <v>42</v>
      </c>
      <c r="KS788" s="4">
        <v>20</v>
      </c>
      <c r="KT788" s="4">
        <v>13</v>
      </c>
      <c r="KU788" s="4">
        <v>15</v>
      </c>
      <c r="KV788" s="4">
        <v>1</v>
      </c>
    </row>
    <row r="789" spans="1:332" s="4" customFormat="1" ht="13.5" customHeight="1" x14ac:dyDescent="0.2">
      <c r="A789" s="15" t="b">
        <v>0</v>
      </c>
      <c r="B789" s="19"/>
      <c r="C789" s="18"/>
      <c r="D789" s="4">
        <v>10088</v>
      </c>
      <c r="E789" s="4" t="s">
        <v>122</v>
      </c>
      <c r="F789" s="4" t="s">
        <v>662</v>
      </c>
      <c r="G789" s="4">
        <v>0</v>
      </c>
      <c r="H789" s="15">
        <f t="shared" si="362"/>
        <v>2.8999999999999986</v>
      </c>
      <c r="I789" s="15">
        <v>0.48600936439128933</v>
      </c>
      <c r="J789" s="15">
        <v>0.54518173901362843</v>
      </c>
      <c r="K789" s="15">
        <v>0.3728556658390263</v>
      </c>
      <c r="L789" s="15">
        <f t="shared" si="363"/>
        <v>4.4246950489258943</v>
      </c>
      <c r="M789" s="15">
        <f t="shared" si="364"/>
        <v>2.6999999999999993</v>
      </c>
      <c r="N789" s="15">
        <f t="shared" si="365"/>
        <v>5.5999999999999979</v>
      </c>
      <c r="O789" s="15">
        <f t="shared" si="366"/>
        <v>4.4418561386264521</v>
      </c>
      <c r="P789" s="15">
        <f t="shared" si="391"/>
        <v>3.3000000000000007</v>
      </c>
      <c r="Q789" s="15">
        <f t="shared" si="381"/>
        <v>3.9000000000000021</v>
      </c>
      <c r="R789" s="15">
        <f t="shared" si="367"/>
        <v>4.1000000000000014</v>
      </c>
      <c r="S789" s="15">
        <f t="shared" si="368"/>
        <v>4.6999999999999993</v>
      </c>
      <c r="T789" s="15">
        <f t="shared" si="369"/>
        <v>5.0000000000000036</v>
      </c>
      <c r="U789" s="15">
        <f t="shared" si="370"/>
        <v>5.5000000000000036</v>
      </c>
      <c r="V789" s="15">
        <f t="shared" si="382"/>
        <v>0.54901003573134322</v>
      </c>
      <c r="W789" s="15">
        <f t="shared" si="371"/>
        <v>0.82146032843987504</v>
      </c>
      <c r="X789" s="15">
        <f t="shared" si="383"/>
        <v>1.5128839780458533E-2</v>
      </c>
      <c r="Y789" s="21">
        <f t="shared" si="384"/>
        <v>1.2173442409558708</v>
      </c>
      <c r="Z789" s="4">
        <v>32.124695048925894</v>
      </c>
      <c r="AA789" s="2">
        <v>30.4</v>
      </c>
      <c r="AB789" s="2">
        <v>33.299999999999997</v>
      </c>
      <c r="AC789" s="4">
        <v>32.141856138626451</v>
      </c>
      <c r="AD789" s="4">
        <v>31</v>
      </c>
      <c r="AE789" s="4">
        <v>31.6</v>
      </c>
      <c r="AF789" s="4">
        <v>31.8</v>
      </c>
      <c r="AG789" s="4">
        <v>32.4</v>
      </c>
      <c r="AH789" s="4">
        <v>32.700000000000003</v>
      </c>
      <c r="AI789" s="4">
        <v>33.200000000000003</v>
      </c>
      <c r="AJ789" s="4">
        <v>2020</v>
      </c>
      <c r="AK789" s="2">
        <v>3</v>
      </c>
      <c r="AL789" s="2">
        <v>26</v>
      </c>
      <c r="AM789" s="4">
        <v>12</v>
      </c>
      <c r="AN789" s="4">
        <v>8</v>
      </c>
      <c r="AO789" s="4">
        <v>0</v>
      </c>
      <c r="AP789" s="4">
        <v>503</v>
      </c>
      <c r="AQ789" s="5">
        <v>0.50555555555555554</v>
      </c>
      <c r="AR789" s="4">
        <v>27.7</v>
      </c>
      <c r="AS789" s="4">
        <v>29</v>
      </c>
      <c r="AT789" s="4">
        <v>929</v>
      </c>
      <c r="AU789" s="4">
        <v>1.2</v>
      </c>
      <c r="AV789" s="4">
        <v>280</v>
      </c>
      <c r="AW789" s="4">
        <f t="shared" si="372"/>
        <v>40.677267017599114</v>
      </c>
      <c r="AX789" s="4">
        <f t="shared" si="373"/>
        <v>21.713270817500934</v>
      </c>
      <c r="AY789" s="4">
        <f t="shared" si="385"/>
        <v>25.142245583449256</v>
      </c>
      <c r="AZ789" s="20">
        <f t="shared" si="374"/>
        <v>194.83004630391406</v>
      </c>
      <c r="BA789" s="21">
        <f t="shared" si="386"/>
        <v>1.173299931677642</v>
      </c>
      <c r="BB789" s="20">
        <f t="shared" si="375"/>
        <v>28.867513459481291</v>
      </c>
      <c r="BC789" s="4">
        <f t="shared" si="387"/>
        <v>26.72917912914934</v>
      </c>
      <c r="BD789" s="4">
        <f t="shared" si="376"/>
        <v>66.664400000000001</v>
      </c>
      <c r="BE789" s="4">
        <f t="shared" si="377"/>
        <v>608.6313009252608</v>
      </c>
      <c r="BF789" s="20">
        <f t="shared" si="378"/>
        <v>357.36791450954314</v>
      </c>
      <c r="BG789" s="20">
        <f t="shared" si="388"/>
        <v>482.64661358428242</v>
      </c>
      <c r="BH789" s="20">
        <f t="shared" si="379"/>
        <v>1076.9317526454149</v>
      </c>
      <c r="BI789" s="20">
        <f t="shared" si="389"/>
        <v>3713.55776774281</v>
      </c>
      <c r="BJ789" s="4">
        <f t="shared" si="380"/>
        <v>215.91206602493907</v>
      </c>
      <c r="BK789" s="4">
        <f t="shared" si="390"/>
        <v>2636.6260150973949</v>
      </c>
      <c r="JH789" s="4">
        <v>6</v>
      </c>
      <c r="JI789" s="4">
        <v>4</v>
      </c>
      <c r="JJ789" s="4">
        <v>9</v>
      </c>
      <c r="JK789" s="4">
        <v>4</v>
      </c>
      <c r="JL789" s="4">
        <v>6</v>
      </c>
      <c r="JM789" s="4">
        <v>9</v>
      </c>
      <c r="JN789" s="4">
        <v>21</v>
      </c>
      <c r="JO789" s="4">
        <v>17</v>
      </c>
      <c r="JP789" s="4">
        <v>24</v>
      </c>
      <c r="JQ789" s="4">
        <v>24</v>
      </c>
      <c r="JR789" s="4">
        <v>47</v>
      </c>
      <c r="JS789" s="4">
        <v>104</v>
      </c>
      <c r="JT789" s="4">
        <v>112</v>
      </c>
      <c r="JU789" s="4">
        <v>120</v>
      </c>
      <c r="JV789" s="4">
        <v>179</v>
      </c>
      <c r="JW789" s="4">
        <v>210</v>
      </c>
      <c r="JX789" s="4">
        <v>181</v>
      </c>
      <c r="JY789" s="4">
        <v>170</v>
      </c>
      <c r="JZ789" s="4">
        <v>210</v>
      </c>
      <c r="KA789" s="4">
        <v>265</v>
      </c>
      <c r="KB789" s="4">
        <v>148</v>
      </c>
      <c r="KC789" s="4">
        <v>77</v>
      </c>
      <c r="KD789" s="4">
        <v>62</v>
      </c>
      <c r="KE789" s="4">
        <v>63</v>
      </c>
      <c r="KF789" s="4">
        <v>44</v>
      </c>
      <c r="KG789" s="4">
        <v>29</v>
      </c>
      <c r="KH789" s="4">
        <v>29</v>
      </c>
      <c r="KI789" s="4">
        <v>28</v>
      </c>
      <c r="KJ789" s="4">
        <v>41</v>
      </c>
      <c r="KK789" s="4">
        <v>18</v>
      </c>
    </row>
    <row r="790" spans="1:332" s="4" customFormat="1" x14ac:dyDescent="0.2">
      <c r="A790" s="15" t="b">
        <v>0</v>
      </c>
      <c r="B790" s="19"/>
      <c r="C790" s="18"/>
      <c r="D790" s="4">
        <v>10088</v>
      </c>
      <c r="E790" s="4" t="s">
        <v>122</v>
      </c>
      <c r="F790" s="4" t="s">
        <v>663</v>
      </c>
      <c r="G790" s="4">
        <v>0</v>
      </c>
      <c r="H790" s="15">
        <f t="shared" si="362"/>
        <v>3.3999999999999986</v>
      </c>
      <c r="I790" s="15">
        <v>0.81433629193888724</v>
      </c>
      <c r="J790" s="15">
        <v>1.2133950074479571</v>
      </c>
      <c r="K790" s="15">
        <v>0.68344628685183295</v>
      </c>
      <c r="L790" s="15">
        <f t="shared" si="363"/>
        <v>4.4831754490364197</v>
      </c>
      <c r="M790" s="15">
        <f t="shared" si="364"/>
        <v>2.8000000000000007</v>
      </c>
      <c r="N790" s="15">
        <f t="shared" si="365"/>
        <v>6.1999999999999993</v>
      </c>
      <c r="O790" s="15">
        <f t="shared" si="366"/>
        <v>4.5725836399334874</v>
      </c>
      <c r="P790" s="15">
        <f t="shared" si="391"/>
        <v>2.9000000000000021</v>
      </c>
      <c r="Q790" s="15">
        <f t="shared" si="381"/>
        <v>3.3000000000000007</v>
      </c>
      <c r="R790" s="15">
        <f t="shared" si="367"/>
        <v>3.9000000000000021</v>
      </c>
      <c r="S790" s="15">
        <f t="shared" si="368"/>
        <v>5.0999999999999979</v>
      </c>
      <c r="T790" s="15">
        <f t="shared" si="369"/>
        <v>5.5000000000000036</v>
      </c>
      <c r="U790" s="15">
        <f t="shared" si="370"/>
        <v>6.0999999999999979</v>
      </c>
      <c r="V790" s="15">
        <f t="shared" si="382"/>
        <v>0.55236955181994984</v>
      </c>
      <c r="W790" s="15">
        <f t="shared" si="371"/>
        <v>0.81038219196766947</v>
      </c>
      <c r="X790" s="15">
        <f t="shared" si="383"/>
        <v>2.5303167899899351E-2</v>
      </c>
      <c r="Y790" s="21">
        <f t="shared" si="384"/>
        <v>1.233985655054838</v>
      </c>
      <c r="Z790" s="4">
        <v>32.183175449036419</v>
      </c>
      <c r="AA790" s="2">
        <v>30.5</v>
      </c>
      <c r="AB790" s="2">
        <v>33.9</v>
      </c>
      <c r="AC790" s="4">
        <v>32.272583639933487</v>
      </c>
      <c r="AD790" s="4">
        <v>30.6</v>
      </c>
      <c r="AE790" s="4">
        <v>31</v>
      </c>
      <c r="AF790" s="4">
        <v>31.6</v>
      </c>
      <c r="AG790" s="4">
        <v>32.799999999999997</v>
      </c>
      <c r="AH790" s="4">
        <v>33.200000000000003</v>
      </c>
      <c r="AI790" s="4">
        <v>33.799999999999997</v>
      </c>
      <c r="AJ790" s="4">
        <v>2020</v>
      </c>
      <c r="AK790" s="2">
        <v>3</v>
      </c>
      <c r="AL790" s="2">
        <v>26</v>
      </c>
      <c r="AM790" s="4">
        <v>12</v>
      </c>
      <c r="AN790" s="4">
        <v>8</v>
      </c>
      <c r="AO790" s="4">
        <v>5</v>
      </c>
      <c r="AP790" s="4">
        <v>934</v>
      </c>
      <c r="AQ790" s="5">
        <v>0.50555555555555554</v>
      </c>
      <c r="AR790" s="4">
        <v>27.7</v>
      </c>
      <c r="AS790" s="4">
        <v>29</v>
      </c>
      <c r="AT790" s="4">
        <v>929</v>
      </c>
      <c r="AU790" s="4">
        <v>1.2</v>
      </c>
      <c r="AV790" s="4">
        <v>280</v>
      </c>
      <c r="AW790" s="4">
        <f t="shared" si="372"/>
        <v>40.669379355397545</v>
      </c>
      <c r="AX790" s="4">
        <f t="shared" si="373"/>
        <v>21.71132156271646</v>
      </c>
      <c r="AY790" s="4">
        <f t="shared" si="385"/>
        <v>25.142245583449256</v>
      </c>
      <c r="AZ790" s="20">
        <f t="shared" si="374"/>
        <v>194.83004630391406</v>
      </c>
      <c r="BA790" s="21">
        <f t="shared" si="386"/>
        <v>1.173299931677642</v>
      </c>
      <c r="BB790" s="20">
        <f t="shared" si="375"/>
        <v>28.867513459481291</v>
      </c>
      <c r="BC790" s="4">
        <f t="shared" si="387"/>
        <v>26.72917912914934</v>
      </c>
      <c r="BD790" s="4">
        <f t="shared" si="376"/>
        <v>66.664400000000001</v>
      </c>
      <c r="BE790" s="4">
        <f t="shared" si="377"/>
        <v>608.26137110101604</v>
      </c>
      <c r="BF790" s="20">
        <f t="shared" si="378"/>
        <v>357.36791450954314</v>
      </c>
      <c r="BG790" s="20">
        <f t="shared" si="388"/>
        <v>483.01654340852724</v>
      </c>
      <c r="BH790" s="20">
        <f t="shared" si="379"/>
        <v>1076.9317526454149</v>
      </c>
      <c r="BI790" s="20">
        <f t="shared" si="389"/>
        <v>3713.55776774281</v>
      </c>
      <c r="BJ790" s="4">
        <f t="shared" si="380"/>
        <v>215.91206602493907</v>
      </c>
      <c r="BK790" s="4">
        <f t="shared" si="390"/>
        <v>2636.6260150973949</v>
      </c>
      <c r="JH790" s="4">
        <v>3</v>
      </c>
      <c r="JI790" s="4">
        <v>5</v>
      </c>
      <c r="JJ790" s="4">
        <v>8</v>
      </c>
      <c r="JK790" s="4">
        <v>5</v>
      </c>
      <c r="JL790" s="4">
        <v>9</v>
      </c>
      <c r="JM790" s="4">
        <v>18</v>
      </c>
      <c r="JN790" s="4">
        <v>28</v>
      </c>
      <c r="JO790" s="4">
        <v>6</v>
      </c>
      <c r="JP790" s="4">
        <v>26</v>
      </c>
      <c r="JQ790" s="4">
        <v>25</v>
      </c>
      <c r="JR790" s="4">
        <v>28</v>
      </c>
      <c r="JS790" s="4">
        <v>25</v>
      </c>
      <c r="JT790" s="4">
        <v>22</v>
      </c>
      <c r="JU790" s="4">
        <v>27</v>
      </c>
      <c r="JV790" s="4">
        <v>31</v>
      </c>
      <c r="JW790" s="4">
        <v>36</v>
      </c>
      <c r="JX790" s="4">
        <v>36</v>
      </c>
      <c r="JY790" s="4">
        <v>16</v>
      </c>
      <c r="JZ790" s="4">
        <v>23</v>
      </c>
      <c r="KA790" s="4">
        <v>31</v>
      </c>
      <c r="KB790" s="4">
        <v>18</v>
      </c>
      <c r="KC790" s="4">
        <v>49</v>
      </c>
      <c r="KD790" s="4">
        <v>46</v>
      </c>
      <c r="KE790" s="4">
        <v>40</v>
      </c>
      <c r="KF790" s="4">
        <v>48</v>
      </c>
      <c r="KG790" s="4">
        <v>36</v>
      </c>
      <c r="KH790" s="4">
        <v>27</v>
      </c>
      <c r="KI790" s="4">
        <v>23</v>
      </c>
      <c r="KJ790" s="4">
        <v>22</v>
      </c>
      <c r="KK790" s="4">
        <v>19</v>
      </c>
      <c r="KL790" s="4">
        <v>12</v>
      </c>
      <c r="KM790" s="4">
        <v>14</v>
      </c>
      <c r="KN790" s="4">
        <v>7</v>
      </c>
      <c r="KO790" s="4">
        <v>6</v>
      </c>
      <c r="KP790" s="4">
        <v>3</v>
      </c>
      <c r="KQ790" s="4">
        <v>3</v>
      </c>
      <c r="KR790" s="4">
        <v>6</v>
      </c>
      <c r="KS790" s="4">
        <v>2</v>
      </c>
      <c r="KT790" s="4">
        <v>0</v>
      </c>
      <c r="KU790" s="4">
        <v>2</v>
      </c>
    </row>
    <row r="791" spans="1:332" s="4" customFormat="1" x14ac:dyDescent="0.2">
      <c r="A791" s="15" t="b">
        <v>0</v>
      </c>
      <c r="B791" s="19"/>
      <c r="C791" s="18"/>
      <c r="D791" s="4">
        <v>10088</v>
      </c>
      <c r="E791" s="4" t="s">
        <v>122</v>
      </c>
      <c r="F791" s="4" t="s">
        <v>664</v>
      </c>
      <c r="G791" s="4">
        <v>0</v>
      </c>
      <c r="H791" s="15">
        <f t="shared" si="362"/>
        <v>5.6999999999999957</v>
      </c>
      <c r="I791" s="15">
        <v>1.3456980087841395</v>
      </c>
      <c r="J791" s="15">
        <v>1.7469272248332004</v>
      </c>
      <c r="K791" s="15">
        <v>1.0615699254395903</v>
      </c>
      <c r="L791" s="15">
        <f t="shared" si="363"/>
        <v>4.9696402954428045</v>
      </c>
      <c r="M791" s="15">
        <f t="shared" si="364"/>
        <v>1.9000000000000021</v>
      </c>
      <c r="N791" s="15">
        <f t="shared" si="365"/>
        <v>7.5999999999999979</v>
      </c>
      <c r="O791" s="15">
        <f t="shared" si="366"/>
        <v>4.8842552763655824</v>
      </c>
      <c r="P791" s="15">
        <f t="shared" si="391"/>
        <v>2.3000000000000007</v>
      </c>
      <c r="Q791" s="15">
        <f t="shared" si="381"/>
        <v>3.3000000000000007</v>
      </c>
      <c r="R791" s="15">
        <f t="shared" si="367"/>
        <v>4.1000000000000014</v>
      </c>
      <c r="S791" s="15">
        <f t="shared" si="368"/>
        <v>5.8000000000000007</v>
      </c>
      <c r="T791" s="15">
        <f t="shared" si="369"/>
        <v>7.0000000000000036</v>
      </c>
      <c r="U791" s="15">
        <f t="shared" si="370"/>
        <v>7.5999999999999979</v>
      </c>
      <c r="V791" s="15">
        <f t="shared" si="382"/>
        <v>0.58040358264254255</v>
      </c>
      <c r="W791" s="15">
        <f t="shared" si="371"/>
        <v>0.72293905466100039</v>
      </c>
      <c r="X791" s="15">
        <f t="shared" si="383"/>
        <v>4.1191087401469047E-2</v>
      </c>
      <c r="Y791" s="21">
        <f t="shared" si="384"/>
        <v>1.3832424649805628</v>
      </c>
      <c r="Z791" s="4">
        <v>32.669640295442804</v>
      </c>
      <c r="AA791" s="2">
        <v>29.6</v>
      </c>
      <c r="AB791" s="2">
        <v>35.299999999999997</v>
      </c>
      <c r="AC791" s="4">
        <v>32.584255276365582</v>
      </c>
      <c r="AD791" s="4">
        <v>30</v>
      </c>
      <c r="AE791" s="4">
        <v>31</v>
      </c>
      <c r="AF791" s="4">
        <v>31.8</v>
      </c>
      <c r="AG791" s="4">
        <v>33.5</v>
      </c>
      <c r="AH791" s="4">
        <v>34.700000000000003</v>
      </c>
      <c r="AI791" s="4">
        <v>35.299999999999997</v>
      </c>
      <c r="AJ791" s="4">
        <v>2020</v>
      </c>
      <c r="AK791" s="2">
        <v>3</v>
      </c>
      <c r="AL791" s="2">
        <v>26</v>
      </c>
      <c r="AM791" s="4">
        <v>12</v>
      </c>
      <c r="AN791" s="4">
        <v>8</v>
      </c>
      <c r="AO791" s="4">
        <v>17</v>
      </c>
      <c r="AP791" s="4">
        <v>735</v>
      </c>
      <c r="AQ791" s="5">
        <v>0.50555555555555554</v>
      </c>
      <c r="AR791" s="4">
        <v>27.7</v>
      </c>
      <c r="AS791" s="4">
        <v>29</v>
      </c>
      <c r="AT791" s="4">
        <v>929</v>
      </c>
      <c r="AU791" s="4">
        <v>1.2</v>
      </c>
      <c r="AV791" s="4">
        <v>280</v>
      </c>
      <c r="AW791" s="4">
        <f t="shared" si="372"/>
        <v>40.603590562118598</v>
      </c>
      <c r="AX791" s="4">
        <f t="shared" si="373"/>
        <v>21.695063371532985</v>
      </c>
      <c r="AY791" s="4">
        <f t="shared" si="385"/>
        <v>25.142245583449256</v>
      </c>
      <c r="AZ791" s="20">
        <f t="shared" si="374"/>
        <v>194.83004630391406</v>
      </c>
      <c r="BA791" s="21">
        <f t="shared" si="386"/>
        <v>1.173299931677642</v>
      </c>
      <c r="BB791" s="20">
        <f t="shared" si="375"/>
        <v>28.867513459481291</v>
      </c>
      <c r="BC791" s="4">
        <f t="shared" si="387"/>
        <v>26.72917912914934</v>
      </c>
      <c r="BD791" s="4">
        <f t="shared" si="376"/>
        <v>66.664400000000001</v>
      </c>
      <c r="BE791" s="4">
        <f t="shared" si="377"/>
        <v>605.17588948263165</v>
      </c>
      <c r="BF791" s="20">
        <f t="shared" si="378"/>
        <v>357.36791450954314</v>
      </c>
      <c r="BG791" s="20">
        <f t="shared" si="388"/>
        <v>486.10202502691158</v>
      </c>
      <c r="BH791" s="20">
        <f t="shared" si="379"/>
        <v>1076.9317526454149</v>
      </c>
      <c r="BI791" s="20">
        <f t="shared" si="389"/>
        <v>3713.55776774281</v>
      </c>
      <c r="BJ791" s="4">
        <f t="shared" si="380"/>
        <v>215.91206602493907</v>
      </c>
      <c r="BK791" s="4">
        <f t="shared" si="390"/>
        <v>2636.6260150973949</v>
      </c>
      <c r="JA791" s="4">
        <v>7</v>
      </c>
      <c r="JB791" s="4">
        <v>8</v>
      </c>
      <c r="JC791" s="4">
        <v>16</v>
      </c>
      <c r="JD791" s="4">
        <v>17</v>
      </c>
      <c r="JE791" s="4">
        <v>17</v>
      </c>
      <c r="JF791" s="4">
        <v>7</v>
      </c>
      <c r="JG791" s="4">
        <v>10</v>
      </c>
      <c r="JH791" s="4">
        <v>10</v>
      </c>
      <c r="JI791" s="4">
        <v>11</v>
      </c>
      <c r="JJ791" s="4">
        <v>17</v>
      </c>
      <c r="JK791" s="4">
        <v>12</v>
      </c>
      <c r="JL791" s="4">
        <v>10</v>
      </c>
      <c r="JM791" s="4">
        <v>12</v>
      </c>
      <c r="JN791" s="4">
        <v>27</v>
      </c>
      <c r="JO791" s="4">
        <v>16</v>
      </c>
      <c r="JP791" s="4">
        <v>18</v>
      </c>
      <c r="JQ791" s="4">
        <v>27</v>
      </c>
      <c r="JR791" s="4">
        <v>44</v>
      </c>
      <c r="JS791" s="4">
        <v>30</v>
      </c>
      <c r="JT791" s="4">
        <v>50</v>
      </c>
      <c r="JU791" s="4">
        <v>39</v>
      </c>
      <c r="JV791" s="4">
        <v>36</v>
      </c>
      <c r="JW791" s="4">
        <v>46</v>
      </c>
      <c r="JX791" s="4">
        <v>39</v>
      </c>
      <c r="JY791" s="4">
        <v>54</v>
      </c>
      <c r="JZ791" s="4">
        <v>41</v>
      </c>
      <c r="KA791" s="4">
        <v>62</v>
      </c>
      <c r="KB791" s="4">
        <v>62</v>
      </c>
      <c r="KC791" s="4">
        <v>69</v>
      </c>
      <c r="KD791" s="4">
        <v>62</v>
      </c>
      <c r="KE791" s="4">
        <v>90</v>
      </c>
      <c r="KF791" s="4">
        <v>65</v>
      </c>
      <c r="KG791" s="4">
        <v>64</v>
      </c>
      <c r="KH791" s="4">
        <v>49</v>
      </c>
      <c r="KI791" s="4">
        <v>29</v>
      </c>
      <c r="KJ791" s="4">
        <v>24</v>
      </c>
      <c r="KK791" s="4">
        <v>34</v>
      </c>
      <c r="KL791" s="4">
        <v>27</v>
      </c>
      <c r="KM791" s="4">
        <v>32</v>
      </c>
      <c r="KN791" s="4">
        <v>20</v>
      </c>
      <c r="KO791" s="4">
        <v>28</v>
      </c>
      <c r="KP791" s="4">
        <v>16</v>
      </c>
      <c r="KQ791" s="4">
        <v>16</v>
      </c>
      <c r="KR791" s="4">
        <v>24</v>
      </c>
      <c r="KS791" s="4">
        <v>19</v>
      </c>
      <c r="KT791" s="4">
        <v>10</v>
      </c>
      <c r="KU791" s="4">
        <v>17</v>
      </c>
      <c r="KV791" s="4">
        <v>20</v>
      </c>
      <c r="KW791" s="4">
        <v>35</v>
      </c>
      <c r="KX791" s="4">
        <v>34</v>
      </c>
      <c r="KY791" s="4">
        <v>35</v>
      </c>
      <c r="KZ791" s="4">
        <v>25</v>
      </c>
      <c r="LA791" s="4">
        <v>19</v>
      </c>
      <c r="LB791" s="4">
        <v>35</v>
      </c>
      <c r="LC791" s="4">
        <v>15</v>
      </c>
      <c r="LD791" s="4">
        <v>20</v>
      </c>
      <c r="LE791" s="4">
        <v>28</v>
      </c>
    </row>
    <row r="792" spans="1:332" s="4" customFormat="1" x14ac:dyDescent="0.2">
      <c r="A792" s="15" t="b">
        <v>0</v>
      </c>
      <c r="B792" s="19"/>
      <c r="C792" s="18"/>
      <c r="D792" s="4">
        <v>10088</v>
      </c>
      <c r="E792" s="4" t="s">
        <v>122</v>
      </c>
      <c r="F792" s="4" t="s">
        <v>665</v>
      </c>
      <c r="G792" s="4">
        <v>0</v>
      </c>
      <c r="H792" s="15">
        <f t="shared" si="362"/>
        <v>1.1999999999999993</v>
      </c>
      <c r="I792" s="15">
        <v>0.37823068936833537</v>
      </c>
      <c r="J792" s="15">
        <v>0.49061121378350947</v>
      </c>
      <c r="K792" s="15">
        <v>0.29420122938939164</v>
      </c>
      <c r="L792" s="15">
        <f t="shared" si="363"/>
        <v>3.1512586666116498</v>
      </c>
      <c r="M792" s="15">
        <f t="shared" si="364"/>
        <v>2.5</v>
      </c>
      <c r="N792" s="15">
        <f t="shared" si="365"/>
        <v>3.6999999999999993</v>
      </c>
      <c r="O792" s="15">
        <f t="shared" si="366"/>
        <v>3.2142146242142537</v>
      </c>
      <c r="P792" s="15">
        <f t="shared" si="391"/>
        <v>2.1999999999999993</v>
      </c>
      <c r="Q792" s="15">
        <f t="shared" si="381"/>
        <v>2.6000000000000014</v>
      </c>
      <c r="R792" s="15">
        <f t="shared" si="367"/>
        <v>2.9000000000000021</v>
      </c>
      <c r="S792" s="15">
        <f t="shared" si="368"/>
        <v>3.4000000000000021</v>
      </c>
      <c r="T792" s="15">
        <f t="shared" si="369"/>
        <v>3.6000000000000014</v>
      </c>
      <c r="U792" s="15">
        <f t="shared" si="370"/>
        <v>3.8000000000000007</v>
      </c>
      <c r="V792" s="15">
        <f t="shared" si="382"/>
        <v>0.4764088595256194</v>
      </c>
      <c r="W792" s="15">
        <f t="shared" si="371"/>
        <v>1.0990373709585135</v>
      </c>
      <c r="X792" s="15">
        <f t="shared" si="383"/>
        <v>1.2259813884924907E-2</v>
      </c>
      <c r="Y792" s="21">
        <f t="shared" si="384"/>
        <v>0.90988716710138873</v>
      </c>
      <c r="Z792" s="4">
        <v>30.851258666611649</v>
      </c>
      <c r="AA792" s="2">
        <v>30.2</v>
      </c>
      <c r="AB792" s="2">
        <v>31.4</v>
      </c>
      <c r="AC792" s="4">
        <v>30.914214624214253</v>
      </c>
      <c r="AD792" s="4">
        <v>29.9</v>
      </c>
      <c r="AE792" s="4">
        <v>30.3</v>
      </c>
      <c r="AF792" s="4">
        <v>30.6</v>
      </c>
      <c r="AG792" s="4">
        <v>31.1</v>
      </c>
      <c r="AH792" s="4">
        <v>31.3</v>
      </c>
      <c r="AI792" s="4">
        <v>31.5</v>
      </c>
      <c r="AJ792" s="4">
        <v>2020</v>
      </c>
      <c r="AK792" s="2">
        <v>3</v>
      </c>
      <c r="AL792" s="2">
        <v>26</v>
      </c>
      <c r="AM792" s="4">
        <v>12</v>
      </c>
      <c r="AN792" s="4">
        <v>8</v>
      </c>
      <c r="AO792" s="4">
        <v>25</v>
      </c>
      <c r="AP792" s="4">
        <v>569.00000000000011</v>
      </c>
      <c r="AQ792" s="5">
        <v>0.50555555555555554</v>
      </c>
      <c r="AR792" s="4">
        <v>27.7</v>
      </c>
      <c r="AS792" s="4">
        <v>29</v>
      </c>
      <c r="AT792" s="4">
        <v>929</v>
      </c>
      <c r="AU792" s="4">
        <v>1.2</v>
      </c>
      <c r="AV792" s="4">
        <v>280</v>
      </c>
      <c r="AW792" s="4">
        <f t="shared" si="372"/>
        <v>40.847903593867329</v>
      </c>
      <c r="AX792" s="4">
        <f t="shared" si="373"/>
        <v>21.75543973323251</v>
      </c>
      <c r="AY792" s="4">
        <f t="shared" si="385"/>
        <v>25.142245583449256</v>
      </c>
      <c r="AZ792" s="20">
        <f t="shared" si="374"/>
        <v>194.83004630391406</v>
      </c>
      <c r="BA792" s="21">
        <f t="shared" si="386"/>
        <v>1.173299931677642</v>
      </c>
      <c r="BB792" s="20">
        <f t="shared" si="375"/>
        <v>28.867513459481291</v>
      </c>
      <c r="BC792" s="4">
        <f t="shared" si="387"/>
        <v>26.72917912914934</v>
      </c>
      <c r="BD792" s="4">
        <f t="shared" si="376"/>
        <v>66.664400000000001</v>
      </c>
      <c r="BE792" s="4">
        <f t="shared" si="377"/>
        <v>616.63412318812379</v>
      </c>
      <c r="BF792" s="20">
        <f t="shared" si="378"/>
        <v>357.36791450954314</v>
      </c>
      <c r="BG792" s="20">
        <f t="shared" si="388"/>
        <v>474.64379132141949</v>
      </c>
      <c r="BH792" s="20">
        <f t="shared" si="379"/>
        <v>1076.9317526454149</v>
      </c>
      <c r="BI792" s="20">
        <f t="shared" si="389"/>
        <v>3713.55776774281</v>
      </c>
      <c r="BJ792" s="4">
        <f t="shared" si="380"/>
        <v>215.91206602493907</v>
      </c>
      <c r="BK792" s="4">
        <f t="shared" si="390"/>
        <v>2636.6260150973949</v>
      </c>
      <c r="IZ792" s="4">
        <v>4</v>
      </c>
      <c r="JA792" s="4">
        <v>1</v>
      </c>
      <c r="JB792" s="4">
        <v>0</v>
      </c>
      <c r="JC792" s="4">
        <v>2</v>
      </c>
      <c r="JD792" s="4">
        <v>4</v>
      </c>
      <c r="JE792" s="4">
        <v>5</v>
      </c>
      <c r="JF792" s="4">
        <v>6</v>
      </c>
      <c r="JG792" s="4">
        <v>8</v>
      </c>
      <c r="JH792" s="4">
        <v>13</v>
      </c>
      <c r="JI792" s="4">
        <v>13</v>
      </c>
      <c r="JJ792" s="4">
        <v>23</v>
      </c>
      <c r="JK792" s="4">
        <v>24</v>
      </c>
      <c r="JL792" s="4">
        <v>34</v>
      </c>
      <c r="JM792" s="4">
        <v>36</v>
      </c>
      <c r="JN792" s="4">
        <v>46</v>
      </c>
      <c r="JO792" s="4">
        <v>21</v>
      </c>
      <c r="JP792" s="4">
        <v>32</v>
      </c>
      <c r="JQ792" s="4">
        <v>26</v>
      </c>
      <c r="JR792" s="4">
        <v>12</v>
      </c>
      <c r="JS792" s="4">
        <v>8</v>
      </c>
    </row>
    <row r="793" spans="1:332" s="4" customFormat="1" x14ac:dyDescent="0.2">
      <c r="A793" s="15" t="b">
        <v>0</v>
      </c>
      <c r="B793" s="19"/>
      <c r="C793" s="18"/>
      <c r="D793" s="4">
        <v>10088</v>
      </c>
      <c r="E793" s="4" t="s">
        <v>122</v>
      </c>
      <c r="F793" s="4" t="s">
        <v>666</v>
      </c>
      <c r="G793" s="4">
        <v>0</v>
      </c>
      <c r="H793" s="15">
        <f t="shared" si="362"/>
        <v>3.0999999999999979</v>
      </c>
      <c r="I793" s="15">
        <v>0.76392814611137849</v>
      </c>
      <c r="J793" s="15">
        <v>1.0743628904866398</v>
      </c>
      <c r="K793" s="15">
        <v>0.62392652044142782</v>
      </c>
      <c r="L793" s="15">
        <f t="shared" si="363"/>
        <v>3.4568099755678645</v>
      </c>
      <c r="M793" s="15">
        <f t="shared" si="364"/>
        <v>1.6000000000000014</v>
      </c>
      <c r="N793" s="15">
        <f t="shared" si="365"/>
        <v>4.6999999999999993</v>
      </c>
      <c r="O793" s="15">
        <f t="shared" si="366"/>
        <v>3.6725255682655593</v>
      </c>
      <c r="P793" s="15">
        <f t="shared" si="391"/>
        <v>1.6999999999999993</v>
      </c>
      <c r="Q793" s="15">
        <f t="shared" si="381"/>
        <v>2.5</v>
      </c>
      <c r="R793" s="15">
        <f t="shared" si="367"/>
        <v>2.9000000000000021</v>
      </c>
      <c r="S793" s="15">
        <f t="shared" si="368"/>
        <v>4</v>
      </c>
      <c r="T793" s="15">
        <f t="shared" si="369"/>
        <v>4.3000000000000007</v>
      </c>
      <c r="U793" s="15">
        <f t="shared" si="370"/>
        <v>4.8000000000000007</v>
      </c>
      <c r="V793" s="15">
        <f t="shared" si="382"/>
        <v>0.49373339180323117</v>
      </c>
      <c r="W793" s="15">
        <f t="shared" si="371"/>
        <v>1.0253845832621598</v>
      </c>
      <c r="X793" s="15">
        <f t="shared" si="383"/>
        <v>2.4518817770831661E-2</v>
      </c>
      <c r="Y793" s="21">
        <f t="shared" si="384"/>
        <v>0.97524384150442245</v>
      </c>
      <c r="Z793" s="4">
        <v>31.156809975567864</v>
      </c>
      <c r="AA793" s="2">
        <v>29.3</v>
      </c>
      <c r="AB793" s="2">
        <v>32.4</v>
      </c>
      <c r="AC793" s="4">
        <v>31.372525568265559</v>
      </c>
      <c r="AD793" s="4">
        <v>29.4</v>
      </c>
      <c r="AE793" s="4">
        <v>30.2</v>
      </c>
      <c r="AF793" s="4">
        <v>30.6</v>
      </c>
      <c r="AG793" s="4">
        <v>31.7</v>
      </c>
      <c r="AH793" s="4">
        <v>32</v>
      </c>
      <c r="AI793" s="4">
        <v>32.5</v>
      </c>
      <c r="AJ793" s="4">
        <v>2020</v>
      </c>
      <c r="AK793" s="2">
        <v>3</v>
      </c>
      <c r="AL793" s="2">
        <v>26</v>
      </c>
      <c r="AM793" s="4">
        <v>12</v>
      </c>
      <c r="AN793" s="4">
        <v>8</v>
      </c>
      <c r="AO793" s="4">
        <v>31</v>
      </c>
      <c r="AP793" s="4">
        <v>208.00000000000003</v>
      </c>
      <c r="AQ793" s="5">
        <v>0.50555555555555554</v>
      </c>
      <c r="AR793" s="4">
        <v>27.7</v>
      </c>
      <c r="AS793" s="4">
        <v>29</v>
      </c>
      <c r="AT793" s="4">
        <v>929</v>
      </c>
      <c r="AU793" s="4">
        <v>1.2</v>
      </c>
      <c r="AV793" s="4">
        <v>280</v>
      </c>
      <c r="AW793" s="4">
        <f t="shared" si="372"/>
        <v>40.807155629220354</v>
      </c>
      <c r="AX793" s="4">
        <f t="shared" si="373"/>
        <v>21.745369808454303</v>
      </c>
      <c r="AY793" s="4">
        <f t="shared" si="385"/>
        <v>25.142245583449256</v>
      </c>
      <c r="AZ793" s="20">
        <f t="shared" si="374"/>
        <v>194.83004630391406</v>
      </c>
      <c r="BA793" s="21">
        <f t="shared" si="386"/>
        <v>1.173299931677642</v>
      </c>
      <c r="BB793" s="20">
        <f t="shared" si="375"/>
        <v>28.867513459481291</v>
      </c>
      <c r="BC793" s="4">
        <f t="shared" si="387"/>
        <v>26.72917912914934</v>
      </c>
      <c r="BD793" s="4">
        <f t="shared" si="376"/>
        <v>66.664400000000001</v>
      </c>
      <c r="BE793" s="4">
        <f t="shared" si="377"/>
        <v>614.72305156576181</v>
      </c>
      <c r="BF793" s="20">
        <f t="shared" si="378"/>
        <v>357.36791450954314</v>
      </c>
      <c r="BG793" s="20">
        <f t="shared" si="388"/>
        <v>476.55486294378147</v>
      </c>
      <c r="BH793" s="20">
        <f t="shared" si="379"/>
        <v>1076.9317526454149</v>
      </c>
      <c r="BI793" s="20">
        <f t="shared" si="389"/>
        <v>3713.55776774281</v>
      </c>
      <c r="BJ793" s="4">
        <f t="shared" si="380"/>
        <v>215.91206602493907</v>
      </c>
      <c r="BK793" s="4">
        <f t="shared" si="390"/>
        <v>2636.6260150973949</v>
      </c>
      <c r="IU793" s="4">
        <v>2</v>
      </c>
      <c r="IV793" s="4">
        <v>1</v>
      </c>
      <c r="IW793" s="4">
        <v>3</v>
      </c>
      <c r="IX793" s="4">
        <v>5</v>
      </c>
      <c r="IY793" s="4">
        <v>6</v>
      </c>
      <c r="IZ793" s="4">
        <v>4</v>
      </c>
      <c r="JA793" s="4">
        <v>5</v>
      </c>
      <c r="JB793" s="4">
        <v>3</v>
      </c>
      <c r="JC793" s="4">
        <v>7</v>
      </c>
      <c r="JD793" s="4">
        <v>3</v>
      </c>
      <c r="JE793" s="4">
        <v>2</v>
      </c>
      <c r="JF793" s="4">
        <v>12</v>
      </c>
      <c r="JG793" s="4">
        <v>18</v>
      </c>
      <c r="JH793" s="4">
        <v>14</v>
      </c>
      <c r="JI793" s="4">
        <v>16</v>
      </c>
      <c r="JJ793" s="4">
        <v>14</v>
      </c>
      <c r="JK793" s="4">
        <v>13</v>
      </c>
      <c r="JL793" s="4">
        <v>11</v>
      </c>
      <c r="JM793" s="4">
        <v>11</v>
      </c>
      <c r="JN793" s="4">
        <v>14</v>
      </c>
      <c r="JO793" s="4">
        <v>19</v>
      </c>
      <c r="JP793" s="4">
        <v>14</v>
      </c>
      <c r="JQ793" s="4">
        <v>16</v>
      </c>
      <c r="JR793" s="4">
        <v>27</v>
      </c>
      <c r="JS793" s="4">
        <v>45</v>
      </c>
      <c r="JT793" s="4">
        <v>32</v>
      </c>
      <c r="JU793" s="4">
        <v>38</v>
      </c>
      <c r="JV793" s="4">
        <v>25</v>
      </c>
      <c r="JW793" s="4">
        <v>22</v>
      </c>
      <c r="JX793" s="4">
        <v>14</v>
      </c>
      <c r="JY793" s="4">
        <v>11</v>
      </c>
      <c r="JZ793" s="4">
        <v>13</v>
      </c>
      <c r="KA793" s="4">
        <v>3</v>
      </c>
      <c r="KB793" s="4">
        <v>6</v>
      </c>
      <c r="KC793" s="4">
        <v>4</v>
      </c>
      <c r="KD793" s="4">
        <v>5</v>
      </c>
      <c r="KE793" s="4">
        <v>4</v>
      </c>
    </row>
    <row r="794" spans="1:332" s="4" customFormat="1" x14ac:dyDescent="0.2">
      <c r="A794" s="15" t="b">
        <v>0</v>
      </c>
      <c r="B794" s="19"/>
      <c r="C794" s="18"/>
      <c r="D794" s="4">
        <v>10088</v>
      </c>
      <c r="E794" s="4" t="s">
        <v>122</v>
      </c>
      <c r="F794" s="4" t="s">
        <v>667</v>
      </c>
      <c r="G794" s="4">
        <v>0</v>
      </c>
      <c r="H794" s="15">
        <f t="shared" si="362"/>
        <v>3</v>
      </c>
      <c r="I794" s="15">
        <v>0.70761700254138815</v>
      </c>
      <c r="J794" s="15">
        <v>1.1074644278693881</v>
      </c>
      <c r="K794" s="15">
        <v>0.59502704356545733</v>
      </c>
      <c r="L794" s="15">
        <f t="shared" si="363"/>
        <v>2.6446656824613761</v>
      </c>
      <c r="M794" s="15">
        <f t="shared" si="364"/>
        <v>0.90000000000000213</v>
      </c>
      <c r="N794" s="15">
        <f t="shared" si="365"/>
        <v>3.9000000000000021</v>
      </c>
      <c r="O794" s="15">
        <f t="shared" si="366"/>
        <v>2.6764705391662922</v>
      </c>
      <c r="P794" s="15">
        <f t="shared" si="391"/>
        <v>1.1000000000000014</v>
      </c>
      <c r="Q794" s="15">
        <f t="shared" si="381"/>
        <v>1.6999999999999993</v>
      </c>
      <c r="R794" s="15">
        <f t="shared" si="367"/>
        <v>2.1000000000000014</v>
      </c>
      <c r="S794" s="15">
        <f t="shared" si="368"/>
        <v>3.3000000000000007</v>
      </c>
      <c r="T794" s="15">
        <f t="shared" si="369"/>
        <v>3.5</v>
      </c>
      <c r="U794" s="15">
        <f t="shared" si="370"/>
        <v>3.9000000000000021</v>
      </c>
      <c r="V794" s="15">
        <f t="shared" si="382"/>
        <v>0.44781600778175101</v>
      </c>
      <c r="W794" s="15">
        <f t="shared" si="371"/>
        <v>1.2330599679843581</v>
      </c>
      <c r="X794" s="15">
        <f t="shared" si="383"/>
        <v>2.3319321094065537E-2</v>
      </c>
      <c r="Y794" s="21">
        <f t="shared" si="384"/>
        <v>0.81099056490712818</v>
      </c>
      <c r="Z794" s="4">
        <v>30.344665682461375</v>
      </c>
      <c r="AA794" s="2">
        <v>28.6</v>
      </c>
      <c r="AB794" s="2">
        <v>31.6</v>
      </c>
      <c r="AC794" s="4">
        <v>30.376470539166291</v>
      </c>
      <c r="AD794" s="4">
        <v>28.8</v>
      </c>
      <c r="AE794" s="4">
        <v>29.4</v>
      </c>
      <c r="AF794" s="4">
        <v>29.8</v>
      </c>
      <c r="AG794" s="4">
        <v>31</v>
      </c>
      <c r="AH794" s="4">
        <v>31.2</v>
      </c>
      <c r="AI794" s="4">
        <v>31.6</v>
      </c>
      <c r="AJ794" s="4">
        <v>2020</v>
      </c>
      <c r="AK794" s="2">
        <v>3</v>
      </c>
      <c r="AL794" s="2">
        <v>26</v>
      </c>
      <c r="AM794" s="4">
        <v>12</v>
      </c>
      <c r="AN794" s="4">
        <v>8</v>
      </c>
      <c r="AO794" s="4">
        <v>31</v>
      </c>
      <c r="AP794" s="4">
        <v>835</v>
      </c>
      <c r="AQ794" s="5">
        <v>0.50555555555555554</v>
      </c>
      <c r="AR794" s="4">
        <v>27.7</v>
      </c>
      <c r="AS794" s="4">
        <v>29</v>
      </c>
      <c r="AT794" s="4">
        <v>929</v>
      </c>
      <c r="AU794" s="4">
        <v>1.2</v>
      </c>
      <c r="AV794" s="4">
        <v>280</v>
      </c>
      <c r="AW794" s="4">
        <f t="shared" si="372"/>
        <v>40.915192050562126</v>
      </c>
      <c r="AX794" s="4">
        <f t="shared" si="373"/>
        <v>21.772068531829653</v>
      </c>
      <c r="AY794" s="4">
        <f t="shared" si="385"/>
        <v>25.142245583449256</v>
      </c>
      <c r="AZ794" s="20">
        <f t="shared" si="374"/>
        <v>194.83004630391406</v>
      </c>
      <c r="BA794" s="21">
        <f t="shared" si="386"/>
        <v>1.173299931677642</v>
      </c>
      <c r="BB794" s="20">
        <f t="shared" si="375"/>
        <v>28.867513459481291</v>
      </c>
      <c r="BC794" s="4">
        <f t="shared" si="387"/>
        <v>26.72917912914934</v>
      </c>
      <c r="BD794" s="4">
        <f t="shared" si="376"/>
        <v>66.664400000000001</v>
      </c>
      <c r="BE794" s="4">
        <f t="shared" si="377"/>
        <v>619.789938729244</v>
      </c>
      <c r="BF794" s="20">
        <f t="shared" si="378"/>
        <v>357.36791450954314</v>
      </c>
      <c r="BG794" s="20">
        <f t="shared" si="388"/>
        <v>471.48797578029928</v>
      </c>
      <c r="BH794" s="20">
        <f t="shared" si="379"/>
        <v>1076.9317526454149</v>
      </c>
      <c r="BI794" s="20">
        <f t="shared" si="389"/>
        <v>3713.55776774281</v>
      </c>
      <c r="BJ794" s="4">
        <f t="shared" si="380"/>
        <v>215.91206602493907</v>
      </c>
      <c r="BK794" s="4">
        <f t="shared" si="390"/>
        <v>2636.6260150973949</v>
      </c>
      <c r="IQ794" s="4">
        <v>6</v>
      </c>
      <c r="IR794" s="4">
        <v>11</v>
      </c>
      <c r="IS794" s="4">
        <v>10</v>
      </c>
      <c r="IT794" s="4">
        <v>5</v>
      </c>
      <c r="IU794" s="4">
        <v>4</v>
      </c>
      <c r="IV794" s="4">
        <v>28</v>
      </c>
      <c r="IW794" s="4">
        <v>17</v>
      </c>
      <c r="IX794" s="4">
        <v>21</v>
      </c>
      <c r="IY794" s="4">
        <v>28</v>
      </c>
      <c r="IZ794" s="4">
        <v>26</v>
      </c>
      <c r="JA794" s="4">
        <v>26</v>
      </c>
      <c r="JB794" s="4">
        <v>50</v>
      </c>
      <c r="JC794" s="4">
        <v>38</v>
      </c>
      <c r="JD794" s="4">
        <v>55</v>
      </c>
      <c r="JE794" s="4">
        <v>56</v>
      </c>
      <c r="JF794" s="4">
        <v>46</v>
      </c>
      <c r="JG794" s="4">
        <v>46</v>
      </c>
      <c r="JH794" s="4">
        <v>36</v>
      </c>
      <c r="JI794" s="4">
        <v>45</v>
      </c>
      <c r="JJ794" s="4">
        <v>38</v>
      </c>
      <c r="JK794" s="4">
        <v>48</v>
      </c>
      <c r="JL794" s="4">
        <v>43</v>
      </c>
      <c r="JM794" s="4">
        <v>54</v>
      </c>
      <c r="JN794" s="4">
        <v>54</v>
      </c>
      <c r="JO794" s="4">
        <v>62</v>
      </c>
      <c r="JP794" s="4">
        <v>60</v>
      </c>
      <c r="JQ794" s="4">
        <v>32</v>
      </c>
      <c r="JR794" s="4">
        <v>26</v>
      </c>
      <c r="JS794" s="4">
        <v>20</v>
      </c>
      <c r="JT794" s="4">
        <v>14</v>
      </c>
      <c r="JU794" s="4">
        <v>17</v>
      </c>
      <c r="JV794" s="4">
        <v>7</v>
      </c>
      <c r="JW794" s="4">
        <v>0</v>
      </c>
    </row>
    <row r="795" spans="1:332" s="4" customFormat="1" x14ac:dyDescent="0.2">
      <c r="A795" s="15" t="b">
        <v>0</v>
      </c>
      <c r="B795" s="19"/>
      <c r="C795" s="18"/>
      <c r="D795" s="4">
        <v>10088</v>
      </c>
      <c r="E795" s="4" t="s">
        <v>122</v>
      </c>
      <c r="F795" s="4" t="s">
        <v>668</v>
      </c>
      <c r="G795" s="4">
        <v>0</v>
      </c>
      <c r="H795" s="15">
        <f t="shared" si="362"/>
        <v>3.3999999999999986</v>
      </c>
      <c r="I795" s="15">
        <v>0.901871188589628</v>
      </c>
      <c r="J795" s="15">
        <v>1.3169611332385216</v>
      </c>
      <c r="K795" s="15">
        <v>0.73541373610395011</v>
      </c>
      <c r="L795" s="15">
        <f t="shared" si="363"/>
        <v>2.5151092924899849</v>
      </c>
      <c r="M795" s="15">
        <f t="shared" si="364"/>
        <v>0.80000000000000071</v>
      </c>
      <c r="N795" s="15">
        <f t="shared" si="365"/>
        <v>4.1999999999999993</v>
      </c>
      <c r="O795" s="15">
        <f t="shared" si="366"/>
        <v>2.5286804750327754</v>
      </c>
      <c r="P795" s="15">
        <f t="shared" si="391"/>
        <v>0.90000000000000213</v>
      </c>
      <c r="Q795" s="15">
        <f t="shared" si="381"/>
        <v>1.3000000000000007</v>
      </c>
      <c r="R795" s="15">
        <f t="shared" si="367"/>
        <v>1.8000000000000007</v>
      </c>
      <c r="S795" s="15">
        <f t="shared" si="368"/>
        <v>3.1000000000000014</v>
      </c>
      <c r="T795" s="15">
        <f t="shared" si="369"/>
        <v>3.8000000000000007</v>
      </c>
      <c r="U795" s="15">
        <f t="shared" si="370"/>
        <v>4.4000000000000021</v>
      </c>
      <c r="V795" s="15">
        <f t="shared" si="382"/>
        <v>0.44052957048154684</v>
      </c>
      <c r="W795" s="15">
        <f t="shared" si="371"/>
        <v>1.2699951762758876</v>
      </c>
      <c r="X795" s="15">
        <f t="shared" si="383"/>
        <v>2.9848351030581564E-2</v>
      </c>
      <c r="Y795" s="21">
        <f t="shared" si="384"/>
        <v>0.78740456552944016</v>
      </c>
      <c r="Z795" s="4">
        <v>30.215109292489984</v>
      </c>
      <c r="AA795" s="2">
        <v>28.5</v>
      </c>
      <c r="AB795" s="2">
        <v>31.9</v>
      </c>
      <c r="AC795" s="4">
        <v>30.228680475032775</v>
      </c>
      <c r="AD795" s="4">
        <v>28.6</v>
      </c>
      <c r="AE795" s="4">
        <v>29</v>
      </c>
      <c r="AF795" s="4">
        <v>29.5</v>
      </c>
      <c r="AG795" s="4">
        <v>30.8</v>
      </c>
      <c r="AH795" s="4">
        <v>31.5</v>
      </c>
      <c r="AI795" s="4">
        <v>32.1</v>
      </c>
      <c r="AJ795" s="4">
        <v>2020</v>
      </c>
      <c r="AK795" s="2">
        <v>3</v>
      </c>
      <c r="AL795" s="2">
        <v>26</v>
      </c>
      <c r="AM795" s="4">
        <v>12</v>
      </c>
      <c r="AN795" s="4">
        <v>8</v>
      </c>
      <c r="AO795" s="4">
        <v>32</v>
      </c>
      <c r="AP795" s="4">
        <v>669</v>
      </c>
      <c r="AQ795" s="5">
        <v>0.50555555555555554</v>
      </c>
      <c r="AR795" s="4">
        <v>27.7</v>
      </c>
      <c r="AS795" s="4">
        <v>29</v>
      </c>
      <c r="AT795" s="4">
        <v>929</v>
      </c>
      <c r="AU795" s="4">
        <v>1.2</v>
      </c>
      <c r="AV795" s="4">
        <v>280</v>
      </c>
      <c r="AW795" s="4">
        <f t="shared" si="372"/>
        <v>40.932346427424449</v>
      </c>
      <c r="AX795" s="4">
        <f t="shared" si="373"/>
        <v>21.77630784258093</v>
      </c>
      <c r="AY795" s="4">
        <f t="shared" si="385"/>
        <v>25.142245583449256</v>
      </c>
      <c r="AZ795" s="20">
        <f t="shared" si="374"/>
        <v>194.83004630391406</v>
      </c>
      <c r="BA795" s="21">
        <f t="shared" si="386"/>
        <v>1.173299931677642</v>
      </c>
      <c r="BB795" s="20">
        <f t="shared" si="375"/>
        <v>28.867513459481291</v>
      </c>
      <c r="BC795" s="4">
        <f t="shared" si="387"/>
        <v>26.72917912914934</v>
      </c>
      <c r="BD795" s="4">
        <f t="shared" si="376"/>
        <v>66.664400000000001</v>
      </c>
      <c r="BE795" s="4">
        <f t="shared" si="377"/>
        <v>620.59447567004361</v>
      </c>
      <c r="BF795" s="20">
        <f t="shared" si="378"/>
        <v>357.36791450954314</v>
      </c>
      <c r="BG795" s="20">
        <f t="shared" si="388"/>
        <v>470.68343883949967</v>
      </c>
      <c r="BH795" s="20">
        <f t="shared" si="379"/>
        <v>1076.9317526454149</v>
      </c>
      <c r="BI795" s="20">
        <f t="shared" si="389"/>
        <v>3713.55776774281</v>
      </c>
      <c r="BJ795" s="4">
        <f t="shared" si="380"/>
        <v>215.91206602493907</v>
      </c>
      <c r="BK795" s="4">
        <f t="shared" si="390"/>
        <v>2636.6260150973949</v>
      </c>
      <c r="IL795" s="4">
        <v>1</v>
      </c>
      <c r="IM795" s="4">
        <v>3</v>
      </c>
      <c r="IN795" s="4">
        <v>1</v>
      </c>
      <c r="IO795" s="4">
        <v>5</v>
      </c>
      <c r="IP795" s="4">
        <v>10</v>
      </c>
      <c r="IQ795" s="4">
        <v>9</v>
      </c>
      <c r="IR795" s="4">
        <v>9</v>
      </c>
      <c r="IS795" s="4">
        <v>5</v>
      </c>
      <c r="IT795" s="4">
        <v>14</v>
      </c>
      <c r="IU795" s="4">
        <v>13</v>
      </c>
      <c r="IV795" s="4">
        <v>14</v>
      </c>
      <c r="IW795" s="4">
        <v>15</v>
      </c>
      <c r="IX795" s="4">
        <v>14</v>
      </c>
      <c r="IY795" s="4">
        <v>14</v>
      </c>
      <c r="IZ795" s="4">
        <v>10</v>
      </c>
      <c r="JA795" s="4">
        <v>21</v>
      </c>
      <c r="JB795" s="4">
        <v>16</v>
      </c>
      <c r="JC795" s="4">
        <v>9</v>
      </c>
      <c r="JD795" s="4">
        <v>24</v>
      </c>
      <c r="JE795" s="4">
        <v>20</v>
      </c>
      <c r="JF795" s="4">
        <v>19</v>
      </c>
      <c r="JG795" s="4">
        <v>18</v>
      </c>
      <c r="JH795" s="4">
        <v>26</v>
      </c>
      <c r="JI795" s="4">
        <v>20</v>
      </c>
      <c r="JJ795" s="4">
        <v>8</v>
      </c>
      <c r="JK795" s="4">
        <v>22</v>
      </c>
      <c r="JL795" s="4">
        <v>13</v>
      </c>
      <c r="JM795" s="4">
        <v>23</v>
      </c>
      <c r="JN795" s="4">
        <v>9</v>
      </c>
      <c r="JO795" s="4">
        <v>9</v>
      </c>
      <c r="JP795" s="4">
        <v>7</v>
      </c>
      <c r="JQ795" s="4">
        <v>7</v>
      </c>
      <c r="JR795" s="4">
        <v>9</v>
      </c>
      <c r="JS795" s="4">
        <v>8</v>
      </c>
      <c r="JT795" s="4">
        <v>4</v>
      </c>
      <c r="JU795" s="4">
        <v>5</v>
      </c>
      <c r="JV795" s="4">
        <v>7</v>
      </c>
      <c r="JW795" s="4">
        <v>6</v>
      </c>
      <c r="JX795" s="4">
        <v>2</v>
      </c>
      <c r="JY795" s="4">
        <v>3</v>
      </c>
      <c r="JZ795" s="4">
        <v>3</v>
      </c>
      <c r="KA795" s="4">
        <v>2</v>
      </c>
    </row>
    <row r="796" spans="1:332" s="4" customFormat="1" x14ac:dyDescent="0.2">
      <c r="A796" s="15" t="b">
        <v>0</v>
      </c>
      <c r="B796" s="19"/>
      <c r="C796" s="18"/>
      <c r="D796" s="4">
        <v>10088</v>
      </c>
      <c r="E796" s="4" t="s">
        <v>122</v>
      </c>
      <c r="F796" s="4" t="s">
        <v>669</v>
      </c>
      <c r="G796" s="4">
        <v>0</v>
      </c>
      <c r="H796" s="15">
        <f t="shared" si="362"/>
        <v>1.8999999999999986</v>
      </c>
      <c r="I796" s="15">
        <v>0.4418718428367211</v>
      </c>
      <c r="J796" s="15">
        <v>0.53701993813695026</v>
      </c>
      <c r="K796" s="15">
        <v>0.34966476231351912</v>
      </c>
      <c r="L796" s="15">
        <f t="shared" si="363"/>
        <v>3.5065410995259008</v>
      </c>
      <c r="M796" s="15">
        <f t="shared" si="364"/>
        <v>2.6999999999999993</v>
      </c>
      <c r="N796" s="15">
        <f t="shared" si="365"/>
        <v>4.5999999999999979</v>
      </c>
      <c r="O796" s="15">
        <f t="shared" si="366"/>
        <v>3.4124395691895195</v>
      </c>
      <c r="P796" s="15">
        <f t="shared" si="391"/>
        <v>2.9000000000000021</v>
      </c>
      <c r="Q796" s="15">
        <f t="shared" si="381"/>
        <v>3</v>
      </c>
      <c r="R796" s="15">
        <f t="shared" si="367"/>
        <v>3.1999999999999993</v>
      </c>
      <c r="S796" s="15">
        <f t="shared" si="368"/>
        <v>3.6999999999999993</v>
      </c>
      <c r="T796" s="15">
        <f t="shared" si="369"/>
        <v>4.3000000000000007</v>
      </c>
      <c r="U796" s="15">
        <f t="shared" si="370"/>
        <v>4.5000000000000036</v>
      </c>
      <c r="V796" s="15">
        <f t="shared" si="382"/>
        <v>0.49655876645040387</v>
      </c>
      <c r="W796" s="15">
        <f t="shared" si="371"/>
        <v>1.0138603274460158</v>
      </c>
      <c r="X796" s="15">
        <f t="shared" si="383"/>
        <v>1.4159590498270062E-2</v>
      </c>
      <c r="Y796" s="21">
        <f t="shared" si="384"/>
        <v>0.98632915494293882</v>
      </c>
      <c r="Z796" s="4">
        <v>31.2065410995259</v>
      </c>
      <c r="AA796" s="2">
        <v>30.4</v>
      </c>
      <c r="AB796" s="2">
        <v>32.299999999999997</v>
      </c>
      <c r="AC796" s="4">
        <v>31.112439569189519</v>
      </c>
      <c r="AD796" s="4">
        <v>30.6</v>
      </c>
      <c r="AE796" s="4">
        <v>30.7</v>
      </c>
      <c r="AF796" s="4">
        <v>30.9</v>
      </c>
      <c r="AG796" s="4">
        <v>31.4</v>
      </c>
      <c r="AH796" s="4">
        <v>32</v>
      </c>
      <c r="AI796" s="4">
        <v>32.200000000000003</v>
      </c>
      <c r="AJ796" s="4">
        <v>2020</v>
      </c>
      <c r="AK796" s="2">
        <v>3</v>
      </c>
      <c r="AL796" s="2">
        <v>26</v>
      </c>
      <c r="AM796" s="4">
        <v>12</v>
      </c>
      <c r="AN796" s="4">
        <v>8</v>
      </c>
      <c r="AO796" s="4">
        <v>49</v>
      </c>
      <c r="AP796" s="4">
        <v>901</v>
      </c>
      <c r="AQ796" s="5">
        <v>0.50555555555555554</v>
      </c>
      <c r="AR796" s="4">
        <v>27.7</v>
      </c>
      <c r="AS796" s="4">
        <v>29</v>
      </c>
      <c r="AT796" s="4">
        <v>929</v>
      </c>
      <c r="AU796" s="4">
        <v>1.2</v>
      </c>
      <c r="AV796" s="4">
        <v>280</v>
      </c>
      <c r="AW796" s="4">
        <f t="shared" si="372"/>
        <v>40.800511919598975</v>
      </c>
      <c r="AX796" s="4">
        <f t="shared" si="373"/>
        <v>21.74372796801601</v>
      </c>
      <c r="AY796" s="4">
        <f t="shared" si="385"/>
        <v>25.142245583449256</v>
      </c>
      <c r="AZ796" s="20">
        <f t="shared" si="374"/>
        <v>194.83004630391406</v>
      </c>
      <c r="BA796" s="21">
        <f t="shared" si="386"/>
        <v>1.173299931677642</v>
      </c>
      <c r="BB796" s="20">
        <f t="shared" si="375"/>
        <v>28.867513459481291</v>
      </c>
      <c r="BC796" s="4">
        <f t="shared" si="387"/>
        <v>26.72917912914934</v>
      </c>
      <c r="BD796" s="4">
        <f t="shared" si="376"/>
        <v>66.664400000000001</v>
      </c>
      <c r="BE796" s="4">
        <f t="shared" si="377"/>
        <v>614.4114628757593</v>
      </c>
      <c r="BF796" s="20">
        <f t="shared" si="378"/>
        <v>357.36791450954314</v>
      </c>
      <c r="BG796" s="20">
        <f t="shared" si="388"/>
        <v>476.86645163378404</v>
      </c>
      <c r="BH796" s="20">
        <f t="shared" si="379"/>
        <v>1076.9317526454149</v>
      </c>
      <c r="BI796" s="20">
        <f t="shared" si="389"/>
        <v>3713.55776774281</v>
      </c>
      <c r="BJ796" s="4">
        <f t="shared" si="380"/>
        <v>215.91206602493907</v>
      </c>
      <c r="BK796" s="4">
        <f t="shared" si="390"/>
        <v>2636.6260150973949</v>
      </c>
      <c r="JH796" s="4">
        <v>1</v>
      </c>
      <c r="JI796" s="4">
        <v>14</v>
      </c>
      <c r="JJ796" s="4">
        <v>43</v>
      </c>
      <c r="JK796" s="4">
        <v>132</v>
      </c>
      <c r="JL796" s="4">
        <v>98</v>
      </c>
      <c r="JM796" s="4">
        <v>132</v>
      </c>
      <c r="JN796" s="4">
        <v>186</v>
      </c>
      <c r="JO796" s="4">
        <v>161</v>
      </c>
      <c r="JP796" s="4">
        <v>150</v>
      </c>
      <c r="JQ796" s="4">
        <v>81</v>
      </c>
      <c r="JR796" s="4">
        <v>54</v>
      </c>
      <c r="JS796" s="4">
        <v>61</v>
      </c>
      <c r="JT796" s="4">
        <v>39</v>
      </c>
      <c r="JU796" s="4">
        <v>43</v>
      </c>
      <c r="JV796" s="4">
        <v>37</v>
      </c>
      <c r="JW796" s="4">
        <v>13</v>
      </c>
      <c r="JX796" s="4">
        <v>41</v>
      </c>
      <c r="JY796" s="4">
        <v>40</v>
      </c>
      <c r="JZ796" s="4">
        <v>47</v>
      </c>
      <c r="KA796" s="4">
        <v>20</v>
      </c>
    </row>
    <row r="797" spans="1:332" s="4" customFormat="1" x14ac:dyDescent="0.2">
      <c r="A797" s="15" t="b">
        <v>0</v>
      </c>
      <c r="B797" s="19"/>
      <c r="C797" s="18"/>
      <c r="D797" s="4">
        <v>10088</v>
      </c>
      <c r="E797" s="4" t="s">
        <v>122</v>
      </c>
      <c r="F797" s="4" t="s">
        <v>670</v>
      </c>
      <c r="G797" s="4">
        <v>0</v>
      </c>
      <c r="H797" s="15">
        <f t="shared" si="362"/>
        <v>0.79999999999999716</v>
      </c>
      <c r="I797" s="15">
        <v>0.20475573902775041</v>
      </c>
      <c r="J797" s="15">
        <v>0.28551581274399496</v>
      </c>
      <c r="K797" s="15">
        <v>0.16448674534628366</v>
      </c>
      <c r="L797" s="15">
        <f t="shared" si="363"/>
        <v>6.4404157633665697</v>
      </c>
      <c r="M797" s="15">
        <f t="shared" si="364"/>
        <v>6.0000000000000036</v>
      </c>
      <c r="N797" s="15">
        <f t="shared" si="365"/>
        <v>6.8000000000000007</v>
      </c>
      <c r="O797" s="15">
        <f t="shared" si="366"/>
        <v>6.4154124432592319</v>
      </c>
      <c r="P797" s="15">
        <f t="shared" si="391"/>
        <v>6.0999999999999979</v>
      </c>
      <c r="Q797" s="15">
        <f t="shared" si="381"/>
        <v>6.1999999999999993</v>
      </c>
      <c r="R797" s="15">
        <f t="shared" si="367"/>
        <v>6.3000000000000007</v>
      </c>
      <c r="S797" s="15">
        <f t="shared" si="368"/>
        <v>6.5999999999999979</v>
      </c>
      <c r="T797" s="15">
        <f t="shared" si="369"/>
        <v>6.6999999999999993</v>
      </c>
      <c r="U797" s="15">
        <f t="shared" si="370"/>
        <v>6.9000000000000021</v>
      </c>
      <c r="V797" s="15">
        <f t="shared" si="382"/>
        <v>0.66613849960995586</v>
      </c>
      <c r="W797" s="15">
        <f t="shared" si="371"/>
        <v>0.50118931811557221</v>
      </c>
      <c r="X797" s="15">
        <f t="shared" si="383"/>
        <v>5.9974588606931346E-3</v>
      </c>
      <c r="Y797" s="21">
        <f t="shared" si="384"/>
        <v>1.9952540165060022</v>
      </c>
      <c r="Z797" s="4">
        <v>34.140415763366569</v>
      </c>
      <c r="AA797" s="2">
        <v>33.700000000000003</v>
      </c>
      <c r="AB797" s="2">
        <v>34.5</v>
      </c>
      <c r="AC797" s="4">
        <v>34.115412443259231</v>
      </c>
      <c r="AD797" s="4">
        <v>33.799999999999997</v>
      </c>
      <c r="AE797" s="4">
        <v>33.9</v>
      </c>
      <c r="AF797" s="4">
        <v>34</v>
      </c>
      <c r="AG797" s="4">
        <v>34.299999999999997</v>
      </c>
      <c r="AH797" s="4">
        <v>34.4</v>
      </c>
      <c r="AI797" s="4">
        <v>34.6</v>
      </c>
      <c r="AJ797" s="4">
        <v>2020</v>
      </c>
      <c r="AK797" s="2">
        <v>3</v>
      </c>
      <c r="AL797" s="2">
        <v>26</v>
      </c>
      <c r="AM797" s="4">
        <v>12</v>
      </c>
      <c r="AN797" s="4">
        <v>8</v>
      </c>
      <c r="AO797" s="4">
        <v>52</v>
      </c>
      <c r="AP797" s="4">
        <v>826.00000000000011</v>
      </c>
      <c r="AQ797" s="5">
        <v>0.50555555555555554</v>
      </c>
      <c r="AR797" s="4">
        <v>27.7</v>
      </c>
      <c r="AS797" s="4">
        <v>29</v>
      </c>
      <c r="AT797" s="4">
        <v>929</v>
      </c>
      <c r="AU797" s="4">
        <v>1.2</v>
      </c>
      <c r="AV797" s="4">
        <v>280</v>
      </c>
      <c r="AW797" s="4">
        <f t="shared" si="372"/>
        <v>40.402766942480461</v>
      </c>
      <c r="AX797" s="4">
        <f t="shared" si="373"/>
        <v>21.645434420468476</v>
      </c>
      <c r="AY797" s="4">
        <f t="shared" si="385"/>
        <v>25.142245583449256</v>
      </c>
      <c r="AZ797" s="20">
        <f t="shared" si="374"/>
        <v>194.83004630391406</v>
      </c>
      <c r="BA797" s="21">
        <f t="shared" si="386"/>
        <v>1.173299931677642</v>
      </c>
      <c r="BB797" s="20">
        <f t="shared" si="375"/>
        <v>28.867513459481291</v>
      </c>
      <c r="BC797" s="4">
        <f t="shared" si="387"/>
        <v>26.72917912914934</v>
      </c>
      <c r="BD797" s="4">
        <f t="shared" si="376"/>
        <v>66.664400000000001</v>
      </c>
      <c r="BE797" s="4">
        <f t="shared" si="377"/>
        <v>595.75730075273032</v>
      </c>
      <c r="BF797" s="20">
        <f t="shared" si="378"/>
        <v>357.36791450954314</v>
      </c>
      <c r="BG797" s="20">
        <f t="shared" si="388"/>
        <v>495.52061375681302</v>
      </c>
      <c r="BH797" s="20">
        <f t="shared" si="379"/>
        <v>1076.9317526454149</v>
      </c>
      <c r="BI797" s="20">
        <f t="shared" si="389"/>
        <v>3713.55776774281</v>
      </c>
      <c r="BJ797" s="4">
        <f t="shared" si="380"/>
        <v>215.91206602493907</v>
      </c>
      <c r="BK797" s="4">
        <f t="shared" si="390"/>
        <v>2636.6260150973949</v>
      </c>
      <c r="KP797" s="4">
        <v>6</v>
      </c>
      <c r="KQ797" s="4">
        <v>19</v>
      </c>
      <c r="KR797" s="4">
        <v>45</v>
      </c>
      <c r="KS797" s="4">
        <v>49</v>
      </c>
      <c r="KT797" s="4">
        <v>56</v>
      </c>
      <c r="KU797" s="4">
        <v>35</v>
      </c>
      <c r="KV797" s="4">
        <v>35</v>
      </c>
      <c r="KW797" s="4">
        <v>15</v>
      </c>
      <c r="KX797" s="4">
        <v>17</v>
      </c>
    </row>
    <row r="798" spans="1:332" s="4" customFormat="1" x14ac:dyDescent="0.2">
      <c r="A798" s="15" t="b">
        <v>0</v>
      </c>
      <c r="B798" s="19"/>
      <c r="C798" s="18"/>
      <c r="D798" s="4">
        <v>10088</v>
      </c>
      <c r="E798" s="4" t="s">
        <v>122</v>
      </c>
      <c r="F798" s="4" t="s">
        <v>671</v>
      </c>
      <c r="G798" s="4">
        <v>0</v>
      </c>
      <c r="H798" s="15">
        <f t="shared" si="362"/>
        <v>1.6000000000000014</v>
      </c>
      <c r="I798" s="15">
        <v>0.39154142895327432</v>
      </c>
      <c r="J798" s="15">
        <v>0.5754744576533426</v>
      </c>
      <c r="K798" s="15">
        <v>0.32590712064026361</v>
      </c>
      <c r="L798" s="15">
        <f t="shared" si="363"/>
        <v>8.3483725677813503</v>
      </c>
      <c r="M798" s="15">
        <f t="shared" si="364"/>
        <v>7.5999999999999979</v>
      </c>
      <c r="N798" s="15">
        <f t="shared" si="365"/>
        <v>9.1999999999999993</v>
      </c>
      <c r="O798" s="15">
        <f t="shared" si="366"/>
        <v>8.2707335557770882</v>
      </c>
      <c r="P798" s="15">
        <f t="shared" si="391"/>
        <v>7.6999999999999993</v>
      </c>
      <c r="Q798" s="15">
        <f t="shared" si="381"/>
        <v>7.9000000000000021</v>
      </c>
      <c r="R798" s="15">
        <f t="shared" si="367"/>
        <v>8.0999999999999979</v>
      </c>
      <c r="S798" s="15">
        <f t="shared" si="368"/>
        <v>8.6999999999999993</v>
      </c>
      <c r="T798" s="15">
        <f t="shared" si="369"/>
        <v>8.9000000000000021</v>
      </c>
      <c r="U798" s="15">
        <f t="shared" si="370"/>
        <v>9.1999999999999993</v>
      </c>
      <c r="V798" s="15">
        <f t="shared" si="382"/>
        <v>0.51913652368303009</v>
      </c>
      <c r="W798" s="15">
        <f t="shared" si="371"/>
        <v>0.92627556409529632</v>
      </c>
      <c r="X798" s="15">
        <f t="shared" si="383"/>
        <v>1.0861556321774676E-2</v>
      </c>
      <c r="Y798" s="21">
        <f t="shared" si="384"/>
        <v>1.0795923359769413</v>
      </c>
      <c r="Z798" s="4">
        <v>36.04837256778135</v>
      </c>
      <c r="AA798" s="2">
        <v>35.299999999999997</v>
      </c>
      <c r="AB798" s="2">
        <v>36.9</v>
      </c>
      <c r="AC798" s="4">
        <v>35.970733555777088</v>
      </c>
      <c r="AD798" s="4">
        <v>35.4</v>
      </c>
      <c r="AE798" s="4">
        <v>35.6</v>
      </c>
      <c r="AF798" s="4">
        <v>35.799999999999997</v>
      </c>
      <c r="AG798" s="4">
        <v>36.4</v>
      </c>
      <c r="AH798" s="4">
        <v>36.6</v>
      </c>
      <c r="AI798" s="4">
        <v>36.9</v>
      </c>
      <c r="AJ798" s="4">
        <v>2020</v>
      </c>
      <c r="AK798" s="2">
        <v>3</v>
      </c>
      <c r="AL798" s="2">
        <v>26</v>
      </c>
      <c r="AM798" s="4">
        <v>12</v>
      </c>
      <c r="AN798" s="4">
        <v>9</v>
      </c>
      <c r="AO798" s="4">
        <v>3</v>
      </c>
      <c r="AP798" s="4">
        <v>687</v>
      </c>
      <c r="AQ798" s="5">
        <v>0.50624999999999998</v>
      </c>
      <c r="AR798" s="4">
        <v>27.7</v>
      </c>
      <c r="AS798" s="4">
        <v>29</v>
      </c>
      <c r="AT798" s="4">
        <v>926</v>
      </c>
      <c r="AU798" s="4">
        <v>0.4</v>
      </c>
      <c r="AV798" s="4">
        <v>265</v>
      </c>
      <c r="AW798" s="4">
        <f t="shared" si="372"/>
        <v>47.303642683191143</v>
      </c>
      <c r="AX798" s="4">
        <f t="shared" si="373"/>
        <v>23.897269211834633</v>
      </c>
      <c r="AY798" s="4">
        <f t="shared" si="385"/>
        <v>39.788834999047936</v>
      </c>
      <c r="AZ798" s="20">
        <f t="shared" si="374"/>
        <v>194.83004630391406</v>
      </c>
      <c r="BA798" s="21">
        <f t="shared" si="386"/>
        <v>1.173299931677642</v>
      </c>
      <c r="BB798" s="20">
        <f t="shared" si="375"/>
        <v>50</v>
      </c>
      <c r="BC798" s="4">
        <f t="shared" si="387"/>
        <v>46.296296296296291</v>
      </c>
      <c r="BD798" s="4">
        <f t="shared" si="376"/>
        <v>66.664400000000001</v>
      </c>
      <c r="BE798" s="4">
        <f t="shared" si="377"/>
        <v>580.96592635794195</v>
      </c>
      <c r="BF798" s="20">
        <f t="shared" si="378"/>
        <v>357.36791450954314</v>
      </c>
      <c r="BG798" s="20">
        <f t="shared" si="388"/>
        <v>507.94198815160127</v>
      </c>
      <c r="BH798" s="20">
        <f t="shared" si="379"/>
        <v>1076.9317526454149</v>
      </c>
      <c r="BI798" s="20">
        <f t="shared" si="389"/>
        <v>3713.55776774281</v>
      </c>
      <c r="BJ798" s="4">
        <f t="shared" si="380"/>
        <v>215.91206602493907</v>
      </c>
      <c r="BK798" s="4">
        <f t="shared" si="390"/>
        <v>2636.6260150973949</v>
      </c>
      <c r="LE798" s="4">
        <v>13</v>
      </c>
      <c r="LF798" s="4">
        <v>22</v>
      </c>
      <c r="LG798" s="4">
        <v>26</v>
      </c>
      <c r="LH798" s="4">
        <v>30</v>
      </c>
      <c r="LI798" s="4">
        <v>45</v>
      </c>
      <c r="LJ798" s="4">
        <v>63</v>
      </c>
      <c r="LK798" s="4">
        <v>50</v>
      </c>
      <c r="LL798" s="4">
        <v>30</v>
      </c>
      <c r="LM798" s="4">
        <v>23</v>
      </c>
      <c r="LN798" s="4">
        <v>27</v>
      </c>
      <c r="LO798" s="4">
        <v>32</v>
      </c>
      <c r="LP798" s="4">
        <v>20</v>
      </c>
      <c r="LQ798" s="4">
        <v>20</v>
      </c>
      <c r="LR798" s="4">
        <v>22</v>
      </c>
      <c r="LS798" s="4">
        <v>17</v>
      </c>
      <c r="LT798" s="4">
        <v>9</v>
      </c>
    </row>
    <row r="799" spans="1:332" s="4" customFormat="1" x14ac:dyDescent="0.2">
      <c r="A799" s="15" t="b">
        <v>0</v>
      </c>
      <c r="B799" s="19"/>
      <c r="C799" s="18"/>
      <c r="D799" s="4">
        <v>10088</v>
      </c>
      <c r="E799" s="4" t="s">
        <v>122</v>
      </c>
      <c r="F799" s="4" t="s">
        <v>672</v>
      </c>
      <c r="G799" s="4">
        <v>0</v>
      </c>
      <c r="H799" s="15">
        <f t="shared" si="362"/>
        <v>1.4000000000000057</v>
      </c>
      <c r="I799" s="15">
        <v>0.31283486423336465</v>
      </c>
      <c r="J799" s="15">
        <v>0.42339337419923595</v>
      </c>
      <c r="K799" s="15">
        <v>0.25074916680479747</v>
      </c>
      <c r="L799" s="15">
        <f t="shared" si="363"/>
        <v>7.7408294950227479</v>
      </c>
      <c r="M799" s="15">
        <f t="shared" si="364"/>
        <v>7.0999999999999979</v>
      </c>
      <c r="N799" s="15">
        <f t="shared" si="365"/>
        <v>8.5000000000000036</v>
      </c>
      <c r="O799" s="15">
        <f t="shared" si="366"/>
        <v>7.7356596286964425</v>
      </c>
      <c r="P799" s="15">
        <f t="shared" si="391"/>
        <v>7.1999999999999993</v>
      </c>
      <c r="Q799" s="15">
        <f t="shared" si="381"/>
        <v>7.3000000000000007</v>
      </c>
      <c r="R799" s="15">
        <f t="shared" si="367"/>
        <v>7.5000000000000036</v>
      </c>
      <c r="S799" s="15">
        <f t="shared" si="368"/>
        <v>8.0000000000000036</v>
      </c>
      <c r="T799" s="15">
        <f t="shared" si="369"/>
        <v>8.0999999999999979</v>
      </c>
      <c r="U799" s="15">
        <f t="shared" si="370"/>
        <v>8.5000000000000036</v>
      </c>
      <c r="V799" s="15">
        <f t="shared" si="382"/>
        <v>0.4895967544885414</v>
      </c>
      <c r="W799" s="15">
        <f t="shared" si="371"/>
        <v>1.0424971996488268</v>
      </c>
      <c r="X799" s="15">
        <f t="shared" si="383"/>
        <v>8.8269622548563277E-3</v>
      </c>
      <c r="Y799" s="21">
        <f t="shared" si="384"/>
        <v>0.95923519059509954</v>
      </c>
      <c r="Z799" s="4">
        <v>35.440829495022747</v>
      </c>
      <c r="AA799" s="2">
        <v>34.799999999999997</v>
      </c>
      <c r="AB799" s="2">
        <v>36.200000000000003</v>
      </c>
      <c r="AC799" s="4">
        <v>35.435659628696442</v>
      </c>
      <c r="AD799" s="4">
        <v>34.9</v>
      </c>
      <c r="AE799" s="4">
        <v>35</v>
      </c>
      <c r="AF799" s="4">
        <v>35.200000000000003</v>
      </c>
      <c r="AG799" s="4">
        <v>35.700000000000003</v>
      </c>
      <c r="AH799" s="4">
        <v>35.799999999999997</v>
      </c>
      <c r="AI799" s="4">
        <v>36.200000000000003</v>
      </c>
      <c r="AJ799" s="4">
        <v>2020</v>
      </c>
      <c r="AK799" s="2">
        <v>3</v>
      </c>
      <c r="AL799" s="2">
        <v>26</v>
      </c>
      <c r="AM799" s="4">
        <v>12</v>
      </c>
      <c r="AN799" s="4">
        <v>9</v>
      </c>
      <c r="AO799" s="4">
        <v>11</v>
      </c>
      <c r="AP799" s="4">
        <v>417</v>
      </c>
      <c r="AQ799" s="5">
        <v>0.50624999999999998</v>
      </c>
      <c r="AR799" s="4">
        <v>27.7</v>
      </c>
      <c r="AS799" s="4">
        <v>29</v>
      </c>
      <c r="AT799" s="4">
        <v>926</v>
      </c>
      <c r="AU799" s="4">
        <v>0.4</v>
      </c>
      <c r="AV799" s="4">
        <v>265</v>
      </c>
      <c r="AW799" s="4">
        <f t="shared" si="372"/>
        <v>47.437951915443122</v>
      </c>
      <c r="AX799" s="4">
        <f t="shared" si="373"/>
        <v>23.932767483478067</v>
      </c>
      <c r="AY799" s="4">
        <f t="shared" si="385"/>
        <v>39.788834999047936</v>
      </c>
      <c r="AZ799" s="20">
        <f t="shared" si="374"/>
        <v>194.83004630391406</v>
      </c>
      <c r="BA799" s="21">
        <f t="shared" si="386"/>
        <v>1.173299931677642</v>
      </c>
      <c r="BB799" s="20">
        <f t="shared" si="375"/>
        <v>50</v>
      </c>
      <c r="BC799" s="4">
        <f t="shared" si="387"/>
        <v>46.296296296296291</v>
      </c>
      <c r="BD799" s="4">
        <f t="shared" si="376"/>
        <v>66.664400000000001</v>
      </c>
      <c r="BE799" s="4">
        <f t="shared" si="377"/>
        <v>584.94626250233614</v>
      </c>
      <c r="BF799" s="20">
        <f t="shared" si="378"/>
        <v>357.36791450954314</v>
      </c>
      <c r="BG799" s="20">
        <f t="shared" si="388"/>
        <v>503.96165200720696</v>
      </c>
      <c r="BH799" s="20">
        <f t="shared" si="379"/>
        <v>1076.9317526454149</v>
      </c>
      <c r="BI799" s="20">
        <f t="shared" si="389"/>
        <v>3713.55776774281</v>
      </c>
      <c r="BJ799" s="4">
        <f t="shared" si="380"/>
        <v>215.91206602493907</v>
      </c>
      <c r="BK799" s="4">
        <f t="shared" si="390"/>
        <v>2636.6260150973949</v>
      </c>
      <c r="KY799" s="4">
        <v>5</v>
      </c>
      <c r="KZ799" s="4">
        <v>2</v>
      </c>
      <c r="LA799" s="4">
        <v>20</v>
      </c>
      <c r="LB799" s="4">
        <v>31</v>
      </c>
      <c r="LC799" s="4">
        <v>49</v>
      </c>
      <c r="LD799" s="4">
        <v>50</v>
      </c>
      <c r="LE799" s="4">
        <v>76</v>
      </c>
      <c r="LF799" s="4">
        <v>79</v>
      </c>
      <c r="LG799" s="4">
        <v>70</v>
      </c>
      <c r="LH799" s="4">
        <v>74</v>
      </c>
      <c r="LI799" s="4">
        <v>84</v>
      </c>
      <c r="LJ799" s="4">
        <v>42</v>
      </c>
      <c r="LK799" s="4">
        <v>18</v>
      </c>
      <c r="LL799" s="4">
        <v>7</v>
      </c>
      <c r="LM799" s="4">
        <v>5</v>
      </c>
      <c r="LN799" s="4">
        <v>9</v>
      </c>
      <c r="LO799" s="4">
        <v>12</v>
      </c>
      <c r="LP799" s="4">
        <v>0</v>
      </c>
    </row>
    <row r="800" spans="1:332" s="4" customFormat="1" x14ac:dyDescent="0.2">
      <c r="A800" s="15" t="b">
        <v>0</v>
      </c>
      <c r="B800" s="19"/>
      <c r="C800" s="18"/>
      <c r="D800" s="4">
        <v>10088</v>
      </c>
      <c r="E800" s="4" t="s">
        <v>122</v>
      </c>
      <c r="F800" s="4" t="s">
        <v>673</v>
      </c>
      <c r="G800" s="4">
        <v>0</v>
      </c>
      <c r="H800" s="15">
        <f t="shared" si="362"/>
        <v>3.9000000000000057</v>
      </c>
      <c r="I800" s="15">
        <v>0.87679729248276694</v>
      </c>
      <c r="J800" s="15">
        <v>0.99913420125136554</v>
      </c>
      <c r="K800" s="15">
        <v>0.66249376068272625</v>
      </c>
      <c r="L800" s="15">
        <f t="shared" si="363"/>
        <v>8.2027472933723011</v>
      </c>
      <c r="M800" s="15">
        <f t="shared" si="364"/>
        <v>7.0999999999999979</v>
      </c>
      <c r="N800" s="15">
        <f t="shared" si="365"/>
        <v>11.000000000000004</v>
      </c>
      <c r="O800" s="15">
        <f t="shared" si="366"/>
        <v>7.9260390478017264</v>
      </c>
      <c r="P800" s="15">
        <f t="shared" si="391"/>
        <v>7.1999999999999993</v>
      </c>
      <c r="Q800" s="15">
        <f t="shared" si="381"/>
        <v>7.4000000000000021</v>
      </c>
      <c r="R800" s="15">
        <f t="shared" si="367"/>
        <v>7.5999999999999979</v>
      </c>
      <c r="S800" s="15">
        <f t="shared" si="368"/>
        <v>8.5999999999999979</v>
      </c>
      <c r="T800" s="15">
        <f t="shared" si="369"/>
        <v>9.1999999999999993</v>
      </c>
      <c r="U800" s="15">
        <f t="shared" si="370"/>
        <v>9.1999999999999993</v>
      </c>
      <c r="V800" s="15">
        <f t="shared" si="382"/>
        <v>0.51203129779932444</v>
      </c>
      <c r="W800" s="15">
        <f t="shared" si="371"/>
        <v>0.95300561566828401</v>
      </c>
      <c r="X800" s="15">
        <f t="shared" si="383"/>
        <v>2.4421454027408789E-2</v>
      </c>
      <c r="Y800" s="21">
        <f t="shared" si="384"/>
        <v>1.0493117601397992</v>
      </c>
      <c r="Z800" s="4">
        <v>35.9027472933723</v>
      </c>
      <c r="AA800" s="2">
        <v>34.799999999999997</v>
      </c>
      <c r="AB800" s="2">
        <v>38.700000000000003</v>
      </c>
      <c r="AC800" s="4">
        <v>35.626039047801726</v>
      </c>
      <c r="AD800" s="4">
        <v>34.9</v>
      </c>
      <c r="AE800" s="4">
        <v>35.1</v>
      </c>
      <c r="AF800" s="4">
        <v>35.299999999999997</v>
      </c>
      <c r="AG800" s="4">
        <v>36.299999999999997</v>
      </c>
      <c r="AH800" s="4">
        <v>36.9</v>
      </c>
      <c r="AI800" s="4">
        <v>36.9</v>
      </c>
      <c r="AJ800" s="4">
        <v>2020</v>
      </c>
      <c r="AK800" s="2">
        <v>3</v>
      </c>
      <c r="AL800" s="2">
        <v>26</v>
      </c>
      <c r="AM800" s="4">
        <v>12</v>
      </c>
      <c r="AN800" s="4">
        <v>9</v>
      </c>
      <c r="AO800" s="4">
        <v>15</v>
      </c>
      <c r="AP800" s="4">
        <v>594</v>
      </c>
      <c r="AQ800" s="5">
        <v>0.50624999999999998</v>
      </c>
      <c r="AR800" s="4">
        <v>27.7</v>
      </c>
      <c r="AS800" s="4">
        <v>29</v>
      </c>
      <c r="AT800" s="4">
        <v>926</v>
      </c>
      <c r="AU800" s="4">
        <v>0.4</v>
      </c>
      <c r="AV800" s="4">
        <v>265</v>
      </c>
      <c r="AW800" s="4">
        <f t="shared" si="372"/>
        <v>47.335908221692989</v>
      </c>
      <c r="AX800" s="4">
        <f t="shared" si="373"/>
        <v>23.905797075714538</v>
      </c>
      <c r="AY800" s="4">
        <f t="shared" si="385"/>
        <v>39.788834999047936</v>
      </c>
      <c r="AZ800" s="20">
        <f t="shared" si="374"/>
        <v>194.83004630391406</v>
      </c>
      <c r="BA800" s="21">
        <f t="shared" si="386"/>
        <v>1.173299931677642</v>
      </c>
      <c r="BB800" s="20">
        <f t="shared" si="375"/>
        <v>50</v>
      </c>
      <c r="BC800" s="4">
        <f t="shared" si="387"/>
        <v>46.296296296296291</v>
      </c>
      <c r="BD800" s="4">
        <f t="shared" si="376"/>
        <v>66.664400000000001</v>
      </c>
      <c r="BE800" s="4">
        <f t="shared" si="377"/>
        <v>581.92213530176423</v>
      </c>
      <c r="BF800" s="20">
        <f t="shared" si="378"/>
        <v>357.36791450954314</v>
      </c>
      <c r="BG800" s="20">
        <f t="shared" si="388"/>
        <v>506.98577920777899</v>
      </c>
      <c r="BH800" s="20">
        <f t="shared" si="379"/>
        <v>1076.9317526454149</v>
      </c>
      <c r="BI800" s="20">
        <f t="shared" si="389"/>
        <v>3713.55776774281</v>
      </c>
      <c r="BJ800" s="4">
        <f t="shared" si="380"/>
        <v>215.91206602493907</v>
      </c>
      <c r="BK800" s="4">
        <f t="shared" si="390"/>
        <v>2636.6260150973949</v>
      </c>
      <c r="KZ800" s="4">
        <v>12</v>
      </c>
      <c r="LA800" s="4">
        <v>31</v>
      </c>
      <c r="LB800" s="4">
        <v>61</v>
      </c>
      <c r="LC800" s="4">
        <v>97</v>
      </c>
      <c r="LD800" s="4">
        <v>60</v>
      </c>
      <c r="LE800" s="4">
        <v>61</v>
      </c>
      <c r="LF800" s="4">
        <v>63</v>
      </c>
      <c r="LG800" s="4">
        <v>99</v>
      </c>
      <c r="LH800" s="4">
        <v>59</v>
      </c>
      <c r="LI800" s="4">
        <v>51</v>
      </c>
      <c r="LJ800" s="4">
        <v>54</v>
      </c>
      <c r="LK800" s="4">
        <v>42</v>
      </c>
      <c r="LL800" s="4">
        <v>34</v>
      </c>
      <c r="LM800" s="4">
        <v>24</v>
      </c>
      <c r="LN800" s="4">
        <v>34</v>
      </c>
      <c r="LO800" s="4">
        <v>44</v>
      </c>
      <c r="LP800" s="4">
        <v>21</v>
      </c>
      <c r="LQ800" s="4">
        <v>19</v>
      </c>
      <c r="LR800" s="4">
        <v>17</v>
      </c>
      <c r="LS800" s="4">
        <v>19</v>
      </c>
    </row>
    <row r="801" spans="1:320" s="4" customFormat="1" x14ac:dyDescent="0.2">
      <c r="A801" s="15" t="b">
        <v>0</v>
      </c>
      <c r="B801" s="19"/>
      <c r="C801" s="18"/>
      <c r="D801" s="4">
        <v>10088</v>
      </c>
      <c r="E801" s="4" t="s">
        <v>122</v>
      </c>
      <c r="F801" s="4" t="s">
        <v>674</v>
      </c>
      <c r="G801" s="4">
        <v>0</v>
      </c>
      <c r="H801" s="15">
        <f t="shared" si="362"/>
        <v>1</v>
      </c>
      <c r="I801" s="15">
        <v>0.2619056552625349</v>
      </c>
      <c r="J801" s="15">
        <v>0.3860674754183151</v>
      </c>
      <c r="K801" s="15">
        <v>0.21733868620502747</v>
      </c>
      <c r="L801" s="15">
        <f t="shared" si="363"/>
        <v>7.2857341818306942</v>
      </c>
      <c r="M801" s="15">
        <f t="shared" si="364"/>
        <v>6.5999999999999979</v>
      </c>
      <c r="N801" s="15">
        <f t="shared" si="365"/>
        <v>7.5999999999999979</v>
      </c>
      <c r="O801" s="15">
        <f t="shared" si="366"/>
        <v>7.3114509965459895</v>
      </c>
      <c r="P801" s="15">
        <f t="shared" si="391"/>
        <v>6.6999999999999993</v>
      </c>
      <c r="Q801" s="15">
        <f t="shared" si="381"/>
        <v>6.9000000000000021</v>
      </c>
      <c r="R801" s="15">
        <f t="shared" si="367"/>
        <v>7.0999999999999979</v>
      </c>
      <c r="S801" s="15">
        <f t="shared" si="368"/>
        <v>7.5000000000000036</v>
      </c>
      <c r="T801" s="15">
        <f t="shared" si="369"/>
        <v>7.5999999999999979</v>
      </c>
      <c r="U801" s="15">
        <f t="shared" si="370"/>
        <v>7.6999999999999993</v>
      </c>
      <c r="V801" s="15">
        <f t="shared" si="382"/>
        <v>0.46764481180521517</v>
      </c>
      <c r="W801" s="15">
        <f t="shared" si="371"/>
        <v>1.1383750546483622</v>
      </c>
      <c r="X801" s="15">
        <f t="shared" si="383"/>
        <v>7.4860700050294101E-3</v>
      </c>
      <c r="Y801" s="21">
        <f t="shared" si="384"/>
        <v>0.87844510991054225</v>
      </c>
      <c r="Z801" s="4">
        <v>34.985734181830694</v>
      </c>
      <c r="AA801" s="2">
        <v>34.299999999999997</v>
      </c>
      <c r="AB801" s="2">
        <v>35.299999999999997</v>
      </c>
      <c r="AC801" s="4">
        <v>35.011450996545989</v>
      </c>
      <c r="AD801" s="4">
        <v>34.4</v>
      </c>
      <c r="AE801" s="4">
        <v>34.6</v>
      </c>
      <c r="AF801" s="4">
        <v>34.799999999999997</v>
      </c>
      <c r="AG801" s="4">
        <v>35.200000000000003</v>
      </c>
      <c r="AH801" s="4">
        <v>35.299999999999997</v>
      </c>
      <c r="AI801" s="4">
        <v>35.4</v>
      </c>
      <c r="AJ801" s="4">
        <v>2020</v>
      </c>
      <c r="AK801" s="2">
        <v>3</v>
      </c>
      <c r="AL801" s="2">
        <v>26</v>
      </c>
      <c r="AM801" s="4">
        <v>12</v>
      </c>
      <c r="AN801" s="4">
        <v>9</v>
      </c>
      <c r="AO801" s="4">
        <v>19</v>
      </c>
      <c r="AP801" s="4">
        <v>773</v>
      </c>
      <c r="AQ801" s="5">
        <v>0.50624999999999998</v>
      </c>
      <c r="AR801" s="4">
        <v>27.7</v>
      </c>
      <c r="AS801" s="4">
        <v>29</v>
      </c>
      <c r="AT801" s="4">
        <v>926</v>
      </c>
      <c r="AU801" s="4">
        <v>0.4</v>
      </c>
      <c r="AV801" s="4">
        <v>265</v>
      </c>
      <c r="AW801" s="4">
        <f t="shared" si="372"/>
        <v>47.538041311750391</v>
      </c>
      <c r="AX801" s="4">
        <f t="shared" si="373"/>
        <v>23.959221365457502</v>
      </c>
      <c r="AY801" s="4">
        <f t="shared" si="385"/>
        <v>39.788834999047936</v>
      </c>
      <c r="AZ801" s="20">
        <f t="shared" si="374"/>
        <v>194.83004630391406</v>
      </c>
      <c r="BA801" s="21">
        <f t="shared" si="386"/>
        <v>1.173299931677642</v>
      </c>
      <c r="BB801" s="20">
        <f t="shared" si="375"/>
        <v>50</v>
      </c>
      <c r="BC801" s="4">
        <f t="shared" si="387"/>
        <v>46.296296296296291</v>
      </c>
      <c r="BD801" s="4">
        <f t="shared" si="376"/>
        <v>66.664400000000001</v>
      </c>
      <c r="BE801" s="4">
        <f t="shared" si="377"/>
        <v>587.91247290435058</v>
      </c>
      <c r="BF801" s="20">
        <f t="shared" si="378"/>
        <v>357.36791450954314</v>
      </c>
      <c r="BG801" s="20">
        <f t="shared" si="388"/>
        <v>500.99544160519253</v>
      </c>
      <c r="BH801" s="20">
        <f t="shared" si="379"/>
        <v>1076.9317526454149</v>
      </c>
      <c r="BI801" s="20">
        <f t="shared" si="389"/>
        <v>3713.55776774281</v>
      </c>
      <c r="BJ801" s="4">
        <f t="shared" si="380"/>
        <v>215.91206602493907</v>
      </c>
      <c r="BK801" s="4">
        <f t="shared" si="390"/>
        <v>2636.6260150973949</v>
      </c>
      <c r="KU801" s="4">
        <v>1</v>
      </c>
      <c r="KV801" s="4">
        <v>6</v>
      </c>
      <c r="KW801" s="4">
        <v>12</v>
      </c>
      <c r="KX801" s="4">
        <v>18</v>
      </c>
      <c r="KY801" s="4">
        <v>39</v>
      </c>
      <c r="KZ801" s="4">
        <v>27</v>
      </c>
      <c r="LA801" s="4">
        <v>66</v>
      </c>
      <c r="LB801" s="4">
        <v>84</v>
      </c>
      <c r="LC801" s="4">
        <v>60</v>
      </c>
      <c r="LD801" s="4">
        <v>91</v>
      </c>
      <c r="LE801" s="4">
        <v>55</v>
      </c>
      <c r="LF801" s="4">
        <v>86</v>
      </c>
      <c r="LG801" s="4">
        <v>19</v>
      </c>
      <c r="LH801" s="4">
        <v>0</v>
      </c>
    </row>
    <row r="802" spans="1:320" s="4" customFormat="1" x14ac:dyDescent="0.2">
      <c r="A802" s="15" t="b">
        <v>0</v>
      </c>
      <c r="B802" s="19"/>
      <c r="C802" s="18"/>
      <c r="D802" s="4">
        <v>10088</v>
      </c>
      <c r="E802" s="4" t="s">
        <v>122</v>
      </c>
      <c r="F802" s="4" t="s">
        <v>675</v>
      </c>
      <c r="G802" s="4">
        <v>0</v>
      </c>
      <c r="H802" s="15">
        <f t="shared" si="362"/>
        <v>2.1000000000000014</v>
      </c>
      <c r="I802" s="15">
        <v>0.47971666014661296</v>
      </c>
      <c r="J802" s="15">
        <v>0.60297887284986018</v>
      </c>
      <c r="K802" s="15">
        <v>0.377626787981236</v>
      </c>
      <c r="L802" s="15">
        <f t="shared" si="363"/>
        <v>4.4651296792943675</v>
      </c>
      <c r="M802" s="15">
        <f t="shared" si="364"/>
        <v>3.3000000000000007</v>
      </c>
      <c r="N802" s="15">
        <f t="shared" si="365"/>
        <v>5.4000000000000021</v>
      </c>
      <c r="O802" s="15">
        <f t="shared" si="366"/>
        <v>4.4818169500413951</v>
      </c>
      <c r="P802" s="15">
        <f t="shared" si="391"/>
        <v>3.4000000000000021</v>
      </c>
      <c r="Q802" s="15">
        <f t="shared" si="381"/>
        <v>3.8000000000000007</v>
      </c>
      <c r="R802" s="15">
        <f t="shared" si="367"/>
        <v>4.1999999999999993</v>
      </c>
      <c r="S802" s="15">
        <f t="shared" si="368"/>
        <v>4.8000000000000007</v>
      </c>
      <c r="T802" s="15">
        <f t="shared" si="369"/>
        <v>5.0999999999999979</v>
      </c>
      <c r="U802" s="15">
        <f t="shared" si="370"/>
        <v>5.4000000000000021</v>
      </c>
      <c r="V802" s="15">
        <f t="shared" si="382"/>
        <v>0.33479918176774287</v>
      </c>
      <c r="W802" s="15">
        <f t="shared" si="371"/>
        <v>1.9868651252968732</v>
      </c>
      <c r="X802" s="15">
        <f t="shared" si="383"/>
        <v>1.4914183929294729E-2</v>
      </c>
      <c r="Y802" s="21">
        <f t="shared" si="384"/>
        <v>0.50330542685960233</v>
      </c>
      <c r="Z802" s="4">
        <v>32.165129679294367</v>
      </c>
      <c r="AA802" s="2">
        <v>31</v>
      </c>
      <c r="AB802" s="2">
        <v>33.1</v>
      </c>
      <c r="AC802" s="4">
        <v>32.181816950041394</v>
      </c>
      <c r="AD802" s="4">
        <v>31.1</v>
      </c>
      <c r="AE802" s="4">
        <v>31.5</v>
      </c>
      <c r="AF802" s="4">
        <v>31.9</v>
      </c>
      <c r="AG802" s="4">
        <v>32.5</v>
      </c>
      <c r="AH802" s="4">
        <v>32.799999999999997</v>
      </c>
      <c r="AI802" s="4">
        <v>33.1</v>
      </c>
      <c r="AJ802" s="4">
        <v>2020</v>
      </c>
      <c r="AK802" s="2">
        <v>3</v>
      </c>
      <c r="AL802" s="2">
        <v>26</v>
      </c>
      <c r="AM802" s="4">
        <v>12</v>
      </c>
      <c r="AN802" s="4">
        <v>9</v>
      </c>
      <c r="AO802" s="4">
        <v>21</v>
      </c>
      <c r="AP802" s="4">
        <v>129</v>
      </c>
      <c r="AQ802" s="5">
        <v>0.50624999999999998</v>
      </c>
      <c r="AR802" s="4">
        <v>27.7</v>
      </c>
      <c r="AS802" s="4">
        <v>29</v>
      </c>
      <c r="AT802" s="4">
        <v>926</v>
      </c>
      <c r="AU802" s="4">
        <v>0.4</v>
      </c>
      <c r="AV802" s="4">
        <v>265</v>
      </c>
      <c r="AW802" s="4">
        <f t="shared" si="372"/>
        <v>48.148559285690915</v>
      </c>
      <c r="AX802" s="4">
        <f t="shared" si="373"/>
        <v>24.120582818566547</v>
      </c>
      <c r="AY802" s="4">
        <f t="shared" si="385"/>
        <v>39.788834999047936</v>
      </c>
      <c r="AZ802" s="20">
        <f t="shared" si="374"/>
        <v>194.83004630391406</v>
      </c>
      <c r="BA802" s="21">
        <f t="shared" si="386"/>
        <v>1.173299931677642</v>
      </c>
      <c r="BB802" s="20">
        <f t="shared" si="375"/>
        <v>50</v>
      </c>
      <c r="BC802" s="4">
        <f t="shared" si="387"/>
        <v>46.296296296296291</v>
      </c>
      <c r="BD802" s="4">
        <f t="shared" si="376"/>
        <v>66.664400000000001</v>
      </c>
      <c r="BE802" s="4">
        <f t="shared" si="377"/>
        <v>606.00554601431168</v>
      </c>
      <c r="BF802" s="20">
        <f t="shared" si="378"/>
        <v>357.36791450954314</v>
      </c>
      <c r="BG802" s="20">
        <f t="shared" si="388"/>
        <v>482.90236849523154</v>
      </c>
      <c r="BH802" s="20">
        <f t="shared" si="379"/>
        <v>1076.9317526454149</v>
      </c>
      <c r="BI802" s="20">
        <f t="shared" si="389"/>
        <v>3713.55776774281</v>
      </c>
      <c r="BJ802" s="4">
        <f t="shared" si="380"/>
        <v>215.91206602493907</v>
      </c>
      <c r="BK802" s="4">
        <f t="shared" si="390"/>
        <v>2636.6260150973949</v>
      </c>
      <c r="JK802" s="4">
        <v>4</v>
      </c>
      <c r="JL802" s="4">
        <v>1</v>
      </c>
      <c r="JM802" s="4">
        <v>0</v>
      </c>
      <c r="JN802" s="4">
        <v>2</v>
      </c>
      <c r="JO802" s="4">
        <v>11</v>
      </c>
      <c r="JP802" s="4">
        <v>14</v>
      </c>
      <c r="JQ802" s="4">
        <v>8</v>
      </c>
      <c r="JR802" s="4">
        <v>11</v>
      </c>
      <c r="JS802" s="4">
        <v>12</v>
      </c>
      <c r="JT802" s="4">
        <v>6</v>
      </c>
      <c r="JU802" s="4">
        <v>24</v>
      </c>
      <c r="JV802" s="4">
        <v>42</v>
      </c>
      <c r="JW802" s="4">
        <v>52</v>
      </c>
      <c r="JX802" s="4">
        <v>68</v>
      </c>
      <c r="JY802" s="4">
        <v>38</v>
      </c>
      <c r="JZ802" s="4">
        <v>50</v>
      </c>
      <c r="KA802" s="4">
        <v>56</v>
      </c>
      <c r="KB802" s="4">
        <v>48</v>
      </c>
      <c r="KC802" s="4">
        <v>43</v>
      </c>
      <c r="KD802" s="4">
        <v>21</v>
      </c>
      <c r="KE802" s="4">
        <v>38</v>
      </c>
      <c r="KF802" s="4">
        <v>23</v>
      </c>
      <c r="KG802" s="4">
        <v>16</v>
      </c>
      <c r="KH802" s="4">
        <v>17</v>
      </c>
      <c r="KI802" s="4">
        <v>12</v>
      </c>
    </row>
    <row r="803" spans="1:320" s="4" customFormat="1" x14ac:dyDescent="0.2">
      <c r="A803" s="15" t="b">
        <v>0</v>
      </c>
      <c r="B803" s="19"/>
      <c r="C803" s="18"/>
      <c r="D803" s="4">
        <v>10088</v>
      </c>
      <c r="E803" s="4" t="s">
        <v>122</v>
      </c>
      <c r="F803" s="4" t="s">
        <v>676</v>
      </c>
      <c r="G803" s="4">
        <v>0</v>
      </c>
      <c r="H803" s="15">
        <f t="shared" si="362"/>
        <v>1.6000000000000014</v>
      </c>
      <c r="I803" s="15">
        <v>0.54406557985231063</v>
      </c>
      <c r="J803" s="15">
        <v>0.58702722245408268</v>
      </c>
      <c r="K803" s="15">
        <v>0.41875713767586437</v>
      </c>
      <c r="L803" s="15">
        <f t="shared" si="363"/>
        <v>4.6717302748316065</v>
      </c>
      <c r="M803" s="15">
        <f t="shared" si="364"/>
        <v>3.8000000000000007</v>
      </c>
      <c r="N803" s="15">
        <f t="shared" si="365"/>
        <v>5.4000000000000021</v>
      </c>
      <c r="O803" s="15">
        <f t="shared" si="366"/>
        <v>4.7756318900306844</v>
      </c>
      <c r="P803" s="15">
        <f t="shared" si="391"/>
        <v>3.3000000000000007</v>
      </c>
      <c r="Q803" s="15">
        <f t="shared" si="381"/>
        <v>3.9000000000000021</v>
      </c>
      <c r="R803" s="15">
        <f t="shared" si="367"/>
        <v>4.4000000000000021</v>
      </c>
      <c r="S803" s="15">
        <f t="shared" si="368"/>
        <v>5.0000000000000036</v>
      </c>
      <c r="T803" s="15">
        <f t="shared" si="369"/>
        <v>5.1999999999999993</v>
      </c>
      <c r="U803" s="15">
        <f t="shared" si="370"/>
        <v>5.4000000000000021</v>
      </c>
      <c r="V803" s="15">
        <f t="shared" si="382"/>
        <v>0.34434861433172764</v>
      </c>
      <c r="W803" s="15">
        <f t="shared" si="371"/>
        <v>1.9040337564322292</v>
      </c>
      <c r="X803" s="15">
        <f t="shared" si="383"/>
        <v>1.6806811845807054E-2</v>
      </c>
      <c r="Y803" s="21">
        <f t="shared" si="384"/>
        <v>0.52520077263430243</v>
      </c>
      <c r="Z803" s="4">
        <v>32.371730274831606</v>
      </c>
      <c r="AA803" s="2">
        <v>31.5</v>
      </c>
      <c r="AB803" s="2">
        <v>33.1</v>
      </c>
      <c r="AC803" s="4">
        <v>32.475631890030684</v>
      </c>
      <c r="AD803" s="4">
        <v>31</v>
      </c>
      <c r="AE803" s="4">
        <v>31.6</v>
      </c>
      <c r="AF803" s="4">
        <v>32.1</v>
      </c>
      <c r="AG803" s="4">
        <v>32.700000000000003</v>
      </c>
      <c r="AH803" s="4">
        <v>32.9</v>
      </c>
      <c r="AI803" s="4">
        <v>33.1</v>
      </c>
      <c r="AJ803" s="4">
        <v>2020</v>
      </c>
      <c r="AK803" s="2">
        <v>3</v>
      </c>
      <c r="AL803" s="2">
        <v>26</v>
      </c>
      <c r="AM803" s="4">
        <v>12</v>
      </c>
      <c r="AN803" s="4">
        <v>9</v>
      </c>
      <c r="AO803" s="4">
        <v>27</v>
      </c>
      <c r="AP803" s="4">
        <v>185</v>
      </c>
      <c r="AQ803" s="5">
        <v>0.50624999999999998</v>
      </c>
      <c r="AR803" s="4">
        <v>27.7</v>
      </c>
      <c r="AS803" s="4">
        <v>29</v>
      </c>
      <c r="AT803" s="4">
        <v>926</v>
      </c>
      <c r="AU803" s="4">
        <v>0.4</v>
      </c>
      <c r="AV803" s="4">
        <v>265</v>
      </c>
      <c r="AW803" s="4">
        <f t="shared" si="372"/>
        <v>48.104410858111535</v>
      </c>
      <c r="AX803" s="4">
        <f t="shared" si="373"/>
        <v>24.108914276884299</v>
      </c>
      <c r="AY803" s="4">
        <f t="shared" si="385"/>
        <v>39.788834999047936</v>
      </c>
      <c r="AZ803" s="20">
        <f t="shared" si="374"/>
        <v>194.83004630391406</v>
      </c>
      <c r="BA803" s="21">
        <f t="shared" si="386"/>
        <v>1.173299931677642</v>
      </c>
      <c r="BB803" s="20">
        <f t="shared" si="375"/>
        <v>50</v>
      </c>
      <c r="BC803" s="4">
        <f t="shared" si="387"/>
        <v>46.296296296296291</v>
      </c>
      <c r="BD803" s="4">
        <f t="shared" si="376"/>
        <v>66.664400000000001</v>
      </c>
      <c r="BE803" s="4">
        <f t="shared" si="377"/>
        <v>604.6971803936766</v>
      </c>
      <c r="BF803" s="20">
        <f t="shared" si="378"/>
        <v>357.36791450954314</v>
      </c>
      <c r="BG803" s="20">
        <f t="shared" si="388"/>
        <v>484.21073411586656</v>
      </c>
      <c r="BH803" s="20">
        <f t="shared" si="379"/>
        <v>1076.9317526454149</v>
      </c>
      <c r="BI803" s="20">
        <f t="shared" si="389"/>
        <v>3713.55776774281</v>
      </c>
      <c r="BJ803" s="4">
        <f t="shared" si="380"/>
        <v>215.91206602493907</v>
      </c>
      <c r="BK803" s="4">
        <f t="shared" si="390"/>
        <v>2636.6260150973949</v>
      </c>
      <c r="JF803" s="4">
        <v>1</v>
      </c>
      <c r="JG803" s="4">
        <v>0</v>
      </c>
      <c r="JH803" s="4">
        <v>0</v>
      </c>
      <c r="JI803" s="4">
        <v>0</v>
      </c>
      <c r="JJ803" s="4">
        <v>1</v>
      </c>
      <c r="JK803" s="4">
        <v>0</v>
      </c>
      <c r="JL803" s="4">
        <v>0</v>
      </c>
      <c r="JM803" s="4">
        <v>6</v>
      </c>
      <c r="JN803" s="4">
        <v>2</v>
      </c>
      <c r="JO803" s="4">
        <v>0</v>
      </c>
      <c r="JP803" s="4">
        <v>6</v>
      </c>
      <c r="JQ803" s="4">
        <v>3</v>
      </c>
      <c r="JR803" s="4">
        <v>3</v>
      </c>
      <c r="JS803" s="4">
        <v>7</v>
      </c>
      <c r="JT803" s="4">
        <v>2</v>
      </c>
      <c r="JU803" s="4">
        <v>11</v>
      </c>
      <c r="JV803" s="4">
        <v>4</v>
      </c>
      <c r="JW803" s="4">
        <v>9</v>
      </c>
      <c r="JX803" s="4">
        <v>7</v>
      </c>
      <c r="JY803" s="4">
        <v>19</v>
      </c>
      <c r="JZ803" s="4">
        <v>23</v>
      </c>
      <c r="KA803" s="4">
        <v>17</v>
      </c>
      <c r="KB803" s="4">
        <v>20</v>
      </c>
      <c r="KC803" s="4">
        <v>21</v>
      </c>
      <c r="KD803" s="4">
        <v>29</v>
      </c>
      <c r="KE803" s="4">
        <v>19</v>
      </c>
      <c r="KF803" s="4">
        <v>22</v>
      </c>
      <c r="KG803" s="4">
        <v>10</v>
      </c>
      <c r="KH803" s="4">
        <v>8</v>
      </c>
      <c r="KI803" s="4">
        <v>7</v>
      </c>
      <c r="KJ803" s="4">
        <v>0</v>
      </c>
      <c r="KK803" s="4">
        <v>0</v>
      </c>
      <c r="KL803" s="4">
        <v>0</v>
      </c>
      <c r="KM803" s="4">
        <v>0</v>
      </c>
      <c r="KN803" s="4">
        <v>0</v>
      </c>
      <c r="KO803" s="4">
        <v>0</v>
      </c>
      <c r="KP803" s="4">
        <v>0</v>
      </c>
      <c r="KQ803" s="4">
        <v>0</v>
      </c>
    </row>
    <row r="804" spans="1:320" s="4" customFormat="1" x14ac:dyDescent="0.2">
      <c r="A804" s="15" t="b">
        <v>0</v>
      </c>
      <c r="B804" s="19"/>
      <c r="C804" s="18"/>
      <c r="D804" s="4">
        <v>10088</v>
      </c>
      <c r="E804" s="4" t="s">
        <v>122</v>
      </c>
      <c r="F804" s="4" t="s">
        <v>677</v>
      </c>
      <c r="G804" s="4">
        <v>0</v>
      </c>
      <c r="H804" s="15">
        <f t="shared" si="362"/>
        <v>3.8999999999999986</v>
      </c>
      <c r="I804" s="15">
        <v>0.72321571600607548</v>
      </c>
      <c r="J804" s="15">
        <v>0.91124457828641425</v>
      </c>
      <c r="K804" s="15">
        <v>0.55978506584981558</v>
      </c>
      <c r="L804" s="15">
        <f t="shared" si="363"/>
        <v>-0.38495817071084915</v>
      </c>
      <c r="M804" s="15">
        <f t="shared" si="364"/>
        <v>-2</v>
      </c>
      <c r="N804" s="15">
        <f t="shared" si="365"/>
        <v>1.8999999999999986</v>
      </c>
      <c r="O804" s="15">
        <f t="shared" si="366"/>
        <v>-0.395603235994475</v>
      </c>
      <c r="P804" s="15">
        <f t="shared" si="391"/>
        <v>-1.8000000000000007</v>
      </c>
      <c r="Q804" s="15">
        <f t="shared" si="381"/>
        <v>-1.1999999999999993</v>
      </c>
      <c r="R804" s="15">
        <f t="shared" si="367"/>
        <v>-0.90000000000000213</v>
      </c>
      <c r="S804" s="15">
        <f t="shared" si="368"/>
        <v>0</v>
      </c>
      <c r="T804" s="15">
        <f t="shared" si="369"/>
        <v>0.39999999999999858</v>
      </c>
      <c r="U804" s="15">
        <f t="shared" si="370"/>
        <v>1.5</v>
      </c>
      <c r="V804" s="15">
        <f t="shared" si="382"/>
        <v>0.15535816123879428</v>
      </c>
      <c r="W804" s="15">
        <f t="shared" si="371"/>
        <v>5.4367394157230233</v>
      </c>
      <c r="X804" s="15">
        <f t="shared" si="383"/>
        <v>2.638025214440564E-2</v>
      </c>
      <c r="Y804" s="21">
        <f t="shared" si="384"/>
        <v>0.18393377418605072</v>
      </c>
      <c r="Z804" s="4">
        <v>27.415041829289152</v>
      </c>
      <c r="AA804" s="2">
        <v>25.8</v>
      </c>
      <c r="AB804" s="2">
        <v>29.7</v>
      </c>
      <c r="AC804" s="4">
        <v>27.404396764005526</v>
      </c>
      <c r="AD804" s="4">
        <v>26</v>
      </c>
      <c r="AE804" s="4">
        <v>26.6</v>
      </c>
      <c r="AF804" s="4">
        <v>26.9</v>
      </c>
      <c r="AG804" s="4">
        <v>27.8</v>
      </c>
      <c r="AH804" s="4">
        <v>28.2</v>
      </c>
      <c r="AI804" s="4">
        <v>29.3</v>
      </c>
      <c r="AJ804" s="4">
        <v>2020</v>
      </c>
      <c r="AK804" s="2">
        <v>3</v>
      </c>
      <c r="AL804" s="2">
        <v>26</v>
      </c>
      <c r="AM804" s="4">
        <v>12</v>
      </c>
      <c r="AN804" s="4">
        <v>10</v>
      </c>
      <c r="AO804" s="4">
        <v>1</v>
      </c>
      <c r="AP804" s="4">
        <v>346.00000000000006</v>
      </c>
      <c r="AQ804" s="5">
        <v>0.50694444444444442</v>
      </c>
      <c r="AR804" s="4">
        <v>27.8</v>
      </c>
      <c r="AS804" s="4">
        <v>29</v>
      </c>
      <c r="AT804" s="4">
        <v>917</v>
      </c>
      <c r="AU804" s="4">
        <v>0.5</v>
      </c>
      <c r="AV804" s="4">
        <v>324</v>
      </c>
      <c r="AW804" s="4">
        <f t="shared" si="372"/>
        <v>47.20396899856722</v>
      </c>
      <c r="AX804" s="4">
        <f t="shared" si="373"/>
        <v>23.775189767950955</v>
      </c>
      <c r="AY804" s="4">
        <f t="shared" si="385"/>
        <v>36.363390459107542</v>
      </c>
      <c r="AZ804" s="20">
        <f t="shared" si="374"/>
        <v>194.57122196725015</v>
      </c>
      <c r="BA804" s="21">
        <f t="shared" si="386"/>
        <v>1.1729100662741938</v>
      </c>
      <c r="BB804" s="20">
        <f t="shared" si="375"/>
        <v>44.721359549995796</v>
      </c>
      <c r="BC804" s="4">
        <f t="shared" si="387"/>
        <v>41.408666249996102</v>
      </c>
      <c r="BD804" s="4">
        <f t="shared" si="376"/>
        <v>66.671599999999998</v>
      </c>
      <c r="BE804" s="4">
        <f t="shared" si="377"/>
        <v>629.00917181069963</v>
      </c>
      <c r="BF804" s="20">
        <f t="shared" si="378"/>
        <v>358.1246061769607</v>
      </c>
      <c r="BG804" s="20">
        <f t="shared" si="388"/>
        <v>453.54543436626108</v>
      </c>
      <c r="BH804" s="20">
        <f t="shared" si="379"/>
        <v>1083.232246399584</v>
      </c>
      <c r="BI804" s="20">
        <f t="shared" si="389"/>
        <v>3735.2836082744275</v>
      </c>
      <c r="BJ804" s="4">
        <f t="shared" si="380"/>
        <v>216.97697090766803</v>
      </c>
      <c r="BK804" s="4">
        <f t="shared" si="390"/>
        <v>2652.0513618748432</v>
      </c>
      <c r="HM804" s="4">
        <v>3</v>
      </c>
      <c r="HN804" s="4">
        <v>12</v>
      </c>
      <c r="HO804" s="4">
        <v>20</v>
      </c>
      <c r="HP804" s="4">
        <v>31</v>
      </c>
      <c r="HQ804" s="4">
        <v>37</v>
      </c>
      <c r="HR804" s="4">
        <v>27</v>
      </c>
      <c r="HS804" s="4">
        <v>31</v>
      </c>
      <c r="HT804" s="4">
        <v>54</v>
      </c>
      <c r="HU804" s="4">
        <v>87</v>
      </c>
      <c r="HV804" s="4">
        <v>95</v>
      </c>
      <c r="HW804" s="4">
        <v>124</v>
      </c>
      <c r="HX804" s="4">
        <v>128</v>
      </c>
      <c r="HY804" s="4">
        <v>175</v>
      </c>
      <c r="HZ804" s="4">
        <v>170</v>
      </c>
      <c r="IA804" s="4">
        <v>135</v>
      </c>
      <c r="IB804" s="4">
        <v>156</v>
      </c>
      <c r="IC804" s="4">
        <v>144</v>
      </c>
      <c r="ID804" s="4">
        <v>166</v>
      </c>
      <c r="IE804" s="4">
        <v>205</v>
      </c>
      <c r="IF804" s="4">
        <v>175</v>
      </c>
      <c r="IG804" s="4">
        <v>182</v>
      </c>
      <c r="IH804" s="4">
        <v>181</v>
      </c>
      <c r="II804" s="4">
        <v>137</v>
      </c>
      <c r="IJ804" s="4">
        <v>145</v>
      </c>
      <c r="IK804" s="4">
        <v>87</v>
      </c>
      <c r="IL804" s="4">
        <v>57</v>
      </c>
      <c r="IM804" s="4">
        <v>31</v>
      </c>
      <c r="IN804" s="4">
        <v>34</v>
      </c>
      <c r="IO804" s="4">
        <v>27</v>
      </c>
      <c r="IP804" s="4">
        <v>15</v>
      </c>
      <c r="IQ804" s="4">
        <v>25</v>
      </c>
      <c r="IR804" s="4">
        <v>24</v>
      </c>
      <c r="IS804" s="4">
        <v>20</v>
      </c>
      <c r="IT804" s="4">
        <v>16</v>
      </c>
      <c r="IU804" s="4">
        <v>13</v>
      </c>
      <c r="IV804" s="4">
        <v>14</v>
      </c>
      <c r="IW804" s="4">
        <v>17</v>
      </c>
      <c r="IX804" s="4">
        <v>16</v>
      </c>
      <c r="IY804" s="4">
        <v>15</v>
      </c>
      <c r="IZ804" s="4">
        <v>20</v>
      </c>
      <c r="JA804" s="4">
        <v>6</v>
      </c>
    </row>
    <row r="805" spans="1:320" s="4" customFormat="1" x14ac:dyDescent="0.2">
      <c r="A805" s="15" t="b">
        <v>0</v>
      </c>
      <c r="B805" s="19"/>
      <c r="C805" s="18"/>
      <c r="D805" s="4">
        <v>10088</v>
      </c>
      <c r="E805" s="4" t="s">
        <v>122</v>
      </c>
      <c r="F805" s="4" t="s">
        <v>678</v>
      </c>
      <c r="G805" s="4">
        <v>0</v>
      </c>
      <c r="H805" s="15">
        <f t="shared" si="362"/>
        <v>1.8999999999999986</v>
      </c>
      <c r="I805" s="15">
        <v>0.49861406371484607</v>
      </c>
      <c r="J805" s="15">
        <v>0.74496106190811417</v>
      </c>
      <c r="K805" s="15">
        <v>0.40231145390361833</v>
      </c>
      <c r="L805" s="15">
        <f t="shared" si="363"/>
        <v>4.0909401522469366</v>
      </c>
      <c r="M805" s="15">
        <f t="shared" si="364"/>
        <v>3.3000000000000007</v>
      </c>
      <c r="N805" s="15">
        <f t="shared" si="365"/>
        <v>5.1999999999999993</v>
      </c>
      <c r="O805" s="15">
        <f t="shared" si="366"/>
        <v>4.0872212937648094</v>
      </c>
      <c r="P805" s="15">
        <f t="shared" si="391"/>
        <v>3</v>
      </c>
      <c r="Q805" s="15">
        <f t="shared" si="381"/>
        <v>3.5</v>
      </c>
      <c r="R805" s="15">
        <f t="shared" si="367"/>
        <v>3.6999999999999993</v>
      </c>
      <c r="S805" s="15">
        <f t="shared" si="368"/>
        <v>4.4000000000000021</v>
      </c>
      <c r="T805" s="15">
        <f t="shared" si="369"/>
        <v>4.6999999999999993</v>
      </c>
      <c r="U805" s="15">
        <f t="shared" si="370"/>
        <v>5.1999999999999993</v>
      </c>
      <c r="V805" s="15">
        <f t="shared" si="382"/>
        <v>0.36568241094228554</v>
      </c>
      <c r="W805" s="15">
        <f t="shared" si="371"/>
        <v>1.7346133422802956</v>
      </c>
      <c r="X805" s="15">
        <f t="shared" si="383"/>
        <v>1.5634975367125239E-2</v>
      </c>
      <c r="Y805" s="21">
        <f t="shared" si="384"/>
        <v>0.57649735282527903</v>
      </c>
      <c r="Z805" s="4">
        <v>31.890940152246937</v>
      </c>
      <c r="AA805" s="2">
        <v>31.1</v>
      </c>
      <c r="AB805" s="2">
        <v>33</v>
      </c>
      <c r="AC805" s="4">
        <v>31.88722129376481</v>
      </c>
      <c r="AD805" s="4">
        <v>30.8</v>
      </c>
      <c r="AE805" s="4">
        <v>31.3</v>
      </c>
      <c r="AF805" s="4">
        <v>31.5</v>
      </c>
      <c r="AG805" s="4">
        <v>32.200000000000003</v>
      </c>
      <c r="AH805" s="4">
        <v>32.5</v>
      </c>
      <c r="AI805" s="4">
        <v>33</v>
      </c>
      <c r="AJ805" s="4">
        <v>2020</v>
      </c>
      <c r="AK805" s="2">
        <v>3</v>
      </c>
      <c r="AL805" s="2">
        <v>26</v>
      </c>
      <c r="AM805" s="4">
        <v>12</v>
      </c>
      <c r="AN805" s="4">
        <v>10</v>
      </c>
      <c r="AO805" s="4">
        <v>11</v>
      </c>
      <c r="AP805" s="4">
        <v>424</v>
      </c>
      <c r="AQ805" s="5">
        <v>0.50694444444444442</v>
      </c>
      <c r="AR805" s="4">
        <v>27.8</v>
      </c>
      <c r="AS805" s="4">
        <v>29</v>
      </c>
      <c r="AT805" s="4">
        <v>917</v>
      </c>
      <c r="AU805" s="4">
        <v>0.5</v>
      </c>
      <c r="AV805" s="4">
        <v>324</v>
      </c>
      <c r="AW805" s="4">
        <f t="shared" si="372"/>
        <v>46.351791306137528</v>
      </c>
      <c r="AX805" s="4">
        <f t="shared" si="373"/>
        <v>23.554297742428631</v>
      </c>
      <c r="AY805" s="4">
        <f t="shared" si="385"/>
        <v>36.363390459107542</v>
      </c>
      <c r="AZ805" s="20">
        <f t="shared" si="374"/>
        <v>194.57122196725015</v>
      </c>
      <c r="BA805" s="21">
        <f t="shared" si="386"/>
        <v>1.1729100662741938</v>
      </c>
      <c r="BB805" s="20">
        <f t="shared" si="375"/>
        <v>44.721359549995796</v>
      </c>
      <c r="BC805" s="4">
        <f t="shared" si="387"/>
        <v>41.408666249996102</v>
      </c>
      <c r="BD805" s="4">
        <f t="shared" si="376"/>
        <v>66.671599999999998</v>
      </c>
      <c r="BE805" s="4">
        <f t="shared" si="377"/>
        <v>601.38453560403855</v>
      </c>
      <c r="BF805" s="20">
        <f t="shared" si="378"/>
        <v>358.1246061769607</v>
      </c>
      <c r="BG805" s="20">
        <f t="shared" si="388"/>
        <v>481.17007057292227</v>
      </c>
      <c r="BH805" s="20">
        <f t="shared" si="379"/>
        <v>1083.232246399584</v>
      </c>
      <c r="BI805" s="20">
        <f t="shared" si="389"/>
        <v>3735.2836082744275</v>
      </c>
      <c r="BJ805" s="4">
        <f t="shared" si="380"/>
        <v>216.97697090766803</v>
      </c>
      <c r="BK805" s="4">
        <f t="shared" si="390"/>
        <v>2652.0513618748432</v>
      </c>
      <c r="JK805" s="4">
        <v>1</v>
      </c>
      <c r="JL805" s="4">
        <v>5</v>
      </c>
      <c r="JM805" s="4">
        <v>1</v>
      </c>
      <c r="JN805" s="4">
        <v>0</v>
      </c>
      <c r="JO805" s="4">
        <v>3</v>
      </c>
      <c r="JP805" s="4">
        <v>14</v>
      </c>
      <c r="JQ805" s="4">
        <v>26</v>
      </c>
      <c r="JR805" s="4">
        <v>21</v>
      </c>
      <c r="JS805" s="4">
        <v>8</v>
      </c>
      <c r="JT805" s="4">
        <v>16</v>
      </c>
      <c r="JU805" s="4">
        <v>10</v>
      </c>
      <c r="JV805" s="4">
        <v>32</v>
      </c>
      <c r="JW805" s="4">
        <v>19</v>
      </c>
      <c r="JX805" s="4">
        <v>25</v>
      </c>
      <c r="JY805" s="4">
        <v>21</v>
      </c>
      <c r="JZ805" s="4">
        <v>22</v>
      </c>
      <c r="KA805" s="4">
        <v>25</v>
      </c>
      <c r="KB805" s="4">
        <v>14</v>
      </c>
      <c r="KC805" s="4">
        <v>9</v>
      </c>
      <c r="KD805" s="4">
        <v>1</v>
      </c>
      <c r="KE805" s="4">
        <v>4</v>
      </c>
      <c r="KF805" s="4">
        <v>2</v>
      </c>
      <c r="KG805" s="4">
        <v>3</v>
      </c>
      <c r="KH805" s="4">
        <v>12</v>
      </c>
    </row>
    <row r="806" spans="1:320" s="4" customFormat="1" x14ac:dyDescent="0.2">
      <c r="A806" s="15" t="b">
        <v>0</v>
      </c>
      <c r="B806" s="19"/>
      <c r="C806" s="18"/>
      <c r="D806" s="4">
        <v>10088</v>
      </c>
      <c r="E806" s="4" t="s">
        <v>122</v>
      </c>
      <c r="F806" s="4" t="s">
        <v>679</v>
      </c>
      <c r="G806" s="4">
        <v>0</v>
      </c>
      <c r="H806" s="15">
        <f t="shared" si="362"/>
        <v>2.5000000000000036</v>
      </c>
      <c r="I806" s="15">
        <v>0.63364476064682573</v>
      </c>
      <c r="J806" s="15">
        <v>1.0025867535917712</v>
      </c>
      <c r="K806" s="15">
        <v>0.52877933516420128</v>
      </c>
      <c r="L806" s="15">
        <f t="shared" si="363"/>
        <v>3.9648836422067291</v>
      </c>
      <c r="M806" s="15">
        <f t="shared" si="364"/>
        <v>2.8999999999999986</v>
      </c>
      <c r="N806" s="15">
        <f t="shared" si="365"/>
        <v>5.4000000000000021</v>
      </c>
      <c r="O806" s="15">
        <f t="shared" si="366"/>
        <v>3.8100950249069108</v>
      </c>
      <c r="P806" s="15">
        <f t="shared" si="391"/>
        <v>3</v>
      </c>
      <c r="Q806" s="15">
        <f t="shared" si="381"/>
        <v>3.3000000000000007</v>
      </c>
      <c r="R806" s="15">
        <f t="shared" si="367"/>
        <v>3.5</v>
      </c>
      <c r="S806" s="15">
        <f t="shared" si="368"/>
        <v>4.4999999999999964</v>
      </c>
      <c r="T806" s="15">
        <f t="shared" si="369"/>
        <v>4.9000000000000021</v>
      </c>
      <c r="U806" s="15">
        <f t="shared" si="370"/>
        <v>5.4000000000000021</v>
      </c>
      <c r="V806" s="15">
        <f t="shared" si="382"/>
        <v>0.35958771468233441</v>
      </c>
      <c r="W806" s="15">
        <f t="shared" si="371"/>
        <v>1.7809626390696247</v>
      </c>
      <c r="X806" s="15">
        <f t="shared" si="383"/>
        <v>1.9947964166469899E-2</v>
      </c>
      <c r="Y806" s="21">
        <f t="shared" si="384"/>
        <v>0.56149409205035328</v>
      </c>
      <c r="Z806" s="4">
        <v>31.76488364220673</v>
      </c>
      <c r="AA806" s="2">
        <v>30.7</v>
      </c>
      <c r="AB806" s="2">
        <v>33.200000000000003</v>
      </c>
      <c r="AC806" s="4">
        <v>31.610095024906911</v>
      </c>
      <c r="AD806" s="4">
        <v>30.8</v>
      </c>
      <c r="AE806" s="4">
        <v>31.1</v>
      </c>
      <c r="AF806" s="4">
        <v>31.3</v>
      </c>
      <c r="AG806" s="4">
        <v>32.299999999999997</v>
      </c>
      <c r="AH806" s="4">
        <v>32.700000000000003</v>
      </c>
      <c r="AI806" s="4">
        <v>33.200000000000003</v>
      </c>
      <c r="AJ806" s="4">
        <v>2020</v>
      </c>
      <c r="AK806" s="2">
        <v>3</v>
      </c>
      <c r="AL806" s="2">
        <v>26</v>
      </c>
      <c r="AM806" s="4">
        <v>12</v>
      </c>
      <c r="AN806" s="4">
        <v>10</v>
      </c>
      <c r="AO806" s="4">
        <v>40</v>
      </c>
      <c r="AP806" s="4">
        <v>145</v>
      </c>
      <c r="AQ806" s="5">
        <v>0.50694444444444442</v>
      </c>
      <c r="AR806" s="4">
        <v>27.8</v>
      </c>
      <c r="AS806" s="4">
        <v>29</v>
      </c>
      <c r="AT806" s="4">
        <v>917</v>
      </c>
      <c r="AU806" s="4">
        <v>0.5</v>
      </c>
      <c r="AV806" s="4">
        <v>324</v>
      </c>
      <c r="AW806" s="4">
        <f t="shared" si="372"/>
        <v>46.376311048204307</v>
      </c>
      <c r="AX806" s="4">
        <f t="shared" si="373"/>
        <v>23.560653477316471</v>
      </c>
      <c r="AY806" s="4">
        <f t="shared" si="385"/>
        <v>36.363390459107542</v>
      </c>
      <c r="AZ806" s="20">
        <f t="shared" si="374"/>
        <v>194.57122196725015</v>
      </c>
      <c r="BA806" s="21">
        <f t="shared" si="386"/>
        <v>1.1729100662741938</v>
      </c>
      <c r="BB806" s="20">
        <f t="shared" si="375"/>
        <v>44.721359549995796</v>
      </c>
      <c r="BC806" s="4">
        <f t="shared" si="387"/>
        <v>41.408666249996102</v>
      </c>
      <c r="BD806" s="4">
        <f t="shared" si="376"/>
        <v>66.671599999999998</v>
      </c>
      <c r="BE806" s="4">
        <f t="shared" si="377"/>
        <v>602.17938034181225</v>
      </c>
      <c r="BF806" s="20">
        <f t="shared" si="378"/>
        <v>358.1246061769607</v>
      </c>
      <c r="BG806" s="20">
        <f t="shared" si="388"/>
        <v>480.37522583514857</v>
      </c>
      <c r="BH806" s="20">
        <f t="shared" si="379"/>
        <v>1083.232246399584</v>
      </c>
      <c r="BI806" s="20">
        <f t="shared" si="389"/>
        <v>3735.2836082744275</v>
      </c>
      <c r="BJ806" s="4">
        <f t="shared" si="380"/>
        <v>216.97697090766803</v>
      </c>
      <c r="BK806" s="4">
        <f t="shared" si="390"/>
        <v>2652.0513618748432</v>
      </c>
      <c r="JH806" s="4">
        <v>1</v>
      </c>
      <c r="JI806" s="4">
        <v>0</v>
      </c>
      <c r="JJ806" s="4">
        <v>0</v>
      </c>
      <c r="JK806" s="4">
        <v>5</v>
      </c>
      <c r="JL806" s="4">
        <v>11</v>
      </c>
      <c r="JM806" s="4">
        <v>11</v>
      </c>
      <c r="JN806" s="4">
        <v>38</v>
      </c>
      <c r="JO806" s="4">
        <v>43</v>
      </c>
      <c r="JP806" s="4">
        <v>60</v>
      </c>
      <c r="JQ806" s="4">
        <v>60</v>
      </c>
      <c r="JR806" s="4">
        <v>67</v>
      </c>
      <c r="JS806" s="4">
        <v>45</v>
      </c>
      <c r="JT806" s="4">
        <v>56</v>
      </c>
      <c r="JU806" s="4">
        <v>29</v>
      </c>
      <c r="JV806" s="4">
        <v>36</v>
      </c>
      <c r="JW806" s="4">
        <v>44</v>
      </c>
      <c r="JX806" s="4">
        <v>17</v>
      </c>
      <c r="JY806" s="4">
        <v>29</v>
      </c>
      <c r="JZ806" s="4">
        <v>14</v>
      </c>
      <c r="KA806" s="4">
        <v>25</v>
      </c>
      <c r="KB806" s="4">
        <v>23</v>
      </c>
      <c r="KC806" s="4">
        <v>31</v>
      </c>
      <c r="KD806" s="4">
        <v>34</v>
      </c>
      <c r="KE806" s="4">
        <v>22</v>
      </c>
      <c r="KF806" s="4">
        <v>17</v>
      </c>
      <c r="KG806" s="4">
        <v>12</v>
      </c>
      <c r="KH806" s="4">
        <v>8</v>
      </c>
      <c r="KI806" s="4">
        <v>8</v>
      </c>
      <c r="KJ806" s="4">
        <v>6</v>
      </c>
      <c r="KK806" s="4">
        <v>5</v>
      </c>
      <c r="KL806" s="4">
        <v>0</v>
      </c>
      <c r="KM806" s="4">
        <v>2</v>
      </c>
      <c r="KN806" s="4">
        <v>4</v>
      </c>
      <c r="KO806" s="4">
        <v>0</v>
      </c>
    </row>
    <row r="807" spans="1:320" s="4" customFormat="1" x14ac:dyDescent="0.2">
      <c r="A807" s="15" t="b">
        <v>0</v>
      </c>
      <c r="B807" s="19"/>
      <c r="C807" s="18"/>
      <c r="D807" s="4">
        <v>10088</v>
      </c>
      <c r="E807" s="4" t="s">
        <v>122</v>
      </c>
      <c r="F807" s="4" t="s">
        <v>680</v>
      </c>
      <c r="G807" s="4">
        <v>0</v>
      </c>
      <c r="H807" s="15">
        <f t="shared" si="362"/>
        <v>2</v>
      </c>
      <c r="I807" s="15">
        <v>0.51374518043852413</v>
      </c>
      <c r="J807" s="15">
        <v>0.77041549866135028</v>
      </c>
      <c r="K807" s="15">
        <v>0.43527932855562013</v>
      </c>
      <c r="L807" s="15">
        <f t="shared" si="363"/>
        <v>4.8732666679117109</v>
      </c>
      <c r="M807" s="15">
        <f t="shared" si="364"/>
        <v>3.6999999999999993</v>
      </c>
      <c r="N807" s="15">
        <f t="shared" si="365"/>
        <v>5.6999999999999993</v>
      </c>
      <c r="O807" s="15">
        <f t="shared" si="366"/>
        <v>5.0734003585700513</v>
      </c>
      <c r="P807" s="15">
        <f t="shared" si="391"/>
        <v>3.6999999999999993</v>
      </c>
      <c r="Q807" s="15">
        <f t="shared" si="381"/>
        <v>4.0999999999999979</v>
      </c>
      <c r="R807" s="15">
        <f t="shared" si="367"/>
        <v>4.4999999999999964</v>
      </c>
      <c r="S807" s="15">
        <f t="shared" si="368"/>
        <v>5.1999999999999993</v>
      </c>
      <c r="T807" s="15">
        <f t="shared" si="369"/>
        <v>5.4000000000000021</v>
      </c>
      <c r="U807" s="15">
        <f t="shared" si="370"/>
        <v>5.6999999999999993</v>
      </c>
      <c r="V807" s="15">
        <f t="shared" si="382"/>
        <v>0.40374206771893423</v>
      </c>
      <c r="W807" s="15">
        <f t="shared" si="371"/>
        <v>1.4768288468174977</v>
      </c>
      <c r="X807" s="15">
        <f t="shared" si="383"/>
        <v>1.5723716445624682E-2</v>
      </c>
      <c r="Y807" s="21">
        <f t="shared" si="384"/>
        <v>0.67712653511268872</v>
      </c>
      <c r="Z807" s="4">
        <v>32.673266667911712</v>
      </c>
      <c r="AA807" s="2">
        <v>31.5</v>
      </c>
      <c r="AB807" s="2">
        <v>33.5</v>
      </c>
      <c r="AC807" s="4">
        <v>32.873400358570052</v>
      </c>
      <c r="AD807" s="4">
        <v>31.5</v>
      </c>
      <c r="AE807" s="4">
        <v>31.9</v>
      </c>
      <c r="AF807" s="4">
        <v>32.299999999999997</v>
      </c>
      <c r="AG807" s="4">
        <v>33</v>
      </c>
      <c r="AH807" s="4">
        <v>33.200000000000003</v>
      </c>
      <c r="AI807" s="4">
        <v>33.5</v>
      </c>
      <c r="AJ807" s="4">
        <v>2020</v>
      </c>
      <c r="AK807" s="2">
        <v>3</v>
      </c>
      <c r="AL807" s="2">
        <v>26</v>
      </c>
      <c r="AM807" s="4">
        <v>12</v>
      </c>
      <c r="AN807" s="4">
        <v>10</v>
      </c>
      <c r="AO807" s="4">
        <v>42</v>
      </c>
      <c r="AP807" s="4">
        <v>651</v>
      </c>
      <c r="AQ807" s="5">
        <v>0.50694444444444442</v>
      </c>
      <c r="AR807" s="4">
        <v>27.8</v>
      </c>
      <c r="AS807" s="4">
        <v>29</v>
      </c>
      <c r="AT807" s="4">
        <v>917</v>
      </c>
      <c r="AU807" s="4">
        <v>0.5</v>
      </c>
      <c r="AV807" s="4">
        <v>324</v>
      </c>
      <c r="AW807" s="4">
        <f t="shared" si="372"/>
        <v>46.198936820568292</v>
      </c>
      <c r="AX807" s="4">
        <f t="shared" si="373"/>
        <v>23.51467650236625</v>
      </c>
      <c r="AY807" s="4">
        <f t="shared" si="385"/>
        <v>36.363390459107542</v>
      </c>
      <c r="AZ807" s="20">
        <f t="shared" si="374"/>
        <v>194.57122196725015</v>
      </c>
      <c r="BA807" s="21">
        <f t="shared" si="386"/>
        <v>1.1729100662741938</v>
      </c>
      <c r="BB807" s="20">
        <f t="shared" si="375"/>
        <v>44.721359549995796</v>
      </c>
      <c r="BC807" s="4">
        <f t="shared" si="387"/>
        <v>41.408666249996102</v>
      </c>
      <c r="BD807" s="4">
        <f t="shared" si="376"/>
        <v>66.671599999999998</v>
      </c>
      <c r="BE807" s="4">
        <f t="shared" si="377"/>
        <v>596.42952493675932</v>
      </c>
      <c r="BF807" s="20">
        <f t="shared" si="378"/>
        <v>358.1246061769607</v>
      </c>
      <c r="BG807" s="20">
        <f t="shared" si="388"/>
        <v>486.12508124020144</v>
      </c>
      <c r="BH807" s="20">
        <f t="shared" si="379"/>
        <v>1083.232246399584</v>
      </c>
      <c r="BI807" s="20">
        <f t="shared" si="389"/>
        <v>3735.2836082744275</v>
      </c>
      <c r="BJ807" s="4">
        <f t="shared" si="380"/>
        <v>216.97697090766803</v>
      </c>
      <c r="BK807" s="4">
        <f t="shared" si="390"/>
        <v>2652.0513618748432</v>
      </c>
      <c r="JR807" s="4">
        <v>5</v>
      </c>
      <c r="JS807" s="4">
        <v>2</v>
      </c>
      <c r="JT807" s="4">
        <v>10</v>
      </c>
      <c r="JU807" s="4">
        <v>4</v>
      </c>
      <c r="JV807" s="4">
        <v>9</v>
      </c>
      <c r="JW807" s="4">
        <v>11</v>
      </c>
      <c r="JX807" s="4">
        <v>13</v>
      </c>
      <c r="JY807" s="4">
        <v>24</v>
      </c>
      <c r="JZ807" s="4">
        <v>17</v>
      </c>
      <c r="KA807" s="4">
        <v>29</v>
      </c>
      <c r="KB807" s="4">
        <v>11</v>
      </c>
      <c r="KC807" s="4">
        <v>12</v>
      </c>
      <c r="KD807" s="4">
        <v>9</v>
      </c>
      <c r="KE807" s="4">
        <v>13</v>
      </c>
      <c r="KF807" s="4">
        <v>22</v>
      </c>
      <c r="KG807" s="4">
        <v>40</v>
      </c>
      <c r="KH807" s="4">
        <v>67</v>
      </c>
      <c r="KI807" s="4">
        <v>68</v>
      </c>
      <c r="KJ807" s="4">
        <v>34</v>
      </c>
      <c r="KK807" s="4">
        <v>15</v>
      </c>
      <c r="KL807" s="4">
        <v>17</v>
      </c>
      <c r="KM807" s="4">
        <v>5</v>
      </c>
      <c r="KN807" s="4">
        <v>5</v>
      </c>
    </row>
    <row r="808" spans="1:320" s="4" customFormat="1" x14ac:dyDescent="0.2">
      <c r="A808" s="15" t="b">
        <v>0</v>
      </c>
      <c r="B808" s="19"/>
      <c r="C808" s="18"/>
      <c r="D808" s="4">
        <v>10088</v>
      </c>
      <c r="E808" s="4" t="s">
        <v>122</v>
      </c>
      <c r="F808" s="4" t="s">
        <v>681</v>
      </c>
      <c r="G808" s="4">
        <v>0</v>
      </c>
      <c r="H808" s="15">
        <f t="shared" si="362"/>
        <v>4.5</v>
      </c>
      <c r="I808" s="15">
        <v>0.86799127447317537</v>
      </c>
      <c r="J808" s="15">
        <v>0.95779379485315985</v>
      </c>
      <c r="K808" s="15">
        <v>0.6530143564414701</v>
      </c>
      <c r="L808" s="15">
        <f t="shared" si="363"/>
        <v>2.7371482404441387</v>
      </c>
      <c r="M808" s="15">
        <f t="shared" si="364"/>
        <v>1.3999999999999986</v>
      </c>
      <c r="N808" s="15">
        <f t="shared" si="365"/>
        <v>5.8999999999999986</v>
      </c>
      <c r="O808" s="15">
        <f t="shared" si="366"/>
        <v>2.5682990412423123</v>
      </c>
      <c r="P808" s="15">
        <f t="shared" si="391"/>
        <v>1.5</v>
      </c>
      <c r="Q808" s="15">
        <f t="shared" si="381"/>
        <v>1.8000000000000007</v>
      </c>
      <c r="R808" s="15">
        <f t="shared" si="367"/>
        <v>2.1000000000000014</v>
      </c>
      <c r="S808" s="15">
        <f t="shared" si="368"/>
        <v>3.1000000000000014</v>
      </c>
      <c r="T808" s="15">
        <f t="shared" si="369"/>
        <v>3.8999999999999986</v>
      </c>
      <c r="U808" s="15">
        <f t="shared" si="370"/>
        <v>5.2000000000000028</v>
      </c>
      <c r="V808" s="15">
        <f t="shared" si="382"/>
        <v>0.26554415407260329</v>
      </c>
      <c r="W808" s="15">
        <f t="shared" si="371"/>
        <v>2.7658520613735176</v>
      </c>
      <c r="X808" s="15">
        <f t="shared" si="383"/>
        <v>2.8239160890373909E-2</v>
      </c>
      <c r="Y808" s="21">
        <f t="shared" si="384"/>
        <v>0.36155223699976258</v>
      </c>
      <c r="Z808" s="4">
        <v>30.737148240444139</v>
      </c>
      <c r="AA808" s="2">
        <v>29.4</v>
      </c>
      <c r="AB808" s="2">
        <v>33.9</v>
      </c>
      <c r="AC808" s="4">
        <v>30.568299041242312</v>
      </c>
      <c r="AD808" s="4">
        <v>29.5</v>
      </c>
      <c r="AE808" s="4">
        <v>29.8</v>
      </c>
      <c r="AF808" s="4">
        <v>30.1</v>
      </c>
      <c r="AG808" s="4">
        <v>31.1</v>
      </c>
      <c r="AH808" s="4">
        <v>31.9</v>
      </c>
      <c r="AI808" s="4">
        <v>33.200000000000003</v>
      </c>
      <c r="AJ808" s="4">
        <v>2020</v>
      </c>
      <c r="AK808" s="2">
        <v>3</v>
      </c>
      <c r="AL808" s="2">
        <v>26</v>
      </c>
      <c r="AM808" s="4">
        <v>12</v>
      </c>
      <c r="AN808" s="4">
        <v>11</v>
      </c>
      <c r="AO808" s="4">
        <v>0</v>
      </c>
      <c r="AP808" s="4">
        <v>720</v>
      </c>
      <c r="AQ808" s="5">
        <v>0.50763888888888886</v>
      </c>
      <c r="AR808" s="4">
        <v>28</v>
      </c>
      <c r="AS808" s="4">
        <v>28</v>
      </c>
      <c r="AT808" s="4">
        <v>923</v>
      </c>
      <c r="AU808" s="4">
        <v>0.4</v>
      </c>
      <c r="AV808" s="4">
        <v>166</v>
      </c>
      <c r="AW808" s="4">
        <f t="shared" si="372"/>
        <v>48.691080637147152</v>
      </c>
      <c r="AX808" s="4">
        <f t="shared" si="373"/>
        <v>24.245863819473655</v>
      </c>
      <c r="AY808" s="4">
        <f t="shared" si="385"/>
        <v>39.756401549968153</v>
      </c>
      <c r="AZ808" s="20">
        <f t="shared" si="374"/>
        <v>194.05486140392671</v>
      </c>
      <c r="BA808" s="21">
        <f t="shared" si="386"/>
        <v>1.17213111222055</v>
      </c>
      <c r="BB808" s="20">
        <f t="shared" si="375"/>
        <v>50</v>
      </c>
      <c r="BC808" s="4">
        <f t="shared" si="387"/>
        <v>46.296296296296291</v>
      </c>
      <c r="BD808" s="4">
        <f t="shared" si="376"/>
        <v>66.686000000000007</v>
      </c>
      <c r="BE808" s="4">
        <f t="shared" si="377"/>
        <v>613.08171028585525</v>
      </c>
      <c r="BF808" s="20">
        <f t="shared" si="378"/>
        <v>357.84327379339925</v>
      </c>
      <c r="BG808" s="20">
        <f t="shared" si="388"/>
        <v>473.93156350754407</v>
      </c>
      <c r="BH808" s="20">
        <f t="shared" si="379"/>
        <v>1058.1388977329186</v>
      </c>
      <c r="BI808" s="20">
        <f t="shared" si="389"/>
        <v>3779.0674919032804</v>
      </c>
      <c r="BJ808" s="4">
        <f t="shared" si="380"/>
        <v>219.12256330365972</v>
      </c>
      <c r="BK808" s="4">
        <f t="shared" si="390"/>
        <v>2720.928594170362</v>
      </c>
      <c r="IX808" s="4">
        <v>2</v>
      </c>
      <c r="IY808" s="4">
        <v>10</v>
      </c>
      <c r="IZ808" s="4">
        <v>56</v>
      </c>
      <c r="JA808" s="4">
        <v>43</v>
      </c>
      <c r="JB808" s="4">
        <v>63</v>
      </c>
      <c r="JC808" s="4">
        <v>47</v>
      </c>
      <c r="JD808" s="4">
        <v>88</v>
      </c>
      <c r="JE808" s="4">
        <v>95</v>
      </c>
      <c r="JF808" s="4">
        <v>116</v>
      </c>
      <c r="JG808" s="4">
        <v>105</v>
      </c>
      <c r="JH808" s="4">
        <v>110</v>
      </c>
      <c r="JI808" s="4">
        <v>90</v>
      </c>
      <c r="JJ808" s="4">
        <v>96</v>
      </c>
      <c r="JK808" s="4">
        <v>96</v>
      </c>
      <c r="JL808" s="4">
        <v>113</v>
      </c>
      <c r="JM808" s="4">
        <v>73</v>
      </c>
      <c r="JN808" s="4">
        <v>53</v>
      </c>
      <c r="JO808" s="4">
        <v>63</v>
      </c>
      <c r="JP808" s="4">
        <v>60</v>
      </c>
      <c r="JQ808" s="4">
        <v>25</v>
      </c>
      <c r="JR808" s="4">
        <v>39</v>
      </c>
      <c r="JS808" s="4">
        <v>37</v>
      </c>
      <c r="JT808" s="4">
        <v>23</v>
      </c>
      <c r="JU808" s="4">
        <v>21</v>
      </c>
      <c r="JV808" s="4">
        <v>37</v>
      </c>
      <c r="JW808" s="4">
        <v>24</v>
      </c>
      <c r="JX808" s="4">
        <v>13</v>
      </c>
      <c r="JY808" s="4">
        <v>19</v>
      </c>
      <c r="JZ808" s="4">
        <v>19</v>
      </c>
      <c r="KA808" s="4">
        <v>7</v>
      </c>
      <c r="KB808" s="4">
        <v>18</v>
      </c>
      <c r="KC808" s="4">
        <v>10</v>
      </c>
      <c r="KD808" s="4">
        <v>7</v>
      </c>
      <c r="KE808" s="4">
        <v>12</v>
      </c>
      <c r="KF808" s="4">
        <v>3</v>
      </c>
      <c r="KG808" s="4">
        <v>2</v>
      </c>
      <c r="KH808" s="4">
        <v>10</v>
      </c>
      <c r="KI808" s="4">
        <v>4</v>
      </c>
      <c r="KJ808" s="4">
        <v>15</v>
      </c>
      <c r="KK808" s="4">
        <v>4</v>
      </c>
      <c r="KL808" s="4">
        <v>0</v>
      </c>
      <c r="KM808" s="4">
        <v>0</v>
      </c>
      <c r="KN808" s="4">
        <v>6</v>
      </c>
      <c r="KO808" s="4">
        <v>2</v>
      </c>
      <c r="KP808" s="4">
        <v>7</v>
      </c>
      <c r="KQ808" s="4">
        <v>6</v>
      </c>
      <c r="KR808" s="4">
        <v>7</v>
      </c>
    </row>
    <row r="809" spans="1:320" s="4" customFormat="1" x14ac:dyDescent="0.2">
      <c r="A809" s="15" t="b">
        <v>0</v>
      </c>
      <c r="B809" s="19"/>
      <c r="C809" s="18"/>
      <c r="D809" s="4">
        <v>10088</v>
      </c>
      <c r="E809" s="4" t="s">
        <v>122</v>
      </c>
      <c r="F809" s="4" t="s">
        <v>682</v>
      </c>
      <c r="G809" s="4">
        <v>0</v>
      </c>
      <c r="H809" s="15">
        <f t="shared" si="362"/>
        <v>1.9000000000000057</v>
      </c>
      <c r="I809" s="15">
        <v>0.37221097117404212</v>
      </c>
      <c r="J809" s="15">
        <v>0.50757965051468545</v>
      </c>
      <c r="K809" s="15">
        <v>0.29947705121714896</v>
      </c>
      <c r="L809" s="15">
        <f t="shared" si="363"/>
        <v>5.9935434271516641</v>
      </c>
      <c r="M809" s="15">
        <f t="shared" si="364"/>
        <v>5.2999999999999972</v>
      </c>
      <c r="N809" s="15">
        <f t="shared" si="365"/>
        <v>7.2000000000000028</v>
      </c>
      <c r="O809" s="15">
        <f t="shared" si="366"/>
        <v>5.9153232167940928</v>
      </c>
      <c r="P809" s="15">
        <f t="shared" si="391"/>
        <v>5.5</v>
      </c>
      <c r="Q809" s="15">
        <f t="shared" si="381"/>
        <v>5.6000000000000014</v>
      </c>
      <c r="R809" s="15">
        <f t="shared" si="367"/>
        <v>5.7000000000000028</v>
      </c>
      <c r="S809" s="15">
        <f t="shared" si="368"/>
        <v>6.2000000000000028</v>
      </c>
      <c r="T809" s="15">
        <f t="shared" si="369"/>
        <v>6.5</v>
      </c>
      <c r="U809" s="15">
        <f t="shared" si="370"/>
        <v>7</v>
      </c>
      <c r="V809" s="15">
        <f t="shared" si="382"/>
        <v>0.41494450478303418</v>
      </c>
      <c r="W809" s="15">
        <f t="shared" si="371"/>
        <v>1.409960822406551</v>
      </c>
      <c r="X809" s="15">
        <f t="shared" si="383"/>
        <v>1.094946079898061E-2</v>
      </c>
      <c r="Y809" s="21">
        <f t="shared" si="384"/>
        <v>0.7092395647512949</v>
      </c>
      <c r="Z809" s="4">
        <v>33.993543427151664</v>
      </c>
      <c r="AA809" s="2">
        <v>33.299999999999997</v>
      </c>
      <c r="AB809" s="2">
        <v>35.200000000000003</v>
      </c>
      <c r="AC809" s="4">
        <v>33.915323216794093</v>
      </c>
      <c r="AD809" s="4">
        <v>33.5</v>
      </c>
      <c r="AE809" s="4">
        <v>33.6</v>
      </c>
      <c r="AF809" s="4">
        <v>33.700000000000003</v>
      </c>
      <c r="AG809" s="4">
        <v>34.200000000000003</v>
      </c>
      <c r="AH809" s="4">
        <v>34.5</v>
      </c>
      <c r="AI809" s="4">
        <v>35</v>
      </c>
      <c r="AJ809" s="4">
        <v>2020</v>
      </c>
      <c r="AK809" s="2">
        <v>3</v>
      </c>
      <c r="AL809" s="2">
        <v>26</v>
      </c>
      <c r="AM809" s="4">
        <v>12</v>
      </c>
      <c r="AN809" s="4">
        <v>11</v>
      </c>
      <c r="AO809" s="4">
        <v>7</v>
      </c>
      <c r="AP809" s="4">
        <v>508</v>
      </c>
      <c r="AQ809" s="5">
        <v>0.50763888888888886</v>
      </c>
      <c r="AR809" s="4">
        <v>28</v>
      </c>
      <c r="AS809" s="4">
        <v>28</v>
      </c>
      <c r="AT809" s="4">
        <v>923</v>
      </c>
      <c r="AU809" s="4">
        <v>0.4</v>
      </c>
      <c r="AV809" s="4">
        <v>166</v>
      </c>
      <c r="AW809" s="4">
        <f t="shared" si="372"/>
        <v>47.99441384446628</v>
      </c>
      <c r="AX809" s="4">
        <f t="shared" si="373"/>
        <v>24.063572186236165</v>
      </c>
      <c r="AY809" s="4">
        <f t="shared" si="385"/>
        <v>39.756401549968153</v>
      </c>
      <c r="AZ809" s="20">
        <f t="shared" si="374"/>
        <v>194.05486140392671</v>
      </c>
      <c r="BA809" s="21">
        <f t="shared" si="386"/>
        <v>1.17213111222055</v>
      </c>
      <c r="BB809" s="20">
        <f t="shared" si="375"/>
        <v>50</v>
      </c>
      <c r="BC809" s="4">
        <f t="shared" si="387"/>
        <v>46.296296296296291</v>
      </c>
      <c r="BD809" s="4">
        <f t="shared" si="376"/>
        <v>66.686000000000007</v>
      </c>
      <c r="BE809" s="4">
        <f t="shared" si="377"/>
        <v>592.43930517196532</v>
      </c>
      <c r="BF809" s="20">
        <f t="shared" si="378"/>
        <v>357.84327379339925</v>
      </c>
      <c r="BG809" s="20">
        <f t="shared" si="388"/>
        <v>494.57396862143395</v>
      </c>
      <c r="BH809" s="20">
        <f t="shared" si="379"/>
        <v>1058.1388977329186</v>
      </c>
      <c r="BI809" s="20">
        <f t="shared" si="389"/>
        <v>3779.0674919032804</v>
      </c>
      <c r="BJ809" s="4">
        <f t="shared" si="380"/>
        <v>219.12256330365972</v>
      </c>
      <c r="BK809" s="4">
        <f t="shared" si="390"/>
        <v>2720.928594170362</v>
      </c>
      <c r="KK809" s="4">
        <v>9</v>
      </c>
      <c r="KL809" s="4">
        <v>36</v>
      </c>
      <c r="KM809" s="4">
        <v>117</v>
      </c>
      <c r="KN809" s="4">
        <v>177</v>
      </c>
      <c r="KO809" s="4">
        <v>208</v>
      </c>
      <c r="KP809" s="4">
        <v>184</v>
      </c>
      <c r="KQ809" s="4">
        <v>164</v>
      </c>
      <c r="KR809" s="4">
        <v>111</v>
      </c>
      <c r="KS809" s="4">
        <v>107</v>
      </c>
      <c r="KT809" s="4">
        <v>99</v>
      </c>
      <c r="KU809" s="4">
        <v>92</v>
      </c>
      <c r="KV809" s="4">
        <v>71</v>
      </c>
      <c r="KW809" s="4">
        <v>40</v>
      </c>
      <c r="KX809" s="4">
        <v>31</v>
      </c>
      <c r="KY809" s="4">
        <v>27</v>
      </c>
      <c r="KZ809" s="4">
        <v>22</v>
      </c>
      <c r="LA809" s="4">
        <v>14</v>
      </c>
      <c r="LB809" s="4">
        <v>14</v>
      </c>
      <c r="LC809" s="4">
        <v>2</v>
      </c>
      <c r="LD809" s="4">
        <v>6</v>
      </c>
    </row>
    <row r="810" spans="1:320" s="4" customFormat="1" x14ac:dyDescent="0.2">
      <c r="A810" s="15" t="b">
        <v>0</v>
      </c>
      <c r="B810" s="19"/>
      <c r="C810" s="18"/>
      <c r="D810" s="4">
        <v>10088</v>
      </c>
      <c r="E810" s="4" t="s">
        <v>105</v>
      </c>
      <c r="F810" s="4" t="s">
        <v>683</v>
      </c>
      <c r="G810" s="4">
        <v>0</v>
      </c>
      <c r="H810" s="15">
        <f t="shared" si="362"/>
        <v>2.5999999999999979</v>
      </c>
      <c r="I810" s="15">
        <v>0.41985297989688891</v>
      </c>
      <c r="J810" s="15">
        <v>0.52996753193735913</v>
      </c>
      <c r="K810" s="15">
        <v>0.32136493118269888</v>
      </c>
      <c r="L810" s="15">
        <f t="shared" si="363"/>
        <v>2.6517302657917305</v>
      </c>
      <c r="M810" s="15">
        <f t="shared" si="364"/>
        <v>1.5999999999999979</v>
      </c>
      <c r="N810" s="15">
        <f t="shared" si="365"/>
        <v>4.1999999999999957</v>
      </c>
      <c r="O810" s="15">
        <f t="shared" si="366"/>
        <v>2.6524327050495558</v>
      </c>
      <c r="P810" s="15">
        <f t="shared" si="391"/>
        <v>1.8999999999999986</v>
      </c>
      <c r="Q810" s="15">
        <f t="shared" si="381"/>
        <v>2.1999999999999993</v>
      </c>
      <c r="R810" s="15">
        <f t="shared" si="367"/>
        <v>2.3999999999999986</v>
      </c>
      <c r="S810" s="15">
        <f t="shared" si="368"/>
        <v>2.8999999999999986</v>
      </c>
      <c r="T810" s="15">
        <f t="shared" si="369"/>
        <v>3.1999999999999993</v>
      </c>
      <c r="U810" s="15">
        <f t="shared" si="370"/>
        <v>3.5999999999999979</v>
      </c>
      <c r="V810" s="15">
        <f t="shared" si="382"/>
        <v>0.47366537518019847</v>
      </c>
      <c r="W810" s="15">
        <f t="shared" si="371"/>
        <v>1.1111950596337465</v>
      </c>
      <c r="X810" s="15">
        <f t="shared" si="383"/>
        <v>1.3652987206509612E-2</v>
      </c>
      <c r="Y810" s="21">
        <f t="shared" si="384"/>
        <v>0.89993200683379859</v>
      </c>
      <c r="Z810" s="4">
        <v>30.751730265791732</v>
      </c>
      <c r="AA810" s="2">
        <v>29.7</v>
      </c>
      <c r="AB810" s="2">
        <v>32.299999999999997</v>
      </c>
      <c r="AC810" s="4">
        <v>30.752432705049557</v>
      </c>
      <c r="AD810" s="4">
        <v>30</v>
      </c>
      <c r="AE810" s="4">
        <v>30.3</v>
      </c>
      <c r="AF810" s="4">
        <v>30.5</v>
      </c>
      <c r="AG810" s="4">
        <v>31</v>
      </c>
      <c r="AH810" s="4">
        <v>31.3</v>
      </c>
      <c r="AI810" s="4">
        <v>31.7</v>
      </c>
      <c r="AJ810" s="4">
        <v>2020</v>
      </c>
      <c r="AK810" s="2">
        <v>3</v>
      </c>
      <c r="AL810" s="2">
        <v>26</v>
      </c>
      <c r="AM810" s="4">
        <v>12</v>
      </c>
      <c r="AN810" s="4">
        <v>15</v>
      </c>
      <c r="AO810" s="4">
        <v>34</v>
      </c>
      <c r="AP810" s="4">
        <v>877</v>
      </c>
      <c r="AQ810" s="5">
        <v>0.51041666666666663</v>
      </c>
      <c r="AR810" s="4">
        <v>28.1</v>
      </c>
      <c r="AS810" s="4">
        <v>28</v>
      </c>
      <c r="AT810" s="4">
        <v>923</v>
      </c>
      <c r="AU810" s="4">
        <v>1.3</v>
      </c>
      <c r="AV810" s="4">
        <v>280</v>
      </c>
      <c r="AW810" s="4">
        <f t="shared" si="372"/>
        <v>40.745339911696561</v>
      </c>
      <c r="AX810" s="4">
        <f t="shared" si="373"/>
        <v>21.758161081638992</v>
      </c>
      <c r="AY810" s="4">
        <f t="shared" si="385"/>
        <v>24.262691536795781</v>
      </c>
      <c r="AZ810" s="20">
        <f t="shared" si="374"/>
        <v>193.79732346804883</v>
      </c>
      <c r="BA810" s="21">
        <f t="shared" si="386"/>
        <v>1.1717420230546676</v>
      </c>
      <c r="BB810" s="20">
        <f t="shared" si="375"/>
        <v>27.735009811261456</v>
      </c>
      <c r="BC810" s="4">
        <f t="shared" si="387"/>
        <v>25.6805646400569</v>
      </c>
      <c r="BD810" s="4">
        <f t="shared" si="376"/>
        <v>66.693200000000004</v>
      </c>
      <c r="BE810" s="4">
        <f t="shared" si="377"/>
        <v>613.74730534795231</v>
      </c>
      <c r="BF810" s="20">
        <f t="shared" si="378"/>
        <v>358.59983883714534</v>
      </c>
      <c r="BG810" s="20">
        <f t="shared" si="388"/>
        <v>474.02253348919317</v>
      </c>
      <c r="BH810" s="20">
        <f t="shared" si="379"/>
        <v>1064.315414869327</v>
      </c>
      <c r="BI810" s="20">
        <f t="shared" si="389"/>
        <v>3801.1264816761677</v>
      </c>
      <c r="BJ810" s="4">
        <f t="shared" si="380"/>
        <v>220.20330275409512</v>
      </c>
      <c r="BK810" s="4">
        <f t="shared" si="390"/>
        <v>2736.8110668068407</v>
      </c>
      <c r="IS810" s="4">
        <v>3</v>
      </c>
      <c r="IT810" s="4">
        <v>2</v>
      </c>
      <c r="IU810" s="4">
        <v>2</v>
      </c>
      <c r="IV810" s="4">
        <v>0</v>
      </c>
      <c r="IW810" s="4">
        <v>0</v>
      </c>
      <c r="IX810" s="4">
        <v>1</v>
      </c>
      <c r="IY810" s="4">
        <v>6</v>
      </c>
      <c r="IZ810" s="4">
        <v>1</v>
      </c>
      <c r="JA810" s="4">
        <v>1</v>
      </c>
      <c r="JB810" s="4">
        <v>9</v>
      </c>
      <c r="JC810" s="4">
        <v>8</v>
      </c>
      <c r="JD810" s="4">
        <v>31</v>
      </c>
      <c r="JE810" s="4">
        <v>54</v>
      </c>
      <c r="JF810" s="4">
        <v>85</v>
      </c>
      <c r="JG810" s="4">
        <v>126</v>
      </c>
      <c r="JH810" s="4">
        <v>198</v>
      </c>
      <c r="JI810" s="4">
        <v>236</v>
      </c>
      <c r="JJ810" s="4">
        <v>213</v>
      </c>
      <c r="JK810" s="4">
        <v>284</v>
      </c>
      <c r="JL810" s="4">
        <v>327</v>
      </c>
      <c r="JM810" s="4">
        <v>323</v>
      </c>
      <c r="JN810" s="4">
        <v>308</v>
      </c>
      <c r="JO810" s="4">
        <v>257</v>
      </c>
      <c r="JP810" s="4">
        <v>168</v>
      </c>
      <c r="JQ810" s="4">
        <v>144</v>
      </c>
      <c r="JR810" s="4">
        <v>109</v>
      </c>
      <c r="JS810" s="4">
        <v>68</v>
      </c>
      <c r="JT810" s="4">
        <v>46</v>
      </c>
      <c r="JU810" s="4">
        <v>30</v>
      </c>
      <c r="JV810" s="4">
        <v>6</v>
      </c>
      <c r="JW810" s="4">
        <v>14</v>
      </c>
      <c r="JX810" s="4">
        <v>17</v>
      </c>
      <c r="JY810" s="4">
        <v>5</v>
      </c>
      <c r="JZ810" s="4">
        <v>1</v>
      </c>
      <c r="KA810" s="4">
        <v>8</v>
      </c>
      <c r="KB810" s="4">
        <v>4</v>
      </c>
    </row>
    <row r="811" spans="1:320" s="4" customFormat="1" x14ac:dyDescent="0.2">
      <c r="A811" s="15" t="b">
        <v>0</v>
      </c>
      <c r="B811" s="19"/>
      <c r="C811" s="18"/>
      <c r="D811" s="4">
        <v>10088</v>
      </c>
      <c r="E811" s="4" t="s">
        <v>105</v>
      </c>
      <c r="F811" s="4" t="s">
        <v>684</v>
      </c>
      <c r="G811" s="4">
        <v>0</v>
      </c>
      <c r="H811" s="15">
        <f t="shared" si="362"/>
        <v>5.6999999999999993</v>
      </c>
      <c r="I811" s="15">
        <v>1.416689747271684</v>
      </c>
      <c r="J811" s="15">
        <v>2.6884788351678708</v>
      </c>
      <c r="K811" s="15">
        <v>1.2481185724959207</v>
      </c>
      <c r="L811" s="15">
        <f t="shared" si="363"/>
        <v>3.2363357359168106</v>
      </c>
      <c r="M811" s="15">
        <f t="shared" si="364"/>
        <v>0.69999999999999929</v>
      </c>
      <c r="N811" s="15">
        <f t="shared" si="365"/>
        <v>6.3999999999999986</v>
      </c>
      <c r="O811" s="15">
        <f t="shared" si="366"/>
        <v>3.3200805037261247</v>
      </c>
      <c r="P811" s="15">
        <f t="shared" si="391"/>
        <v>1</v>
      </c>
      <c r="Q811" s="15">
        <f t="shared" si="381"/>
        <v>1.3999999999999986</v>
      </c>
      <c r="R811" s="15">
        <f t="shared" si="367"/>
        <v>1.7999999999999972</v>
      </c>
      <c r="S811" s="15">
        <f t="shared" si="368"/>
        <v>4.5</v>
      </c>
      <c r="T811" s="15">
        <f t="shared" si="369"/>
        <v>5</v>
      </c>
      <c r="U811" s="15">
        <f t="shared" si="370"/>
        <v>5.6999999999999957</v>
      </c>
      <c r="V811" s="15">
        <f t="shared" si="382"/>
        <v>0.50694211846135129</v>
      </c>
      <c r="W811" s="15">
        <f t="shared" si="371"/>
        <v>0.9726117905435766</v>
      </c>
      <c r="X811" s="15">
        <f t="shared" si="383"/>
        <v>4.5209170568335295E-2</v>
      </c>
      <c r="Y811" s="21">
        <f t="shared" si="384"/>
        <v>1.028159446269016</v>
      </c>
      <c r="Z811" s="4">
        <v>31.336335735916812</v>
      </c>
      <c r="AA811" s="2">
        <v>28.8</v>
      </c>
      <c r="AB811" s="2">
        <v>34.5</v>
      </c>
      <c r="AC811" s="4">
        <v>31.420080503726126</v>
      </c>
      <c r="AD811" s="4">
        <v>29.1</v>
      </c>
      <c r="AE811" s="4">
        <v>29.5</v>
      </c>
      <c r="AF811" s="4">
        <v>29.9</v>
      </c>
      <c r="AG811" s="4">
        <v>32.6</v>
      </c>
      <c r="AH811" s="4">
        <v>33.1</v>
      </c>
      <c r="AI811" s="4">
        <v>33.799999999999997</v>
      </c>
      <c r="AJ811" s="4">
        <v>2020</v>
      </c>
      <c r="AK811" s="2">
        <v>3</v>
      </c>
      <c r="AL811" s="2">
        <v>26</v>
      </c>
      <c r="AM811" s="4">
        <v>12</v>
      </c>
      <c r="AN811" s="4">
        <v>15</v>
      </c>
      <c r="AO811" s="4">
        <v>52</v>
      </c>
      <c r="AP811" s="4">
        <v>319</v>
      </c>
      <c r="AQ811" s="5">
        <v>0.51041666666666663</v>
      </c>
      <c r="AR811" s="4">
        <v>28.1</v>
      </c>
      <c r="AS811" s="4">
        <v>28</v>
      </c>
      <c r="AT811" s="4">
        <v>923</v>
      </c>
      <c r="AU811" s="4">
        <v>1.3</v>
      </c>
      <c r="AV811" s="4">
        <v>280</v>
      </c>
      <c r="AW811" s="4">
        <f t="shared" si="372"/>
        <v>40.669975170278825</v>
      </c>
      <c r="AX811" s="4">
        <f t="shared" si="373"/>
        <v>21.739866183408513</v>
      </c>
      <c r="AY811" s="4">
        <f t="shared" si="385"/>
        <v>24.262691536795781</v>
      </c>
      <c r="AZ811" s="20">
        <f t="shared" si="374"/>
        <v>193.79732346804883</v>
      </c>
      <c r="BA811" s="21">
        <f t="shared" si="386"/>
        <v>1.1717420230546676</v>
      </c>
      <c r="BB811" s="20">
        <f t="shared" si="375"/>
        <v>27.735009811261456</v>
      </c>
      <c r="BC811" s="4">
        <f t="shared" si="387"/>
        <v>25.6805646400569</v>
      </c>
      <c r="BD811" s="4">
        <f t="shared" si="376"/>
        <v>66.693200000000004</v>
      </c>
      <c r="BE811" s="4">
        <f t="shared" si="377"/>
        <v>610.08944345682255</v>
      </c>
      <c r="BF811" s="20">
        <f t="shared" si="378"/>
        <v>358.59983883714534</v>
      </c>
      <c r="BG811" s="20">
        <f t="shared" si="388"/>
        <v>477.68039538032292</v>
      </c>
      <c r="BH811" s="20">
        <f t="shared" si="379"/>
        <v>1064.315414869327</v>
      </c>
      <c r="BI811" s="20">
        <f t="shared" si="389"/>
        <v>3801.1264816761677</v>
      </c>
      <c r="BJ811" s="4">
        <f t="shared" si="380"/>
        <v>220.20330275409512</v>
      </c>
      <c r="BK811" s="4">
        <f t="shared" si="390"/>
        <v>2736.8110668068407</v>
      </c>
      <c r="IS811" s="4">
        <v>8</v>
      </c>
      <c r="IT811" s="4">
        <v>35</v>
      </c>
      <c r="IU811" s="4">
        <v>70</v>
      </c>
      <c r="IV811" s="4">
        <v>66</v>
      </c>
      <c r="IW811" s="4">
        <v>50</v>
      </c>
      <c r="IX811" s="4">
        <v>113</v>
      </c>
      <c r="IY811" s="4">
        <v>152</v>
      </c>
      <c r="IZ811" s="4">
        <v>186</v>
      </c>
      <c r="JA811" s="4">
        <v>142</v>
      </c>
      <c r="JB811" s="4">
        <v>108</v>
      </c>
      <c r="JC811" s="4">
        <v>129</v>
      </c>
      <c r="JD811" s="4">
        <v>83</v>
      </c>
      <c r="JE811" s="4">
        <v>74</v>
      </c>
      <c r="JF811" s="4">
        <v>68</v>
      </c>
      <c r="JG811" s="4">
        <v>64</v>
      </c>
      <c r="JH811" s="4">
        <v>58</v>
      </c>
      <c r="JI811" s="4">
        <v>48</v>
      </c>
      <c r="JJ811" s="4">
        <v>57</v>
      </c>
      <c r="JK811" s="4">
        <v>46</v>
      </c>
      <c r="JL811" s="4">
        <v>83</v>
      </c>
      <c r="JM811" s="4">
        <v>105</v>
      </c>
      <c r="JN811" s="4">
        <v>69</v>
      </c>
      <c r="JO811" s="4">
        <v>57</v>
      </c>
      <c r="JP811" s="4">
        <v>45</v>
      </c>
      <c r="JQ811" s="4">
        <v>75</v>
      </c>
      <c r="JR811" s="4">
        <v>96</v>
      </c>
      <c r="JS811" s="4">
        <v>105</v>
      </c>
      <c r="JT811" s="4">
        <v>94</v>
      </c>
      <c r="JU811" s="4">
        <v>67</v>
      </c>
      <c r="JV811" s="4">
        <v>45</v>
      </c>
      <c r="JW811" s="4">
        <v>45</v>
      </c>
      <c r="JX811" s="4">
        <v>55</v>
      </c>
      <c r="JY811" s="4">
        <v>83</v>
      </c>
      <c r="JZ811" s="4">
        <v>113</v>
      </c>
      <c r="KA811" s="4">
        <v>111</v>
      </c>
      <c r="KB811" s="4">
        <v>119</v>
      </c>
      <c r="KC811" s="4">
        <v>116</v>
      </c>
      <c r="KD811" s="4">
        <v>114</v>
      </c>
      <c r="KE811" s="4">
        <v>171</v>
      </c>
      <c r="KF811" s="4">
        <v>105</v>
      </c>
      <c r="KG811" s="4">
        <v>139</v>
      </c>
      <c r="KH811" s="4">
        <v>109</v>
      </c>
      <c r="KI811" s="4">
        <v>99</v>
      </c>
      <c r="KJ811" s="4">
        <v>56</v>
      </c>
      <c r="KK811" s="4">
        <v>68</v>
      </c>
      <c r="KL811" s="4">
        <v>63</v>
      </c>
      <c r="KM811" s="4">
        <v>38</v>
      </c>
      <c r="KN811" s="4">
        <v>29</v>
      </c>
      <c r="KO811" s="4">
        <v>30</v>
      </c>
      <c r="KP811" s="4">
        <v>12</v>
      </c>
      <c r="KQ811" s="4">
        <v>11</v>
      </c>
      <c r="KR811" s="4">
        <v>12</v>
      </c>
      <c r="KS811" s="4">
        <v>6</v>
      </c>
      <c r="KT811" s="4">
        <v>7</v>
      </c>
      <c r="KU811" s="4">
        <v>10</v>
      </c>
      <c r="KV811" s="4">
        <v>10</v>
      </c>
      <c r="KW811" s="4">
        <v>10</v>
      </c>
      <c r="KX811" s="4">
        <v>11</v>
      </c>
    </row>
    <row r="812" spans="1:320" s="4" customFormat="1" x14ac:dyDescent="0.2">
      <c r="A812" s="15" t="b">
        <v>0</v>
      </c>
      <c r="B812" s="19"/>
      <c r="C812" s="18"/>
      <c r="D812" s="4">
        <v>10088</v>
      </c>
      <c r="E812" s="4" t="s">
        <v>105</v>
      </c>
      <c r="F812" s="4" t="s">
        <v>685</v>
      </c>
      <c r="G812" s="4">
        <v>0</v>
      </c>
      <c r="H812" s="15">
        <f t="shared" si="362"/>
        <v>3.7000000000000028</v>
      </c>
      <c r="I812" s="15">
        <v>0.83590127488447685</v>
      </c>
      <c r="J812" s="15">
        <v>1.0448485207573981</v>
      </c>
      <c r="K812" s="15">
        <v>0.6703670154914928</v>
      </c>
      <c r="L812" s="15">
        <f t="shared" si="363"/>
        <v>3.3412826793627275</v>
      </c>
      <c r="M812" s="15">
        <f t="shared" si="364"/>
        <v>1.3999999999999986</v>
      </c>
      <c r="N812" s="15">
        <f t="shared" si="365"/>
        <v>5.1000000000000014</v>
      </c>
      <c r="O812" s="15">
        <f t="shared" si="366"/>
        <v>3.3712704939145155</v>
      </c>
      <c r="P812" s="15">
        <f t="shared" si="391"/>
        <v>1.6999999999999993</v>
      </c>
      <c r="Q812" s="15">
        <f t="shared" si="381"/>
        <v>2</v>
      </c>
      <c r="R812" s="15">
        <f t="shared" si="367"/>
        <v>2.8999999999999986</v>
      </c>
      <c r="S812" s="15">
        <f t="shared" si="368"/>
        <v>4</v>
      </c>
      <c r="T812" s="15">
        <f t="shared" si="369"/>
        <v>4.3999999999999986</v>
      </c>
      <c r="U812" s="15">
        <f t="shared" si="370"/>
        <v>4.8999999999999986</v>
      </c>
      <c r="V812" s="15">
        <f t="shared" si="382"/>
        <v>0.51293866794284559</v>
      </c>
      <c r="W812" s="15">
        <f t="shared" si="371"/>
        <v>0.94955081863983293</v>
      </c>
      <c r="X812" s="15">
        <f t="shared" si="383"/>
        <v>2.6586106025284443E-2</v>
      </c>
      <c r="Y812" s="21">
        <f t="shared" si="384"/>
        <v>1.0531295222644661</v>
      </c>
      <c r="Z812" s="4">
        <v>31.441282679362729</v>
      </c>
      <c r="AA812" s="2">
        <v>29.5</v>
      </c>
      <c r="AB812" s="2">
        <v>33.200000000000003</v>
      </c>
      <c r="AC812" s="4">
        <v>31.471270493914517</v>
      </c>
      <c r="AD812" s="4">
        <v>29.8</v>
      </c>
      <c r="AE812" s="4">
        <v>30.1</v>
      </c>
      <c r="AF812" s="4">
        <v>31</v>
      </c>
      <c r="AG812" s="4">
        <v>32.1</v>
      </c>
      <c r="AH812" s="4">
        <v>32.5</v>
      </c>
      <c r="AI812" s="4">
        <v>33</v>
      </c>
      <c r="AJ812" s="4">
        <v>2020</v>
      </c>
      <c r="AK812" s="2">
        <v>3</v>
      </c>
      <c r="AL812" s="2">
        <v>26</v>
      </c>
      <c r="AM812" s="4">
        <v>12</v>
      </c>
      <c r="AN812" s="4">
        <v>15</v>
      </c>
      <c r="AO812" s="4">
        <v>40</v>
      </c>
      <c r="AP812" s="4">
        <v>413.00000000000006</v>
      </c>
      <c r="AQ812" s="5">
        <v>0.51041666666666663</v>
      </c>
      <c r="AR812" s="4">
        <v>28.1</v>
      </c>
      <c r="AS812" s="4">
        <v>28</v>
      </c>
      <c r="AT812" s="4">
        <v>923</v>
      </c>
      <c r="AU812" s="4">
        <v>1.3</v>
      </c>
      <c r="AV812" s="4">
        <v>280</v>
      </c>
      <c r="AW812" s="4">
        <f t="shared" si="372"/>
        <v>40.656399835142608</v>
      </c>
      <c r="AX812" s="4">
        <f t="shared" si="373"/>
        <v>21.736570751485178</v>
      </c>
      <c r="AY812" s="4">
        <f t="shared" si="385"/>
        <v>24.262691536795781</v>
      </c>
      <c r="AZ812" s="20">
        <f t="shared" si="374"/>
        <v>193.79732346804883</v>
      </c>
      <c r="BA812" s="21">
        <f t="shared" si="386"/>
        <v>1.1717420230546676</v>
      </c>
      <c r="BB812" s="20">
        <f t="shared" si="375"/>
        <v>27.735009811261456</v>
      </c>
      <c r="BC812" s="4">
        <f t="shared" si="387"/>
        <v>25.6805646400569</v>
      </c>
      <c r="BD812" s="4">
        <f t="shared" si="376"/>
        <v>66.693200000000004</v>
      </c>
      <c r="BE812" s="4">
        <f t="shared" si="377"/>
        <v>609.43055841164141</v>
      </c>
      <c r="BF812" s="20">
        <f t="shared" si="378"/>
        <v>358.59983883714534</v>
      </c>
      <c r="BG812" s="20">
        <f t="shared" si="388"/>
        <v>478.339280425504</v>
      </c>
      <c r="BH812" s="20">
        <f t="shared" si="379"/>
        <v>1064.315414869327</v>
      </c>
      <c r="BI812" s="20">
        <f t="shared" si="389"/>
        <v>3801.1264816761677</v>
      </c>
      <c r="BJ812" s="4">
        <f t="shared" si="380"/>
        <v>220.20330275409512</v>
      </c>
      <c r="BK812" s="4">
        <f t="shared" si="390"/>
        <v>2736.8110668068407</v>
      </c>
      <c r="IX812" s="4">
        <v>3</v>
      </c>
      <c r="IY812" s="4">
        <v>1</v>
      </c>
      <c r="IZ812" s="4">
        <v>10</v>
      </c>
      <c r="JA812" s="4">
        <v>24</v>
      </c>
      <c r="JB812" s="4">
        <v>28</v>
      </c>
      <c r="JC812" s="4">
        <v>33</v>
      </c>
      <c r="JD812" s="4">
        <v>59</v>
      </c>
      <c r="JE812" s="4">
        <v>89</v>
      </c>
      <c r="JF812" s="4">
        <v>98</v>
      </c>
      <c r="JG812" s="4">
        <v>119</v>
      </c>
      <c r="JH812" s="4">
        <v>79</v>
      </c>
      <c r="JI812" s="4">
        <v>49</v>
      </c>
      <c r="JJ812" s="4">
        <v>26</v>
      </c>
      <c r="JK812" s="4">
        <v>22</v>
      </c>
      <c r="JL812" s="4">
        <v>15</v>
      </c>
      <c r="JM812" s="4">
        <v>18</v>
      </c>
      <c r="JN812" s="4">
        <v>72</v>
      </c>
      <c r="JO812" s="4">
        <v>153</v>
      </c>
      <c r="JP812" s="4">
        <v>151</v>
      </c>
      <c r="JQ812" s="4">
        <v>233</v>
      </c>
      <c r="JR812" s="4">
        <v>175</v>
      </c>
      <c r="JS812" s="4">
        <v>162</v>
      </c>
      <c r="JT812" s="4">
        <v>138</v>
      </c>
      <c r="JU812" s="4">
        <v>164</v>
      </c>
      <c r="JV812" s="4">
        <v>144</v>
      </c>
      <c r="JW812" s="4">
        <v>143</v>
      </c>
      <c r="JX812" s="4">
        <v>122</v>
      </c>
      <c r="JY812" s="4">
        <v>122</v>
      </c>
      <c r="JZ812" s="4">
        <v>120</v>
      </c>
      <c r="KA812" s="4">
        <v>124</v>
      </c>
      <c r="KB812" s="4">
        <v>107</v>
      </c>
      <c r="KC812" s="4">
        <v>115</v>
      </c>
      <c r="KD812" s="4">
        <v>72</v>
      </c>
      <c r="KE812" s="4">
        <v>62</v>
      </c>
      <c r="KF812" s="4">
        <v>61</v>
      </c>
      <c r="KG812" s="4">
        <v>33</v>
      </c>
      <c r="KH812" s="4">
        <v>43</v>
      </c>
      <c r="KI812" s="4">
        <v>29</v>
      </c>
      <c r="KJ812" s="4">
        <v>25</v>
      </c>
      <c r="KK812" s="4">
        <v>5</v>
      </c>
    </row>
    <row r="813" spans="1:320" s="4" customFormat="1" x14ac:dyDescent="0.2">
      <c r="A813" s="15" t="b">
        <v>0</v>
      </c>
      <c r="B813" s="19"/>
      <c r="C813" s="18"/>
      <c r="D813" s="4">
        <v>10088</v>
      </c>
      <c r="E813" s="4" t="s">
        <v>105</v>
      </c>
      <c r="F813" s="4" t="s">
        <v>686</v>
      </c>
      <c r="G813" s="4">
        <v>0</v>
      </c>
      <c r="H813" s="15">
        <f t="shared" si="362"/>
        <v>3.6999999999999993</v>
      </c>
      <c r="I813" s="15">
        <v>0.91918610024210556</v>
      </c>
      <c r="J813" s="15">
        <v>1.6378539461329069</v>
      </c>
      <c r="K813" s="15">
        <v>0.79857105690627206</v>
      </c>
      <c r="L813" s="15">
        <f t="shared" si="363"/>
        <v>2.2384872308305788</v>
      </c>
      <c r="M813" s="15">
        <f t="shared" si="364"/>
        <v>0.39999999999999858</v>
      </c>
      <c r="N813" s="15">
        <f t="shared" si="365"/>
        <v>4.0999999999999979</v>
      </c>
      <c r="O813" s="15">
        <f t="shared" si="366"/>
        <v>2.3898619502443061</v>
      </c>
      <c r="P813" s="15">
        <f t="shared" si="391"/>
        <v>0.69999999999999929</v>
      </c>
      <c r="Q813" s="15">
        <f t="shared" si="381"/>
        <v>0.89999999999999858</v>
      </c>
      <c r="R813" s="15">
        <f t="shared" si="367"/>
        <v>1.3999999999999986</v>
      </c>
      <c r="S813" s="15">
        <f t="shared" si="368"/>
        <v>3</v>
      </c>
      <c r="T813" s="15">
        <f t="shared" si="369"/>
        <v>3.3000000000000007</v>
      </c>
      <c r="U813" s="15">
        <f t="shared" si="370"/>
        <v>3.8000000000000007</v>
      </c>
      <c r="V813" s="15">
        <f t="shared" si="382"/>
        <v>0.40654819025436079</v>
      </c>
      <c r="W813" s="15">
        <f t="shared" si="371"/>
        <v>1.4597330008389422</v>
      </c>
      <c r="X813" s="15">
        <f t="shared" si="383"/>
        <v>3.0099267632161152E-2</v>
      </c>
      <c r="Y813" s="21">
        <f t="shared" si="384"/>
        <v>0.68505678738870535</v>
      </c>
      <c r="Z813" s="4">
        <v>30.538487230830579</v>
      </c>
      <c r="AA813" s="2">
        <v>28.7</v>
      </c>
      <c r="AB813" s="2">
        <v>32.4</v>
      </c>
      <c r="AC813" s="4">
        <v>30.689861950244307</v>
      </c>
      <c r="AD813" s="4">
        <v>29</v>
      </c>
      <c r="AE813" s="4">
        <v>29.2</v>
      </c>
      <c r="AF813" s="4">
        <v>29.7</v>
      </c>
      <c r="AG813" s="4">
        <v>31.3</v>
      </c>
      <c r="AH813" s="4">
        <v>31.6</v>
      </c>
      <c r="AI813" s="4">
        <v>32.1</v>
      </c>
      <c r="AJ813" s="4">
        <v>2020</v>
      </c>
      <c r="AK813" s="2">
        <v>3</v>
      </c>
      <c r="AL813" s="2">
        <v>26</v>
      </c>
      <c r="AM813" s="4">
        <v>12</v>
      </c>
      <c r="AN813" s="4">
        <v>16</v>
      </c>
      <c r="AO813" s="4">
        <v>0</v>
      </c>
      <c r="AP813" s="4">
        <v>675</v>
      </c>
      <c r="AQ813" s="5">
        <v>0.51111111111111118</v>
      </c>
      <c r="AR813" s="4">
        <v>28.3</v>
      </c>
      <c r="AS813" s="4">
        <v>28</v>
      </c>
      <c r="AT813" s="4">
        <v>920</v>
      </c>
      <c r="AU813" s="4">
        <v>1</v>
      </c>
      <c r="AV813" s="4">
        <v>304</v>
      </c>
      <c r="AW813" s="4">
        <f t="shared" si="372"/>
        <v>42.484353164913749</v>
      </c>
      <c r="AX813" s="4">
        <f t="shared" si="373"/>
        <v>22.354890691451388</v>
      </c>
      <c r="AY813" s="4">
        <f t="shared" si="385"/>
        <v>27.176480613498704</v>
      </c>
      <c r="AZ813" s="20">
        <f t="shared" si="374"/>
        <v>193.28352802968766</v>
      </c>
      <c r="BA813" s="21">
        <f t="shared" si="386"/>
        <v>1.1709646191581311</v>
      </c>
      <c r="BB813" s="20">
        <f t="shared" si="375"/>
        <v>31.622776601683793</v>
      </c>
      <c r="BC813" s="4">
        <f t="shared" si="387"/>
        <v>29.280348705262767</v>
      </c>
      <c r="BD813" s="4">
        <f t="shared" si="376"/>
        <v>66.707599999999999</v>
      </c>
      <c r="BE813" s="4">
        <f t="shared" si="377"/>
        <v>614.22311511429598</v>
      </c>
      <c r="BF813" s="20">
        <f t="shared" si="378"/>
        <v>360.11663553266305</v>
      </c>
      <c r="BG813" s="20">
        <f t="shared" si="388"/>
        <v>472.69352041836714</v>
      </c>
      <c r="BH813" s="20">
        <f t="shared" si="379"/>
        <v>1076.7626620220224</v>
      </c>
      <c r="BI813" s="20">
        <f t="shared" si="389"/>
        <v>3845.5809357929375</v>
      </c>
      <c r="BJ813" s="4">
        <f t="shared" si="380"/>
        <v>222.38079896479897</v>
      </c>
      <c r="BK813" s="4">
        <f t="shared" si="390"/>
        <v>2768.8182737709149</v>
      </c>
      <c r="IQ813" s="4">
        <v>13</v>
      </c>
      <c r="IR813" s="4">
        <v>5</v>
      </c>
      <c r="IS813" s="4">
        <v>30</v>
      </c>
      <c r="IT813" s="4">
        <v>35</v>
      </c>
      <c r="IU813" s="4">
        <v>51</v>
      </c>
      <c r="IV813" s="4">
        <v>60</v>
      </c>
      <c r="IW813" s="4">
        <v>56</v>
      </c>
      <c r="IX813" s="4">
        <v>42</v>
      </c>
      <c r="IY813" s="4">
        <v>41</v>
      </c>
      <c r="IZ813" s="4">
        <v>48</v>
      </c>
      <c r="JA813" s="4">
        <v>30</v>
      </c>
      <c r="JB813" s="4">
        <v>37</v>
      </c>
      <c r="JC813" s="4">
        <v>32</v>
      </c>
      <c r="JD813" s="4">
        <v>15</v>
      </c>
      <c r="JE813" s="4">
        <v>22</v>
      </c>
      <c r="JF813" s="4">
        <v>28</v>
      </c>
      <c r="JG813" s="4">
        <v>22</v>
      </c>
      <c r="JH813" s="4">
        <v>65</v>
      </c>
      <c r="JI813" s="4">
        <v>43</v>
      </c>
      <c r="JJ813" s="4">
        <v>39</v>
      </c>
      <c r="JK813" s="4">
        <v>52</v>
      </c>
      <c r="JL813" s="4">
        <v>51</v>
      </c>
      <c r="JM813" s="4">
        <v>57</v>
      </c>
      <c r="JN813" s="4">
        <v>50</v>
      </c>
      <c r="JO813" s="4">
        <v>68</v>
      </c>
      <c r="JP813" s="4">
        <v>79</v>
      </c>
      <c r="JQ813" s="4">
        <v>66</v>
      </c>
      <c r="JR813" s="4">
        <v>69</v>
      </c>
      <c r="JS813" s="4">
        <v>53</v>
      </c>
      <c r="JT813" s="4">
        <v>42</v>
      </c>
      <c r="JU813" s="4">
        <v>34</v>
      </c>
      <c r="JV813" s="4">
        <v>15</v>
      </c>
      <c r="JW813" s="4">
        <v>18</v>
      </c>
      <c r="JX813" s="4">
        <v>11</v>
      </c>
      <c r="JY813" s="4">
        <v>8</v>
      </c>
      <c r="JZ813" s="4">
        <v>8</v>
      </c>
      <c r="KA813" s="4">
        <v>5</v>
      </c>
    </row>
    <row r="814" spans="1:320" s="4" customFormat="1" x14ac:dyDescent="0.2">
      <c r="A814" s="15" t="b">
        <v>0</v>
      </c>
      <c r="B814" s="19"/>
      <c r="C814" s="18"/>
      <c r="D814" s="4">
        <v>10088</v>
      </c>
      <c r="E814" s="4" t="s">
        <v>105</v>
      </c>
      <c r="F814" s="4" t="s">
        <v>687</v>
      </c>
      <c r="G814" s="4">
        <v>0</v>
      </c>
      <c r="H814" s="15">
        <f t="shared" si="362"/>
        <v>5.3999999999999986</v>
      </c>
      <c r="I814" s="15">
        <v>1.0890185628549418</v>
      </c>
      <c r="J814" s="15">
        <v>1.5037875189453729</v>
      </c>
      <c r="K814" s="15">
        <v>0.87074089657830733</v>
      </c>
      <c r="L814" s="15">
        <f t="shared" si="363"/>
        <v>3.3372619517851767</v>
      </c>
      <c r="M814" s="15">
        <f t="shared" si="364"/>
        <v>-0.30000000000000071</v>
      </c>
      <c r="N814" s="15">
        <f t="shared" si="365"/>
        <v>5.0999999999999979</v>
      </c>
      <c r="O814" s="15">
        <f t="shared" si="366"/>
        <v>3.3830904454791373</v>
      </c>
      <c r="P814" s="15">
        <f t="shared" si="391"/>
        <v>0.59999999999999787</v>
      </c>
      <c r="Q814" s="15">
        <f t="shared" si="381"/>
        <v>1.8999999999999986</v>
      </c>
      <c r="R814" s="15">
        <f t="shared" si="367"/>
        <v>2.6999999999999993</v>
      </c>
      <c r="S814" s="15">
        <f t="shared" si="368"/>
        <v>4.1999999999999993</v>
      </c>
      <c r="T814" s="15">
        <f t="shared" si="369"/>
        <v>4.6999999999999993</v>
      </c>
      <c r="U814" s="15">
        <f t="shared" si="370"/>
        <v>4.9999999999999964</v>
      </c>
      <c r="V814" s="15">
        <f t="shared" si="382"/>
        <v>0.46583885511237144</v>
      </c>
      <c r="W814" s="15">
        <f t="shared" si="371"/>
        <v>1.1466650731802441</v>
      </c>
      <c r="X814" s="15">
        <f t="shared" si="383"/>
        <v>3.4422023135712361E-2</v>
      </c>
      <c r="Y814" s="21">
        <f t="shared" si="384"/>
        <v>0.8720942351776072</v>
      </c>
      <c r="Z814" s="4">
        <v>31.637261951785177</v>
      </c>
      <c r="AA814" s="2">
        <v>28</v>
      </c>
      <c r="AB814" s="2">
        <v>33.4</v>
      </c>
      <c r="AC814" s="4">
        <v>31.683090445479138</v>
      </c>
      <c r="AD814" s="4">
        <v>28.9</v>
      </c>
      <c r="AE814" s="4">
        <v>30.2</v>
      </c>
      <c r="AF814" s="4">
        <v>31</v>
      </c>
      <c r="AG814" s="4">
        <v>32.5</v>
      </c>
      <c r="AH814" s="4">
        <v>33</v>
      </c>
      <c r="AI814" s="4">
        <v>33.299999999999997</v>
      </c>
      <c r="AJ814" s="4">
        <v>2020</v>
      </c>
      <c r="AK814" s="2">
        <v>3</v>
      </c>
      <c r="AL814" s="2">
        <v>26</v>
      </c>
      <c r="AM814" s="4">
        <v>12</v>
      </c>
      <c r="AN814" s="4">
        <v>16</v>
      </c>
      <c r="AO814" s="4">
        <v>10</v>
      </c>
      <c r="AP814" s="4">
        <v>490</v>
      </c>
      <c r="AQ814" s="5">
        <v>0.51111111111111118</v>
      </c>
      <c r="AR814" s="4">
        <v>28.3</v>
      </c>
      <c r="AS814" s="4">
        <v>28</v>
      </c>
      <c r="AT814" s="4">
        <v>920</v>
      </c>
      <c r="AU814" s="4">
        <v>1</v>
      </c>
      <c r="AV814" s="4">
        <v>304</v>
      </c>
      <c r="AW814" s="4">
        <f t="shared" si="372"/>
        <v>42.325518518735173</v>
      </c>
      <c r="AX814" s="4">
        <f t="shared" si="373"/>
        <v>22.316095015648884</v>
      </c>
      <c r="AY814" s="4">
        <f t="shared" si="385"/>
        <v>27.176480613498704</v>
      </c>
      <c r="AZ814" s="20">
        <f t="shared" si="374"/>
        <v>193.28352802968766</v>
      </c>
      <c r="BA814" s="21">
        <f t="shared" si="386"/>
        <v>1.1709646191581311</v>
      </c>
      <c r="BB814" s="20">
        <f t="shared" si="375"/>
        <v>31.622776601683793</v>
      </c>
      <c r="BC814" s="4">
        <f t="shared" si="387"/>
        <v>29.280348705262767</v>
      </c>
      <c r="BD814" s="4">
        <f t="shared" si="376"/>
        <v>66.707599999999999</v>
      </c>
      <c r="BE814" s="4">
        <f t="shared" si="377"/>
        <v>607.34512004257112</v>
      </c>
      <c r="BF814" s="20">
        <f t="shared" si="378"/>
        <v>360.11663553266305</v>
      </c>
      <c r="BG814" s="20">
        <f t="shared" si="388"/>
        <v>479.571515490092</v>
      </c>
      <c r="BH814" s="20">
        <f t="shared" si="379"/>
        <v>1076.7626620220224</v>
      </c>
      <c r="BI814" s="20">
        <f t="shared" si="389"/>
        <v>3845.5809357929375</v>
      </c>
      <c r="BJ814" s="4">
        <f t="shared" si="380"/>
        <v>222.38079896479897</v>
      </c>
      <c r="BK814" s="4">
        <f t="shared" si="390"/>
        <v>2768.8182737709149</v>
      </c>
      <c r="II814" s="4">
        <v>3</v>
      </c>
      <c r="IJ814" s="4">
        <v>5</v>
      </c>
      <c r="IK814" s="4">
        <v>7</v>
      </c>
      <c r="IL814" s="4">
        <v>13</v>
      </c>
      <c r="IM814" s="4">
        <v>11</v>
      </c>
      <c r="IN814" s="4">
        <v>10</v>
      </c>
      <c r="IO814" s="4">
        <v>12</v>
      </c>
      <c r="IP814" s="4">
        <v>9</v>
      </c>
      <c r="IQ814" s="4">
        <v>9</v>
      </c>
      <c r="IR814" s="4">
        <v>24</v>
      </c>
      <c r="IS814" s="4">
        <v>11</v>
      </c>
      <c r="IT814" s="4">
        <v>16</v>
      </c>
      <c r="IU814" s="4">
        <v>14</v>
      </c>
      <c r="IV814" s="4">
        <v>16</v>
      </c>
      <c r="IW814" s="4">
        <v>22</v>
      </c>
      <c r="IX814" s="4">
        <v>27</v>
      </c>
      <c r="IY814" s="4">
        <v>32</v>
      </c>
      <c r="IZ814" s="4">
        <v>26</v>
      </c>
      <c r="JA814" s="4">
        <v>28</v>
      </c>
      <c r="JB814" s="4">
        <v>25</v>
      </c>
      <c r="JC814" s="4">
        <v>27</v>
      </c>
      <c r="JD814" s="4">
        <v>47</v>
      </c>
      <c r="JE814" s="4">
        <v>38</v>
      </c>
      <c r="JF814" s="4">
        <v>60</v>
      </c>
      <c r="JG814" s="4">
        <v>52</v>
      </c>
      <c r="JH814" s="4">
        <v>57</v>
      </c>
      <c r="JI814" s="4">
        <v>61</v>
      </c>
      <c r="JJ814" s="4">
        <v>89</v>
      </c>
      <c r="JK814" s="4">
        <v>97</v>
      </c>
      <c r="JL814" s="4">
        <v>117</v>
      </c>
      <c r="JM814" s="4">
        <v>120</v>
      </c>
      <c r="JN814" s="4">
        <v>103</v>
      </c>
      <c r="JO814" s="4">
        <v>186</v>
      </c>
      <c r="JP814" s="4">
        <v>206</v>
      </c>
      <c r="JQ814" s="4">
        <v>187</v>
      </c>
      <c r="JR814" s="4">
        <v>163</v>
      </c>
      <c r="JS814" s="4">
        <v>159</v>
      </c>
      <c r="JT814" s="4">
        <v>115</v>
      </c>
      <c r="JU814" s="4">
        <v>113</v>
      </c>
      <c r="JV814" s="4">
        <v>132</v>
      </c>
      <c r="JW814" s="4">
        <v>172</v>
      </c>
      <c r="JX814" s="4">
        <v>140</v>
      </c>
      <c r="JY814" s="4">
        <v>145</v>
      </c>
      <c r="JZ814" s="4">
        <v>122</v>
      </c>
      <c r="KA814" s="4">
        <v>104</v>
      </c>
      <c r="KB814" s="4">
        <v>111</v>
      </c>
      <c r="KC814" s="4">
        <v>118</v>
      </c>
      <c r="KD814" s="4">
        <v>140</v>
      </c>
      <c r="KE814" s="4">
        <v>150</v>
      </c>
      <c r="KF814" s="4">
        <v>165</v>
      </c>
      <c r="KG814" s="4">
        <v>169</v>
      </c>
      <c r="KH814" s="4">
        <v>127</v>
      </c>
      <c r="KI814" s="4">
        <v>113</v>
      </c>
      <c r="KJ814" s="4">
        <v>77</v>
      </c>
      <c r="KK814" s="4">
        <v>35</v>
      </c>
    </row>
    <row r="815" spans="1:320" s="4" customFormat="1" x14ac:dyDescent="0.2">
      <c r="A815" s="15" t="b">
        <v>0</v>
      </c>
      <c r="B815" s="19"/>
      <c r="C815" s="18"/>
      <c r="D815" s="4">
        <v>10088</v>
      </c>
      <c r="E815" s="4" t="s">
        <v>105</v>
      </c>
      <c r="F815" s="4" t="s">
        <v>688</v>
      </c>
      <c r="G815" s="4">
        <v>0</v>
      </c>
      <c r="H815" s="15">
        <f t="shared" si="362"/>
        <v>2.2000000000000028</v>
      </c>
      <c r="I815" s="15">
        <v>0.439693826258716</v>
      </c>
      <c r="J815" s="15">
        <v>0.58634963017169639</v>
      </c>
      <c r="K815" s="15">
        <v>0.35343362557662755</v>
      </c>
      <c r="L815" s="15">
        <f t="shared" si="363"/>
        <v>5.6713593327850198</v>
      </c>
      <c r="M815" s="15">
        <f t="shared" si="364"/>
        <v>4.6999999999999993</v>
      </c>
      <c r="N815" s="15">
        <f t="shared" si="365"/>
        <v>6.9000000000000021</v>
      </c>
      <c r="O815" s="15">
        <f t="shared" si="366"/>
        <v>5.6081705894287772</v>
      </c>
      <c r="P815" s="15">
        <f t="shared" si="391"/>
        <v>4.9000000000000021</v>
      </c>
      <c r="Q815" s="15">
        <f t="shared" si="381"/>
        <v>5.1999999999999993</v>
      </c>
      <c r="R815" s="15">
        <f t="shared" si="367"/>
        <v>5.4000000000000021</v>
      </c>
      <c r="S815" s="15">
        <f t="shared" si="368"/>
        <v>5.9000000000000021</v>
      </c>
      <c r="T815" s="15">
        <f t="shared" si="369"/>
        <v>6.3000000000000007</v>
      </c>
      <c r="U815" s="15">
        <f t="shared" si="370"/>
        <v>6.6999999999999993</v>
      </c>
      <c r="V815" s="15">
        <f t="shared" si="382"/>
        <v>0.59438127007059194</v>
      </c>
      <c r="W815" s="15">
        <f t="shared" si="371"/>
        <v>0.6824217894369965</v>
      </c>
      <c r="X815" s="15">
        <f t="shared" si="383"/>
        <v>1.2943074251208343E-2</v>
      </c>
      <c r="Y815" s="21">
        <f t="shared" si="384"/>
        <v>1.4653693880803662</v>
      </c>
      <c r="Z815" s="4">
        <v>33.971359332785021</v>
      </c>
      <c r="AA815" s="2">
        <v>33</v>
      </c>
      <c r="AB815" s="2">
        <v>35.200000000000003</v>
      </c>
      <c r="AC815" s="4">
        <v>33.908170589428778</v>
      </c>
      <c r="AD815" s="4">
        <v>33.200000000000003</v>
      </c>
      <c r="AE815" s="4">
        <v>33.5</v>
      </c>
      <c r="AF815" s="4">
        <v>33.700000000000003</v>
      </c>
      <c r="AG815" s="4">
        <v>34.200000000000003</v>
      </c>
      <c r="AH815" s="4">
        <v>34.6</v>
      </c>
      <c r="AI815" s="4">
        <v>35</v>
      </c>
      <c r="AJ815" s="4">
        <v>2020</v>
      </c>
      <c r="AK815" s="2">
        <v>3</v>
      </c>
      <c r="AL815" s="2">
        <v>26</v>
      </c>
      <c r="AM815" s="4">
        <v>12</v>
      </c>
      <c r="AN815" s="4">
        <v>16</v>
      </c>
      <c r="AO815" s="4">
        <v>14</v>
      </c>
      <c r="AP815" s="4">
        <v>775</v>
      </c>
      <c r="AQ815" s="5">
        <v>0.51111111111111118</v>
      </c>
      <c r="AR815" s="4">
        <v>28.3</v>
      </c>
      <c r="AS815" s="4">
        <v>28</v>
      </c>
      <c r="AT815" s="4">
        <v>920</v>
      </c>
      <c r="AU815" s="4">
        <v>1</v>
      </c>
      <c r="AV815" s="4">
        <v>304</v>
      </c>
      <c r="AW815" s="4">
        <f t="shared" si="372"/>
        <v>41.982363694947317</v>
      </c>
      <c r="AX815" s="4">
        <f t="shared" si="373"/>
        <v>22.232278772694112</v>
      </c>
      <c r="AY815" s="4">
        <f t="shared" si="385"/>
        <v>27.176480613498704</v>
      </c>
      <c r="AZ815" s="20">
        <f t="shared" si="374"/>
        <v>193.28352802968766</v>
      </c>
      <c r="BA815" s="21">
        <f t="shared" si="386"/>
        <v>1.1709646191581311</v>
      </c>
      <c r="BB815" s="20">
        <f t="shared" si="375"/>
        <v>31.622776601683793</v>
      </c>
      <c r="BC815" s="4">
        <f t="shared" si="387"/>
        <v>29.280348705262767</v>
      </c>
      <c r="BD815" s="4">
        <f t="shared" si="376"/>
        <v>66.707599999999999</v>
      </c>
      <c r="BE815" s="4">
        <f t="shared" si="377"/>
        <v>592.48553339925184</v>
      </c>
      <c r="BF815" s="20">
        <f t="shared" si="378"/>
        <v>360.11663553266305</v>
      </c>
      <c r="BG815" s="20">
        <f t="shared" si="388"/>
        <v>494.43110213341134</v>
      </c>
      <c r="BH815" s="20">
        <f t="shared" si="379"/>
        <v>1076.7626620220224</v>
      </c>
      <c r="BI815" s="20">
        <f t="shared" si="389"/>
        <v>3845.5809357929375</v>
      </c>
      <c r="BJ815" s="4">
        <f t="shared" si="380"/>
        <v>222.38079896479897</v>
      </c>
      <c r="BK815" s="4">
        <f t="shared" si="390"/>
        <v>2768.8182737709149</v>
      </c>
      <c r="KI815" s="4">
        <v>9</v>
      </c>
      <c r="KJ815" s="4">
        <v>15</v>
      </c>
      <c r="KK815" s="4">
        <v>36</v>
      </c>
      <c r="KL815" s="4">
        <v>38</v>
      </c>
      <c r="KM815" s="4">
        <v>76</v>
      </c>
      <c r="KN815" s="4">
        <v>110</v>
      </c>
      <c r="KO815" s="4">
        <v>155</v>
      </c>
      <c r="KP815" s="4">
        <v>139</v>
      </c>
      <c r="KQ815" s="4">
        <v>118</v>
      </c>
      <c r="KR815" s="4">
        <v>121</v>
      </c>
      <c r="KS815" s="4">
        <v>123</v>
      </c>
      <c r="KT815" s="4">
        <v>81</v>
      </c>
      <c r="KU815" s="4">
        <v>48</v>
      </c>
      <c r="KV815" s="4">
        <v>66</v>
      </c>
      <c r="KW815" s="4">
        <v>69</v>
      </c>
      <c r="KX815" s="4">
        <v>48</v>
      </c>
      <c r="KY815" s="4">
        <v>25</v>
      </c>
      <c r="KZ815" s="4">
        <v>28</v>
      </c>
      <c r="LA815" s="4">
        <v>33</v>
      </c>
      <c r="LB815" s="4">
        <v>27</v>
      </c>
      <c r="LC815" s="4">
        <v>6</v>
      </c>
      <c r="LD815" s="4">
        <v>4</v>
      </c>
      <c r="LE815" s="4">
        <v>7</v>
      </c>
    </row>
    <row r="816" spans="1:320" s="4" customFormat="1" x14ac:dyDescent="0.2">
      <c r="A816" s="15" t="b">
        <v>0</v>
      </c>
      <c r="B816" s="19"/>
      <c r="C816" s="18"/>
      <c r="D816" s="4">
        <v>10088</v>
      </c>
      <c r="E816" s="4" t="s">
        <v>105</v>
      </c>
      <c r="F816" s="4" t="s">
        <v>689</v>
      </c>
      <c r="G816" s="4">
        <v>0</v>
      </c>
      <c r="H816" s="15">
        <f t="shared" si="362"/>
        <v>6.3999999999999986</v>
      </c>
      <c r="I816" s="15">
        <v>1.4496067803714412</v>
      </c>
      <c r="J816" s="15">
        <v>1.9655525670729048</v>
      </c>
      <c r="K816" s="15">
        <v>1.1719309496916464</v>
      </c>
      <c r="L816" s="15">
        <f t="shared" si="363"/>
        <v>1.7970077479628053</v>
      </c>
      <c r="M816" s="15">
        <f t="shared" si="364"/>
        <v>-1.8000000000000007</v>
      </c>
      <c r="N816" s="15">
        <f t="shared" si="365"/>
        <v>4.5999999999999979</v>
      </c>
      <c r="O816" s="15">
        <f t="shared" si="366"/>
        <v>1.6250828689645793</v>
      </c>
      <c r="P816" s="15">
        <f t="shared" si="391"/>
        <v>-1.1000000000000014</v>
      </c>
      <c r="Q816" s="15">
        <f t="shared" si="381"/>
        <v>-0.10000000000000142</v>
      </c>
      <c r="R816" s="15">
        <f t="shared" si="367"/>
        <v>0.89999999999999858</v>
      </c>
      <c r="S816" s="15">
        <f t="shared" si="368"/>
        <v>2.8999999999999986</v>
      </c>
      <c r="T816" s="15">
        <f t="shared" si="369"/>
        <v>3.9999999999999964</v>
      </c>
      <c r="U816" s="15">
        <f t="shared" si="370"/>
        <v>4.4000000000000021</v>
      </c>
      <c r="V816" s="15">
        <f t="shared" si="382"/>
        <v>0.38293709855015284</v>
      </c>
      <c r="W816" s="15">
        <f t="shared" si="371"/>
        <v>1.6113949361034057</v>
      </c>
      <c r="X816" s="15">
        <f t="shared" si="383"/>
        <v>4.8164481748839687E-2</v>
      </c>
      <c r="Y816" s="21">
        <f t="shared" si="384"/>
        <v>0.62058032925072348</v>
      </c>
      <c r="Z816" s="4">
        <v>30.097007747962806</v>
      </c>
      <c r="AA816" s="2">
        <v>26.5</v>
      </c>
      <c r="AB816" s="2">
        <v>32.9</v>
      </c>
      <c r="AC816" s="4">
        <v>29.92508286896458</v>
      </c>
      <c r="AD816" s="4">
        <v>27.2</v>
      </c>
      <c r="AE816" s="4">
        <v>28.2</v>
      </c>
      <c r="AF816" s="4">
        <v>29.2</v>
      </c>
      <c r="AG816" s="4">
        <v>31.2</v>
      </c>
      <c r="AH816" s="4">
        <v>32.299999999999997</v>
      </c>
      <c r="AI816" s="4">
        <v>32.700000000000003</v>
      </c>
      <c r="AJ816" s="4">
        <v>2020</v>
      </c>
      <c r="AK816" s="2">
        <v>3</v>
      </c>
      <c r="AL816" s="2">
        <v>26</v>
      </c>
      <c r="AM816" s="4">
        <v>12</v>
      </c>
      <c r="AN816" s="4">
        <v>16</v>
      </c>
      <c r="AO816" s="4">
        <v>32</v>
      </c>
      <c r="AP816" s="4">
        <v>529</v>
      </c>
      <c r="AQ816" s="5">
        <v>0.51111111111111118</v>
      </c>
      <c r="AR816" s="4">
        <v>28.3</v>
      </c>
      <c r="AS816" s="4">
        <v>28</v>
      </c>
      <c r="AT816" s="4">
        <v>920</v>
      </c>
      <c r="AU816" s="4">
        <v>1</v>
      </c>
      <c r="AV816" s="4">
        <v>304</v>
      </c>
      <c r="AW816" s="4">
        <f t="shared" si="372"/>
        <v>42.547688170946799</v>
      </c>
      <c r="AX816" s="4">
        <f t="shared" si="373"/>
        <v>22.370360391671863</v>
      </c>
      <c r="AY816" s="4">
        <f t="shared" si="385"/>
        <v>27.176480613498704</v>
      </c>
      <c r="AZ816" s="20">
        <f t="shared" si="374"/>
        <v>193.28352802968766</v>
      </c>
      <c r="BA816" s="21">
        <f t="shared" si="386"/>
        <v>1.1709646191581311</v>
      </c>
      <c r="BB816" s="20">
        <f t="shared" si="375"/>
        <v>31.622776601683793</v>
      </c>
      <c r="BC816" s="4">
        <f t="shared" si="387"/>
        <v>29.280348705262767</v>
      </c>
      <c r="BD816" s="4">
        <f t="shared" si="376"/>
        <v>66.707599999999999</v>
      </c>
      <c r="BE816" s="4">
        <f t="shared" si="377"/>
        <v>616.96570226290362</v>
      </c>
      <c r="BF816" s="20">
        <f t="shared" si="378"/>
        <v>360.11663553266305</v>
      </c>
      <c r="BG816" s="20">
        <f t="shared" si="388"/>
        <v>469.9509332697595</v>
      </c>
      <c r="BH816" s="20">
        <f t="shared" si="379"/>
        <v>1076.7626620220224</v>
      </c>
      <c r="BI816" s="20">
        <f t="shared" si="389"/>
        <v>3845.5809357929375</v>
      </c>
      <c r="BJ816" s="4">
        <f t="shared" si="380"/>
        <v>222.38079896479897</v>
      </c>
      <c r="BK816" s="4">
        <f t="shared" si="390"/>
        <v>2768.8182737709149</v>
      </c>
      <c r="HV816" s="4">
        <v>7</v>
      </c>
      <c r="HW816" s="4">
        <v>4</v>
      </c>
      <c r="HX816" s="4">
        <v>11</v>
      </c>
      <c r="HY816" s="4">
        <v>14</v>
      </c>
      <c r="HZ816" s="4">
        <v>11</v>
      </c>
      <c r="IA816" s="4">
        <v>16</v>
      </c>
      <c r="IB816" s="4">
        <v>22</v>
      </c>
      <c r="IC816" s="4">
        <v>8</v>
      </c>
      <c r="ID816" s="4">
        <v>14</v>
      </c>
      <c r="IE816" s="4">
        <v>13</v>
      </c>
      <c r="IF816" s="4">
        <v>14</v>
      </c>
      <c r="IG816" s="4">
        <v>34</v>
      </c>
      <c r="IH816" s="4">
        <v>68</v>
      </c>
      <c r="II816" s="4">
        <v>31</v>
      </c>
      <c r="IJ816" s="4">
        <v>36</v>
      </c>
      <c r="IK816" s="4">
        <v>38</v>
      </c>
      <c r="IL816" s="4">
        <v>47</v>
      </c>
      <c r="IM816" s="4">
        <v>61</v>
      </c>
      <c r="IN816" s="4">
        <v>63</v>
      </c>
      <c r="IO816" s="4">
        <v>47</v>
      </c>
      <c r="IP816" s="4">
        <v>44</v>
      </c>
      <c r="IQ816" s="4">
        <v>31</v>
      </c>
      <c r="IR816" s="4">
        <v>29</v>
      </c>
      <c r="IS816" s="4">
        <v>42</v>
      </c>
      <c r="IT816" s="4">
        <v>44</v>
      </c>
      <c r="IU816" s="4">
        <v>57</v>
      </c>
      <c r="IV816" s="4">
        <v>121</v>
      </c>
      <c r="IW816" s="4">
        <v>71</v>
      </c>
      <c r="IX816" s="4">
        <v>148</v>
      </c>
      <c r="IY816" s="4">
        <v>148</v>
      </c>
      <c r="IZ816" s="4">
        <v>176</v>
      </c>
      <c r="JA816" s="4">
        <v>164</v>
      </c>
      <c r="JB816" s="4">
        <v>121</v>
      </c>
      <c r="JC816" s="4">
        <v>97</v>
      </c>
      <c r="JD816" s="4">
        <v>135</v>
      </c>
      <c r="JE816" s="4">
        <v>103</v>
      </c>
      <c r="JF816" s="4">
        <v>104</v>
      </c>
      <c r="JG816" s="4">
        <v>89</v>
      </c>
      <c r="JH816" s="4">
        <v>59</v>
      </c>
      <c r="JI816" s="4">
        <v>79</v>
      </c>
      <c r="JJ816" s="4">
        <v>52</v>
      </c>
      <c r="JK816" s="4">
        <v>61</v>
      </c>
      <c r="JL816" s="4">
        <v>63</v>
      </c>
      <c r="JM816" s="4">
        <v>61</v>
      </c>
      <c r="JN816" s="4">
        <v>48</v>
      </c>
      <c r="JO816" s="4">
        <v>47</v>
      </c>
      <c r="JP816" s="4">
        <v>38</v>
      </c>
      <c r="JQ816" s="4">
        <v>55</v>
      </c>
      <c r="JR816" s="4">
        <v>58</v>
      </c>
      <c r="JS816" s="4">
        <v>37</v>
      </c>
      <c r="JT816" s="4">
        <v>44</v>
      </c>
      <c r="JU816" s="4">
        <v>57</v>
      </c>
      <c r="JV816" s="4">
        <v>47</v>
      </c>
      <c r="JW816" s="4">
        <v>34</v>
      </c>
      <c r="JX816" s="4">
        <v>47</v>
      </c>
      <c r="JY816" s="4">
        <v>45</v>
      </c>
      <c r="JZ816" s="4">
        <v>65</v>
      </c>
      <c r="KA816" s="4">
        <v>104</v>
      </c>
      <c r="KB816" s="4">
        <v>95</v>
      </c>
      <c r="KC816" s="4">
        <v>52</v>
      </c>
      <c r="KD816" s="4">
        <v>48</v>
      </c>
      <c r="KE816" s="4">
        <v>39</v>
      </c>
      <c r="KF816" s="4">
        <v>34</v>
      </c>
      <c r="KG816" s="4">
        <v>32</v>
      </c>
      <c r="KH816" s="4">
        <v>21</v>
      </c>
    </row>
    <row r="817" spans="1:313" s="4" customFormat="1" x14ac:dyDescent="0.2">
      <c r="A817" s="15" t="b">
        <v>0</v>
      </c>
      <c r="B817" s="19"/>
      <c r="C817" s="18"/>
      <c r="D817" s="4">
        <v>10088</v>
      </c>
      <c r="E817" s="4" t="s">
        <v>105</v>
      </c>
      <c r="F817" s="4" t="s">
        <v>690</v>
      </c>
      <c r="G817" s="4">
        <v>0</v>
      </c>
      <c r="H817" s="15">
        <f t="shared" si="362"/>
        <v>3.8000000000000007</v>
      </c>
      <c r="I817" s="15">
        <v>1.074315398334029</v>
      </c>
      <c r="J817" s="15">
        <v>2.0166055528527238</v>
      </c>
      <c r="K817" s="15">
        <v>0.97351248519710831</v>
      </c>
      <c r="L817" s="15">
        <f t="shared" si="363"/>
        <v>3.778696295771713</v>
      </c>
      <c r="M817" s="15">
        <f t="shared" si="364"/>
        <v>2</v>
      </c>
      <c r="N817" s="15">
        <f t="shared" si="365"/>
        <v>5.8000000000000007</v>
      </c>
      <c r="O817" s="15">
        <f t="shared" si="366"/>
        <v>3.6818683466646114</v>
      </c>
      <c r="P817" s="15">
        <f t="shared" si="391"/>
        <v>2.1999999999999993</v>
      </c>
      <c r="Q817" s="15">
        <f t="shared" si="381"/>
        <v>2.5</v>
      </c>
      <c r="R817" s="15">
        <f t="shared" si="367"/>
        <v>2.6999999999999993</v>
      </c>
      <c r="S817" s="15">
        <f t="shared" si="368"/>
        <v>4.6999999999999993</v>
      </c>
      <c r="T817" s="15">
        <f t="shared" si="369"/>
        <v>5.1999999999999993</v>
      </c>
      <c r="U817" s="15">
        <f t="shared" si="370"/>
        <v>5.5999999999999979</v>
      </c>
      <c r="V817" s="15">
        <f t="shared" si="382"/>
        <v>0.48987470865395316</v>
      </c>
      <c r="W817" s="15">
        <f t="shared" si="371"/>
        <v>1.0413382898409616</v>
      </c>
      <c r="X817" s="15">
        <f t="shared" si="383"/>
        <v>3.3489995616674553E-2</v>
      </c>
      <c r="Y817" s="21">
        <f t="shared" si="384"/>
        <v>0.96030272751492229</v>
      </c>
      <c r="Z817" s="4">
        <v>32.078696295771714</v>
      </c>
      <c r="AA817" s="2">
        <v>30.3</v>
      </c>
      <c r="AB817" s="2">
        <v>34.1</v>
      </c>
      <c r="AC817" s="4">
        <v>31.981868346664612</v>
      </c>
      <c r="AD817" s="4">
        <v>30.5</v>
      </c>
      <c r="AE817" s="4">
        <v>30.8</v>
      </c>
      <c r="AF817" s="4">
        <v>31</v>
      </c>
      <c r="AG817" s="4">
        <v>33</v>
      </c>
      <c r="AH817" s="4">
        <v>33.5</v>
      </c>
      <c r="AI817" s="4">
        <v>33.9</v>
      </c>
      <c r="AJ817" s="4">
        <v>2020</v>
      </c>
      <c r="AK817" s="2">
        <v>3</v>
      </c>
      <c r="AL817" s="2">
        <v>26</v>
      </c>
      <c r="AM817" s="4">
        <v>12</v>
      </c>
      <c r="AN817" s="4">
        <v>16</v>
      </c>
      <c r="AO817" s="4">
        <v>49</v>
      </c>
      <c r="AP817" s="4">
        <v>446</v>
      </c>
      <c r="AQ817" s="5">
        <v>0.51111111111111118</v>
      </c>
      <c r="AR817" s="4">
        <v>28.3</v>
      </c>
      <c r="AS817" s="4">
        <v>28</v>
      </c>
      <c r="AT817" s="4">
        <v>920</v>
      </c>
      <c r="AU817" s="4">
        <v>1</v>
      </c>
      <c r="AV817" s="4">
        <v>304</v>
      </c>
      <c r="AW817" s="4">
        <f t="shared" si="372"/>
        <v>42.261220858463794</v>
      </c>
      <c r="AX817" s="4">
        <f t="shared" si="373"/>
        <v>22.300390185230818</v>
      </c>
      <c r="AY817" s="4">
        <f t="shared" si="385"/>
        <v>27.176480613498704</v>
      </c>
      <c r="AZ817" s="20">
        <f t="shared" si="374"/>
        <v>193.28352802968766</v>
      </c>
      <c r="BA817" s="21">
        <f t="shared" si="386"/>
        <v>1.1709646191581311</v>
      </c>
      <c r="BB817" s="20">
        <f t="shared" si="375"/>
        <v>31.622776601683793</v>
      </c>
      <c r="BC817" s="4">
        <f t="shared" si="387"/>
        <v>29.280348705262767</v>
      </c>
      <c r="BD817" s="4">
        <f t="shared" si="376"/>
        <v>66.707599999999999</v>
      </c>
      <c r="BE817" s="4">
        <f t="shared" si="377"/>
        <v>604.56084720846422</v>
      </c>
      <c r="BF817" s="20">
        <f t="shared" si="378"/>
        <v>360.11663553266305</v>
      </c>
      <c r="BG817" s="20">
        <f t="shared" si="388"/>
        <v>482.3557883241989</v>
      </c>
      <c r="BH817" s="20">
        <f t="shared" si="379"/>
        <v>1076.7626620220224</v>
      </c>
      <c r="BI817" s="20">
        <f t="shared" si="389"/>
        <v>3845.5809357929375</v>
      </c>
      <c r="BJ817" s="4">
        <f t="shared" si="380"/>
        <v>222.38079896479897</v>
      </c>
      <c r="BK817" s="4">
        <f t="shared" si="390"/>
        <v>2768.8182737709149</v>
      </c>
      <c r="JH817" s="4">
        <v>7</v>
      </c>
      <c r="JI817" s="4">
        <v>27</v>
      </c>
      <c r="JJ817" s="4">
        <v>46</v>
      </c>
      <c r="JK817" s="4">
        <v>64</v>
      </c>
      <c r="JL817" s="4">
        <v>92</v>
      </c>
      <c r="JM817" s="4">
        <v>150</v>
      </c>
      <c r="JN817" s="4">
        <v>103</v>
      </c>
      <c r="JO817" s="4">
        <v>70</v>
      </c>
      <c r="JP817" s="4">
        <v>88</v>
      </c>
      <c r="JQ817" s="4">
        <v>46</v>
      </c>
      <c r="JR817" s="4">
        <v>67</v>
      </c>
      <c r="JS817" s="4">
        <v>40</v>
      </c>
      <c r="JT817" s="4">
        <v>38</v>
      </c>
      <c r="JU817" s="4">
        <v>42</v>
      </c>
      <c r="JV817" s="4">
        <v>33</v>
      </c>
      <c r="JW817" s="4">
        <v>23</v>
      </c>
      <c r="JX817" s="4">
        <v>28</v>
      </c>
      <c r="JY817" s="4">
        <v>33</v>
      </c>
      <c r="JZ817" s="4">
        <v>31</v>
      </c>
      <c r="KA817" s="4">
        <v>28</v>
      </c>
      <c r="KB817" s="4">
        <v>34</v>
      </c>
      <c r="KC817" s="4">
        <v>28</v>
      </c>
      <c r="KD817" s="4">
        <v>61</v>
      </c>
      <c r="KE817" s="4">
        <v>60</v>
      </c>
      <c r="KF817" s="4">
        <v>48</v>
      </c>
      <c r="KG817" s="4">
        <v>56</v>
      </c>
      <c r="KH817" s="4">
        <v>81</v>
      </c>
      <c r="KI817" s="4">
        <v>78</v>
      </c>
      <c r="KJ817" s="4">
        <v>58</v>
      </c>
      <c r="KK817" s="4">
        <v>38</v>
      </c>
      <c r="KL817" s="4">
        <v>62</v>
      </c>
      <c r="KM817" s="4">
        <v>55</v>
      </c>
      <c r="KN817" s="4">
        <v>50</v>
      </c>
      <c r="KO817" s="4">
        <v>44</v>
      </c>
      <c r="KP817" s="4">
        <v>33</v>
      </c>
      <c r="KQ817" s="4">
        <v>24</v>
      </c>
      <c r="KR817" s="4">
        <v>12</v>
      </c>
      <c r="KS817" s="4">
        <v>11</v>
      </c>
      <c r="KT817" s="4">
        <v>15</v>
      </c>
    </row>
    <row r="818" spans="1:313" s="4" customFormat="1" x14ac:dyDescent="0.2">
      <c r="A818" s="15" t="b">
        <v>0</v>
      </c>
      <c r="B818" s="19"/>
      <c r="C818" s="18"/>
      <c r="D818" s="4">
        <v>10088</v>
      </c>
      <c r="E818" s="4" t="s">
        <v>105</v>
      </c>
      <c r="F818" s="4" t="s">
        <v>691</v>
      </c>
      <c r="G818" s="4">
        <v>0</v>
      </c>
      <c r="H818" s="15">
        <f t="shared" si="362"/>
        <v>3.1000000000000014</v>
      </c>
      <c r="I818" s="15">
        <v>0.4043809416864832</v>
      </c>
      <c r="J818" s="15">
        <v>0.47562092369537368</v>
      </c>
      <c r="K818" s="15">
        <v>0.30503180679778746</v>
      </c>
      <c r="L818" s="15">
        <f t="shared" si="363"/>
        <v>2.9599755481569048</v>
      </c>
      <c r="M818" s="15">
        <f t="shared" si="364"/>
        <v>1.2000000000000028</v>
      </c>
      <c r="N818" s="15">
        <f t="shared" si="365"/>
        <v>4.3000000000000043</v>
      </c>
      <c r="O818" s="15">
        <f t="shared" si="366"/>
        <v>2.9615485098708305</v>
      </c>
      <c r="P818" s="15">
        <f t="shared" si="391"/>
        <v>2.1000000000000014</v>
      </c>
      <c r="Q818" s="15">
        <f t="shared" si="381"/>
        <v>2.5</v>
      </c>
      <c r="R818" s="15">
        <f t="shared" si="367"/>
        <v>2.7000000000000028</v>
      </c>
      <c r="S818" s="15">
        <f t="shared" si="368"/>
        <v>3.2000000000000028</v>
      </c>
      <c r="T818" s="15">
        <f t="shared" si="369"/>
        <v>3.4000000000000021</v>
      </c>
      <c r="U818" s="15">
        <f t="shared" si="370"/>
        <v>3.8000000000000043</v>
      </c>
      <c r="V818" s="15">
        <f t="shared" si="382"/>
        <v>0.45848300508856066</v>
      </c>
      <c r="W818" s="15">
        <f t="shared" si="371"/>
        <v>1.1811059273763918</v>
      </c>
      <c r="X818" s="15">
        <f t="shared" si="383"/>
        <v>1.2894810490700449E-2</v>
      </c>
      <c r="Y818" s="21">
        <f t="shared" si="384"/>
        <v>0.84666411100087779</v>
      </c>
      <c r="Z818" s="4">
        <v>31.359975548156903</v>
      </c>
      <c r="AA818" s="2">
        <v>29.6</v>
      </c>
      <c r="AB818" s="2">
        <v>32.700000000000003</v>
      </c>
      <c r="AC818" s="4">
        <v>31.361548509870829</v>
      </c>
      <c r="AD818" s="4">
        <v>30.5</v>
      </c>
      <c r="AE818" s="4">
        <v>30.9</v>
      </c>
      <c r="AF818" s="4">
        <v>31.1</v>
      </c>
      <c r="AG818" s="4">
        <v>31.6</v>
      </c>
      <c r="AH818" s="4">
        <v>31.8</v>
      </c>
      <c r="AI818" s="4">
        <v>32.200000000000003</v>
      </c>
      <c r="AJ818" s="4">
        <v>2020</v>
      </c>
      <c r="AK818" s="2">
        <v>3</v>
      </c>
      <c r="AL818" s="2">
        <v>26</v>
      </c>
      <c r="AM818" s="4">
        <v>12</v>
      </c>
      <c r="AN818" s="4">
        <v>17</v>
      </c>
      <c r="AO818" s="4">
        <v>6</v>
      </c>
      <c r="AP818" s="4">
        <v>678</v>
      </c>
      <c r="AQ818" s="5">
        <v>0.51180555555555551</v>
      </c>
      <c r="AR818" s="4">
        <v>28.4</v>
      </c>
      <c r="AS818" s="4">
        <v>25</v>
      </c>
      <c r="AT818" s="4">
        <v>924</v>
      </c>
      <c r="AU818" s="4">
        <v>1</v>
      </c>
      <c r="AV818" s="4">
        <v>296</v>
      </c>
      <c r="AW818" s="4">
        <f t="shared" si="372"/>
        <v>42.424492683394064</v>
      </c>
      <c r="AX818" s="4">
        <f t="shared" si="373"/>
        <v>21.992045984197354</v>
      </c>
      <c r="AY818" s="4">
        <f t="shared" si="385"/>
        <v>27.171408705990594</v>
      </c>
      <c r="AZ818" s="20">
        <f t="shared" si="374"/>
        <v>193.02726882986167</v>
      </c>
      <c r="BA818" s="21">
        <f t="shared" si="386"/>
        <v>1.1705763039138406</v>
      </c>
      <c r="BB818" s="20">
        <f t="shared" si="375"/>
        <v>31.622776601683793</v>
      </c>
      <c r="BC818" s="4">
        <f t="shared" si="387"/>
        <v>29.280348705262767</v>
      </c>
      <c r="BD818" s="4">
        <f t="shared" si="376"/>
        <v>66.714799999999997</v>
      </c>
      <c r="BE818" s="4">
        <f t="shared" si="377"/>
        <v>607.21262861886635</v>
      </c>
      <c r="BF818" s="20">
        <f t="shared" si="378"/>
        <v>355.08138164592788</v>
      </c>
      <c r="BG818" s="20">
        <f t="shared" si="388"/>
        <v>477.82875302706162</v>
      </c>
      <c r="BH818" s="20">
        <f t="shared" si="379"/>
        <v>966.99433909996094</v>
      </c>
      <c r="BI818" s="20">
        <f t="shared" si="389"/>
        <v>3867.9773563998438</v>
      </c>
      <c r="BJ818" s="4">
        <f t="shared" si="380"/>
        <v>223.47760843451809</v>
      </c>
      <c r="BK818" s="4">
        <f t="shared" si="390"/>
        <v>2900.9830172998827</v>
      </c>
      <c r="IV818" s="4">
        <v>2</v>
      </c>
      <c r="IW818" s="4">
        <v>1</v>
      </c>
      <c r="IX818" s="4">
        <v>1</v>
      </c>
      <c r="IY818" s="4">
        <v>1</v>
      </c>
      <c r="IZ818" s="4">
        <v>5</v>
      </c>
      <c r="JA818" s="4">
        <v>3</v>
      </c>
      <c r="JB818" s="4">
        <v>3</v>
      </c>
      <c r="JC818" s="4">
        <v>3</v>
      </c>
      <c r="JD818" s="4">
        <v>11</v>
      </c>
      <c r="JE818" s="4">
        <v>4</v>
      </c>
      <c r="JF818" s="4">
        <v>10</v>
      </c>
      <c r="JG818" s="4">
        <v>16</v>
      </c>
      <c r="JH818" s="4">
        <v>30</v>
      </c>
      <c r="JI818" s="4">
        <v>70</v>
      </c>
      <c r="JJ818" s="4">
        <v>93</v>
      </c>
      <c r="JK818" s="4">
        <v>101</v>
      </c>
      <c r="JL818" s="4">
        <v>168</v>
      </c>
      <c r="JM818" s="4">
        <v>206</v>
      </c>
      <c r="JN818" s="4">
        <v>270</v>
      </c>
      <c r="JO818" s="4">
        <v>418</v>
      </c>
      <c r="JP818" s="4">
        <v>561</v>
      </c>
      <c r="JQ818" s="4">
        <v>549</v>
      </c>
      <c r="JR818" s="4">
        <v>539</v>
      </c>
      <c r="JS818" s="4">
        <v>396</v>
      </c>
      <c r="JT818" s="4">
        <v>397</v>
      </c>
      <c r="JU818" s="4">
        <v>316</v>
      </c>
      <c r="JV818" s="4">
        <v>206</v>
      </c>
      <c r="JW818" s="4">
        <v>116</v>
      </c>
      <c r="JX818" s="4">
        <v>111</v>
      </c>
      <c r="JY818" s="4">
        <v>55</v>
      </c>
      <c r="JZ818" s="4">
        <v>27</v>
      </c>
      <c r="KA818" s="4">
        <v>27</v>
      </c>
      <c r="KB818" s="4">
        <v>12</v>
      </c>
      <c r="KC818" s="4">
        <v>15</v>
      </c>
      <c r="KD818" s="4">
        <v>10</v>
      </c>
      <c r="KE818" s="4">
        <v>5</v>
      </c>
    </row>
    <row r="819" spans="1:313" s="4" customFormat="1" x14ac:dyDescent="0.2">
      <c r="A819" s="15" t="b">
        <v>0</v>
      </c>
      <c r="B819" s="19"/>
      <c r="C819" s="18"/>
      <c r="D819" s="4">
        <v>10088</v>
      </c>
      <c r="E819" s="4" t="s">
        <v>105</v>
      </c>
      <c r="F819" s="4" t="s">
        <v>692</v>
      </c>
      <c r="G819" s="4">
        <v>0</v>
      </c>
      <c r="H819" s="15">
        <f t="shared" si="362"/>
        <v>0.60000000000000142</v>
      </c>
      <c r="I819" s="15">
        <v>0.13675231077922659</v>
      </c>
      <c r="J819" s="15">
        <v>0.1847561208182924</v>
      </c>
      <c r="K819" s="15">
        <v>0.10981875832009061</v>
      </c>
      <c r="L819" s="15">
        <f t="shared" si="363"/>
        <v>6.2389346036407716</v>
      </c>
      <c r="M819" s="15">
        <f t="shared" si="364"/>
        <v>5.8999999999999986</v>
      </c>
      <c r="N819" s="15">
        <f t="shared" si="365"/>
        <v>6.5</v>
      </c>
      <c r="O819" s="15">
        <f t="shared" si="366"/>
        <v>6.2567290759128369</v>
      </c>
      <c r="P819" s="15">
        <f t="shared" si="391"/>
        <v>5.8999999999999986</v>
      </c>
      <c r="Q819" s="15">
        <f t="shared" si="381"/>
        <v>6</v>
      </c>
      <c r="R819" s="15">
        <f t="shared" si="367"/>
        <v>6.2000000000000028</v>
      </c>
      <c r="S819" s="15">
        <f t="shared" si="368"/>
        <v>6.3000000000000043</v>
      </c>
      <c r="T819" s="15">
        <f t="shared" si="369"/>
        <v>6.3999999999999986</v>
      </c>
      <c r="U819" s="15">
        <f t="shared" si="370"/>
        <v>6.5</v>
      </c>
      <c r="V819" s="15">
        <f t="shared" si="382"/>
        <v>0.63609374789744677</v>
      </c>
      <c r="W819" s="15">
        <f t="shared" si="371"/>
        <v>0.5720953134744905</v>
      </c>
      <c r="X819" s="15">
        <f t="shared" si="383"/>
        <v>3.9479364000084768E-3</v>
      </c>
      <c r="Y819" s="21">
        <f t="shared" si="384"/>
        <v>1.7479604821908574</v>
      </c>
      <c r="Z819" s="4">
        <v>34.63893460364077</v>
      </c>
      <c r="AA819" s="2">
        <v>34.299999999999997</v>
      </c>
      <c r="AB819" s="2">
        <v>34.9</v>
      </c>
      <c r="AC819" s="4">
        <v>34.656729075912835</v>
      </c>
      <c r="AD819" s="4">
        <v>34.299999999999997</v>
      </c>
      <c r="AE819" s="4">
        <v>34.4</v>
      </c>
      <c r="AF819" s="4">
        <v>34.6</v>
      </c>
      <c r="AG819" s="4">
        <v>34.700000000000003</v>
      </c>
      <c r="AH819" s="4">
        <v>34.799999999999997</v>
      </c>
      <c r="AI819" s="4">
        <v>34.9</v>
      </c>
      <c r="AJ819" s="4">
        <v>2020</v>
      </c>
      <c r="AK819" s="2">
        <v>3</v>
      </c>
      <c r="AL819" s="2">
        <v>26</v>
      </c>
      <c r="AM819" s="4">
        <v>12</v>
      </c>
      <c r="AN819" s="4">
        <v>17</v>
      </c>
      <c r="AO819" s="4">
        <v>9</v>
      </c>
      <c r="AP819" s="4">
        <v>81</v>
      </c>
      <c r="AQ819" s="5">
        <v>0.51180555555555551</v>
      </c>
      <c r="AR819" s="4">
        <v>28.4</v>
      </c>
      <c r="AS819" s="4">
        <v>25</v>
      </c>
      <c r="AT819" s="4">
        <v>924</v>
      </c>
      <c r="AU819" s="4">
        <v>1</v>
      </c>
      <c r="AV819" s="4">
        <v>296</v>
      </c>
      <c r="AW819" s="4">
        <f t="shared" si="372"/>
        <v>41.941426132285621</v>
      </c>
      <c r="AX819" s="4">
        <f t="shared" si="373"/>
        <v>21.874467990036067</v>
      </c>
      <c r="AY819" s="4">
        <f t="shared" si="385"/>
        <v>27.171408705990594</v>
      </c>
      <c r="AZ819" s="20">
        <f t="shared" si="374"/>
        <v>193.02726882986167</v>
      </c>
      <c r="BA819" s="21">
        <f t="shared" si="386"/>
        <v>1.1705763039138406</v>
      </c>
      <c r="BB819" s="20">
        <f t="shared" si="375"/>
        <v>31.622776601683793</v>
      </c>
      <c r="BC819" s="4">
        <f t="shared" si="387"/>
        <v>29.280348705262767</v>
      </c>
      <c r="BD819" s="4">
        <f t="shared" si="376"/>
        <v>66.714799999999997</v>
      </c>
      <c r="BE819" s="4">
        <f t="shared" si="377"/>
        <v>586.29749700460661</v>
      </c>
      <c r="BF819" s="20">
        <f t="shared" si="378"/>
        <v>355.08138164592788</v>
      </c>
      <c r="BG819" s="20">
        <f t="shared" si="388"/>
        <v>498.74388464132124</v>
      </c>
      <c r="BH819" s="20">
        <f t="shared" si="379"/>
        <v>966.99433909996094</v>
      </c>
      <c r="BI819" s="20">
        <f t="shared" si="389"/>
        <v>3867.9773563998438</v>
      </c>
      <c r="BJ819" s="4">
        <f t="shared" si="380"/>
        <v>223.47760843451809</v>
      </c>
      <c r="BK819" s="4">
        <f t="shared" si="390"/>
        <v>2900.9830172998827</v>
      </c>
      <c r="KU819" s="4">
        <v>23</v>
      </c>
      <c r="KV819" s="4">
        <v>54</v>
      </c>
      <c r="KW819" s="4">
        <v>67</v>
      </c>
      <c r="KX819" s="4">
        <v>124</v>
      </c>
      <c r="KY819" s="4">
        <v>142</v>
      </c>
      <c r="KZ819" s="4">
        <v>49</v>
      </c>
      <c r="LA819" s="4">
        <v>6</v>
      </c>
    </row>
    <row r="820" spans="1:313" s="4" customFormat="1" x14ac:dyDescent="0.2">
      <c r="A820" s="15" t="b">
        <v>0</v>
      </c>
      <c r="B820" s="19"/>
      <c r="C820" s="18"/>
      <c r="D820" s="4">
        <v>10088</v>
      </c>
      <c r="E820" s="4" t="s">
        <v>105</v>
      </c>
      <c r="F820" s="4" t="s">
        <v>693</v>
      </c>
      <c r="G820" s="4">
        <v>0</v>
      </c>
      <c r="H820" s="15">
        <f t="shared" si="362"/>
        <v>3.5999999999999979</v>
      </c>
      <c r="I820" s="15">
        <v>0.6233921131982072</v>
      </c>
      <c r="J820" s="15">
        <v>0.75616108749153454</v>
      </c>
      <c r="K820" s="15">
        <v>0.48005810066392018</v>
      </c>
      <c r="L820" s="15">
        <f t="shared" si="363"/>
        <v>3.6990943276302559</v>
      </c>
      <c r="M820" s="15">
        <f t="shared" si="364"/>
        <v>1.8000000000000007</v>
      </c>
      <c r="N820" s="15">
        <f t="shared" si="365"/>
        <v>5.3999999999999986</v>
      </c>
      <c r="O820" s="15">
        <f t="shared" si="366"/>
        <v>3.6982460198657137</v>
      </c>
      <c r="P820" s="15">
        <f t="shared" si="391"/>
        <v>2.4000000000000021</v>
      </c>
      <c r="Q820" s="15">
        <f t="shared" si="381"/>
        <v>2.9000000000000021</v>
      </c>
      <c r="R820" s="15">
        <f t="shared" si="367"/>
        <v>3.3000000000000007</v>
      </c>
      <c r="S820" s="15">
        <f t="shared" si="368"/>
        <v>4.1000000000000014</v>
      </c>
      <c r="T820" s="15">
        <f t="shared" si="369"/>
        <v>4.5</v>
      </c>
      <c r="U820" s="15">
        <f t="shared" si="370"/>
        <v>5.1000000000000014</v>
      </c>
      <c r="V820" s="15">
        <f t="shared" si="382"/>
        <v>0.49792053840399736</v>
      </c>
      <c r="W820" s="15">
        <f t="shared" si="371"/>
        <v>1.0083525841399033</v>
      </c>
      <c r="X820" s="15">
        <f t="shared" si="383"/>
        <v>1.9420862994928921E-2</v>
      </c>
      <c r="Y820" s="21">
        <f t="shared" si="384"/>
        <v>0.9917166036252808</v>
      </c>
      <c r="Z820" s="4">
        <v>32.099094327630254</v>
      </c>
      <c r="AA820" s="2">
        <v>30.2</v>
      </c>
      <c r="AB820" s="2">
        <v>33.799999999999997</v>
      </c>
      <c r="AC820" s="4">
        <v>32.098246019865712</v>
      </c>
      <c r="AD820" s="4">
        <v>30.8</v>
      </c>
      <c r="AE820" s="4">
        <v>31.3</v>
      </c>
      <c r="AF820" s="4">
        <v>31.7</v>
      </c>
      <c r="AG820" s="4">
        <v>32.5</v>
      </c>
      <c r="AH820" s="4">
        <v>32.9</v>
      </c>
      <c r="AI820" s="4">
        <v>33.5</v>
      </c>
      <c r="AJ820" s="4">
        <v>2020</v>
      </c>
      <c r="AK820" s="2">
        <v>3</v>
      </c>
      <c r="AL820" s="2">
        <v>26</v>
      </c>
      <c r="AM820" s="4">
        <v>12</v>
      </c>
      <c r="AN820" s="4">
        <v>17</v>
      </c>
      <c r="AO820" s="4">
        <v>18</v>
      </c>
      <c r="AP820" s="4">
        <v>791</v>
      </c>
      <c r="AQ820" s="5">
        <v>0.51180555555555551</v>
      </c>
      <c r="AR820" s="4">
        <v>28.4</v>
      </c>
      <c r="AS820" s="4">
        <v>25</v>
      </c>
      <c r="AT820" s="4">
        <v>924</v>
      </c>
      <c r="AU820" s="4">
        <v>1</v>
      </c>
      <c r="AV820" s="4">
        <v>296</v>
      </c>
      <c r="AW820" s="4">
        <f t="shared" si="372"/>
        <v>42.316955682714621</v>
      </c>
      <c r="AX820" s="4">
        <f t="shared" si="373"/>
        <v>21.965871568251977</v>
      </c>
      <c r="AY820" s="4">
        <f t="shared" si="385"/>
        <v>27.171408705990594</v>
      </c>
      <c r="AZ820" s="20">
        <f t="shared" si="374"/>
        <v>193.02726882986167</v>
      </c>
      <c r="BA820" s="21">
        <f t="shared" si="386"/>
        <v>1.1705763039138406</v>
      </c>
      <c r="BB820" s="20">
        <f t="shared" si="375"/>
        <v>31.622776601683793</v>
      </c>
      <c r="BC820" s="4">
        <f t="shared" si="387"/>
        <v>29.280348705262767</v>
      </c>
      <c r="BD820" s="4">
        <f t="shared" si="376"/>
        <v>66.714799999999997</v>
      </c>
      <c r="BE820" s="4">
        <f t="shared" si="377"/>
        <v>602.55664381210954</v>
      </c>
      <c r="BF820" s="20">
        <f t="shared" si="378"/>
        <v>355.08138164592788</v>
      </c>
      <c r="BG820" s="20">
        <f t="shared" si="388"/>
        <v>482.48473783381837</v>
      </c>
      <c r="BH820" s="20">
        <f t="shared" si="379"/>
        <v>966.99433909996094</v>
      </c>
      <c r="BI820" s="20">
        <f t="shared" si="389"/>
        <v>3867.9773563998438</v>
      </c>
      <c r="BJ820" s="4">
        <f t="shared" si="380"/>
        <v>223.47760843451809</v>
      </c>
      <c r="BK820" s="4">
        <f t="shared" si="390"/>
        <v>2900.9830172998827</v>
      </c>
      <c r="JC820" s="4">
        <v>2</v>
      </c>
      <c r="JD820" s="4">
        <v>3</v>
      </c>
      <c r="JE820" s="4">
        <v>8</v>
      </c>
      <c r="JF820" s="4">
        <v>5</v>
      </c>
      <c r="JG820" s="4">
        <v>7</v>
      </c>
      <c r="JH820" s="4">
        <v>15</v>
      </c>
      <c r="JI820" s="4">
        <v>9</v>
      </c>
      <c r="JJ820" s="4">
        <v>4</v>
      </c>
      <c r="JK820" s="4">
        <v>21</v>
      </c>
      <c r="JL820" s="4">
        <v>29</v>
      </c>
      <c r="JM820" s="4">
        <v>44</v>
      </c>
      <c r="JN820" s="4">
        <v>33</v>
      </c>
      <c r="JO820" s="4">
        <v>59</v>
      </c>
      <c r="JP820" s="4">
        <v>106</v>
      </c>
      <c r="JQ820" s="4">
        <v>126</v>
      </c>
      <c r="JR820" s="4">
        <v>151</v>
      </c>
      <c r="JS820" s="4">
        <v>128</v>
      </c>
      <c r="JT820" s="4">
        <v>143</v>
      </c>
      <c r="JU820" s="4">
        <v>169</v>
      </c>
      <c r="JV820" s="4">
        <v>215</v>
      </c>
      <c r="JW820" s="4">
        <v>223</v>
      </c>
      <c r="JX820" s="4">
        <v>279</v>
      </c>
      <c r="JY820" s="4">
        <v>264</v>
      </c>
      <c r="JZ820" s="4">
        <v>209</v>
      </c>
      <c r="KA820" s="4">
        <v>195</v>
      </c>
      <c r="KB820" s="4">
        <v>159</v>
      </c>
      <c r="KC820" s="4">
        <v>121</v>
      </c>
      <c r="KD820" s="4">
        <v>96</v>
      </c>
      <c r="KE820" s="4">
        <v>82</v>
      </c>
      <c r="KF820" s="4">
        <v>60</v>
      </c>
      <c r="KG820" s="4">
        <v>55</v>
      </c>
      <c r="KH820" s="4">
        <v>56</v>
      </c>
      <c r="KI820" s="4">
        <v>46</v>
      </c>
      <c r="KJ820" s="4">
        <v>43</v>
      </c>
      <c r="KK820" s="4">
        <v>47</v>
      </c>
      <c r="KL820" s="4">
        <v>23</v>
      </c>
      <c r="KM820" s="4">
        <v>34</v>
      </c>
      <c r="KN820" s="4">
        <v>7</v>
      </c>
      <c r="KO820" s="4">
        <v>6</v>
      </c>
    </row>
    <row r="821" spans="1:313" s="4" customFormat="1" x14ac:dyDescent="0.2">
      <c r="A821" s="15" t="b">
        <v>0</v>
      </c>
      <c r="B821" s="19"/>
      <c r="C821" s="18"/>
      <c r="D821" s="4">
        <v>10088</v>
      </c>
      <c r="E821" s="4" t="s">
        <v>105</v>
      </c>
      <c r="F821" s="4" t="s">
        <v>694</v>
      </c>
      <c r="G821" s="4">
        <v>0</v>
      </c>
      <c r="H821" s="15">
        <f t="shared" si="362"/>
        <v>3.5999999999999979</v>
      </c>
      <c r="I821" s="15">
        <v>0.76125118266769498</v>
      </c>
      <c r="J821" s="15">
        <v>1.1084391775290214</v>
      </c>
      <c r="K821" s="15">
        <v>0.62756796768868695</v>
      </c>
      <c r="L821" s="15">
        <f t="shared" si="363"/>
        <v>1.8774548932345247</v>
      </c>
      <c r="M821" s="15">
        <f t="shared" si="364"/>
        <v>-9.9999999999997868E-2</v>
      </c>
      <c r="N821" s="15">
        <f t="shared" si="365"/>
        <v>3.5</v>
      </c>
      <c r="O821" s="15">
        <f t="shared" si="366"/>
        <v>2.0281498186804825</v>
      </c>
      <c r="P821" s="15">
        <f t="shared" si="391"/>
        <v>0.20000000000000284</v>
      </c>
      <c r="Q821" s="15">
        <f t="shared" si="381"/>
        <v>0.70000000000000284</v>
      </c>
      <c r="R821" s="15">
        <f t="shared" si="367"/>
        <v>1.3000000000000007</v>
      </c>
      <c r="S821" s="15">
        <f t="shared" si="368"/>
        <v>2.5</v>
      </c>
      <c r="T821" s="15">
        <f t="shared" si="369"/>
        <v>2.8000000000000007</v>
      </c>
      <c r="U821" s="15">
        <f t="shared" si="370"/>
        <v>3.1000000000000014</v>
      </c>
      <c r="V821" s="15">
        <f t="shared" si="382"/>
        <v>0.40132344175718887</v>
      </c>
      <c r="W821" s="15">
        <f t="shared" si="371"/>
        <v>1.4917557659266416</v>
      </c>
      <c r="X821" s="15">
        <f t="shared" si="383"/>
        <v>2.5142509017090336E-2</v>
      </c>
      <c r="Y821" s="21">
        <f t="shared" si="384"/>
        <v>0.67035102048278317</v>
      </c>
      <c r="Z821" s="4">
        <v>30.277454893234523</v>
      </c>
      <c r="AA821" s="2">
        <v>28.3</v>
      </c>
      <c r="AB821" s="2">
        <v>31.9</v>
      </c>
      <c r="AC821" s="4">
        <v>30.428149818680481</v>
      </c>
      <c r="AD821" s="4">
        <v>28.6</v>
      </c>
      <c r="AE821" s="4">
        <v>29.1</v>
      </c>
      <c r="AF821" s="4">
        <v>29.7</v>
      </c>
      <c r="AG821" s="4">
        <v>30.9</v>
      </c>
      <c r="AH821" s="4">
        <v>31.2</v>
      </c>
      <c r="AI821" s="4">
        <v>31.5</v>
      </c>
      <c r="AJ821" s="4">
        <v>2020</v>
      </c>
      <c r="AK821" s="2">
        <v>3</v>
      </c>
      <c r="AL821" s="2">
        <v>26</v>
      </c>
      <c r="AM821" s="4">
        <v>12</v>
      </c>
      <c r="AN821" s="4">
        <v>17</v>
      </c>
      <c r="AO821" s="4">
        <v>23</v>
      </c>
      <c r="AP821" s="4">
        <v>805</v>
      </c>
      <c r="AQ821" s="5">
        <v>0.51180555555555551</v>
      </c>
      <c r="AR821" s="4">
        <v>28.4</v>
      </c>
      <c r="AS821" s="4">
        <v>25</v>
      </c>
      <c r="AT821" s="4">
        <v>924</v>
      </c>
      <c r="AU821" s="4">
        <v>1</v>
      </c>
      <c r="AV821" s="4">
        <v>296</v>
      </c>
      <c r="AW821" s="4">
        <f t="shared" si="372"/>
        <v>42.580585380452561</v>
      </c>
      <c r="AX821" s="4">
        <f t="shared" si="373"/>
        <v>22.03003881599507</v>
      </c>
      <c r="AY821" s="4">
        <f t="shared" si="385"/>
        <v>27.171408705990594</v>
      </c>
      <c r="AZ821" s="20">
        <f t="shared" si="374"/>
        <v>193.02726882986167</v>
      </c>
      <c r="BA821" s="21">
        <f t="shared" si="386"/>
        <v>1.1705763039138406</v>
      </c>
      <c r="BB821" s="20">
        <f t="shared" si="375"/>
        <v>31.622776601683793</v>
      </c>
      <c r="BC821" s="4">
        <f t="shared" si="387"/>
        <v>29.280348705262767</v>
      </c>
      <c r="BD821" s="4">
        <f t="shared" si="376"/>
        <v>66.714799999999997</v>
      </c>
      <c r="BE821" s="4">
        <f t="shared" si="377"/>
        <v>613.97090922329232</v>
      </c>
      <c r="BF821" s="20">
        <f t="shared" si="378"/>
        <v>355.08138164592788</v>
      </c>
      <c r="BG821" s="20">
        <f t="shared" si="388"/>
        <v>471.07047242263559</v>
      </c>
      <c r="BH821" s="20">
        <f t="shared" si="379"/>
        <v>966.99433909996094</v>
      </c>
      <c r="BI821" s="20">
        <f t="shared" si="389"/>
        <v>3867.9773563998438</v>
      </c>
      <c r="BJ821" s="4">
        <f t="shared" si="380"/>
        <v>223.47760843451809</v>
      </c>
      <c r="BK821" s="4">
        <f t="shared" si="390"/>
        <v>2900.9830172998827</v>
      </c>
      <c r="IN821" s="4">
        <v>6</v>
      </c>
      <c r="IO821" s="4">
        <v>5</v>
      </c>
      <c r="IP821" s="4">
        <v>28</v>
      </c>
      <c r="IQ821" s="4">
        <v>74</v>
      </c>
      <c r="IR821" s="4">
        <v>66</v>
      </c>
      <c r="IS821" s="4">
        <v>35</v>
      </c>
      <c r="IT821" s="4">
        <v>68</v>
      </c>
      <c r="IU821" s="4">
        <v>53</v>
      </c>
      <c r="IV821" s="4">
        <v>85</v>
      </c>
      <c r="IW821" s="4">
        <v>86</v>
      </c>
      <c r="IX821" s="4">
        <v>99</v>
      </c>
      <c r="IY821" s="4">
        <v>71</v>
      </c>
      <c r="IZ821" s="4">
        <v>92</v>
      </c>
      <c r="JA821" s="4">
        <v>112</v>
      </c>
      <c r="JB821" s="4">
        <v>83</v>
      </c>
      <c r="JC821" s="4">
        <v>100</v>
      </c>
      <c r="JD821" s="4">
        <v>104</v>
      </c>
      <c r="JE821" s="4">
        <v>144</v>
      </c>
      <c r="JF821" s="4">
        <v>180</v>
      </c>
      <c r="JG821" s="4">
        <v>154</v>
      </c>
      <c r="JH821" s="4">
        <v>143</v>
      </c>
      <c r="JI821" s="4">
        <v>179</v>
      </c>
      <c r="JJ821" s="4">
        <v>232</v>
      </c>
      <c r="JK821" s="4">
        <v>280</v>
      </c>
      <c r="JL821" s="4">
        <v>198</v>
      </c>
      <c r="JM821" s="4">
        <v>184</v>
      </c>
      <c r="JN821" s="4">
        <v>184</v>
      </c>
      <c r="JO821" s="4">
        <v>178</v>
      </c>
      <c r="JP821" s="4">
        <v>194</v>
      </c>
      <c r="JQ821" s="4">
        <v>117</v>
      </c>
      <c r="JR821" s="4">
        <v>70</v>
      </c>
      <c r="JS821" s="4">
        <v>52</v>
      </c>
      <c r="JT821" s="4">
        <v>37</v>
      </c>
      <c r="JU821" s="4">
        <v>34</v>
      </c>
      <c r="JV821" s="4">
        <v>10</v>
      </c>
      <c r="JW821" s="4">
        <v>3</v>
      </c>
      <c r="JX821" s="4">
        <v>5</v>
      </c>
    </row>
    <row r="822" spans="1:313" s="4" customFormat="1" x14ac:dyDescent="0.2">
      <c r="A822" s="15" t="b">
        <v>0</v>
      </c>
      <c r="B822" s="19"/>
      <c r="C822" s="18"/>
      <c r="D822" s="4">
        <v>10088</v>
      </c>
      <c r="E822" s="4" t="s">
        <v>105</v>
      </c>
      <c r="F822" s="4" t="s">
        <v>695</v>
      </c>
      <c r="G822" s="4">
        <v>0</v>
      </c>
      <c r="H822" s="15">
        <f t="shared" si="362"/>
        <v>2.8999999999999986</v>
      </c>
      <c r="I822" s="15">
        <v>0.61201121263444092</v>
      </c>
      <c r="J822" s="15">
        <v>0.67365772586521189</v>
      </c>
      <c r="K822" s="15">
        <v>0.45955223442968313</v>
      </c>
      <c r="L822" s="15">
        <f t="shared" si="363"/>
        <v>5.2030143981193717</v>
      </c>
      <c r="M822" s="15">
        <f t="shared" si="364"/>
        <v>3.1000000000000014</v>
      </c>
      <c r="N822" s="15">
        <f t="shared" si="365"/>
        <v>6</v>
      </c>
      <c r="O822" s="15">
        <f t="shared" si="366"/>
        <v>5.3936666287084236</v>
      </c>
      <c r="P822" s="15">
        <f t="shared" si="391"/>
        <v>3.4000000000000021</v>
      </c>
      <c r="Q822" s="15">
        <f t="shared" si="381"/>
        <v>4.3999999999999986</v>
      </c>
      <c r="R822" s="15">
        <f t="shared" si="367"/>
        <v>5</v>
      </c>
      <c r="S822" s="15">
        <f t="shared" si="368"/>
        <v>5.6000000000000014</v>
      </c>
      <c r="T822" s="15">
        <f t="shared" si="369"/>
        <v>5.8000000000000043</v>
      </c>
      <c r="U822" s="15">
        <f t="shared" si="370"/>
        <v>5.8999999999999986</v>
      </c>
      <c r="V822" s="15">
        <f t="shared" si="382"/>
        <v>0.57922941815179618</v>
      </c>
      <c r="W822" s="15">
        <f t="shared" si="371"/>
        <v>0.72643164981294905</v>
      </c>
      <c r="X822" s="15">
        <f t="shared" si="383"/>
        <v>1.8212985459682238E-2</v>
      </c>
      <c r="Y822" s="21">
        <f t="shared" si="384"/>
        <v>1.3765920031946473</v>
      </c>
      <c r="Z822" s="4">
        <v>33.60301439811937</v>
      </c>
      <c r="AA822" s="2">
        <v>31.5</v>
      </c>
      <c r="AB822" s="2">
        <v>34.4</v>
      </c>
      <c r="AC822" s="4">
        <v>33.793666628708422</v>
      </c>
      <c r="AD822" s="4">
        <v>31.8</v>
      </c>
      <c r="AE822" s="4">
        <v>32.799999999999997</v>
      </c>
      <c r="AF822" s="4">
        <v>33.4</v>
      </c>
      <c r="AG822" s="4">
        <v>34</v>
      </c>
      <c r="AH822" s="4">
        <v>34.200000000000003</v>
      </c>
      <c r="AI822" s="4">
        <v>34.299999999999997</v>
      </c>
      <c r="AJ822" s="4">
        <v>2020</v>
      </c>
      <c r="AK822" s="2">
        <v>3</v>
      </c>
      <c r="AL822" s="2">
        <v>26</v>
      </c>
      <c r="AM822" s="4">
        <v>12</v>
      </c>
      <c r="AN822" s="4">
        <v>17</v>
      </c>
      <c r="AO822" s="4">
        <v>27</v>
      </c>
      <c r="AP822" s="4">
        <v>669</v>
      </c>
      <c r="AQ822" s="5">
        <v>0.51180555555555551</v>
      </c>
      <c r="AR822" s="4">
        <v>28.4</v>
      </c>
      <c r="AS822" s="4">
        <v>25</v>
      </c>
      <c r="AT822" s="4">
        <v>924</v>
      </c>
      <c r="AU822" s="4">
        <v>1</v>
      </c>
      <c r="AV822" s="4">
        <v>296</v>
      </c>
      <c r="AW822" s="4">
        <f t="shared" si="372"/>
        <v>42.095720489389635</v>
      </c>
      <c r="AX822" s="4">
        <f t="shared" si="373"/>
        <v>21.912023107394255</v>
      </c>
      <c r="AY822" s="4">
        <f t="shared" si="385"/>
        <v>27.171408705990594</v>
      </c>
      <c r="AZ822" s="20">
        <f t="shared" si="374"/>
        <v>193.02726882986167</v>
      </c>
      <c r="BA822" s="21">
        <f t="shared" si="386"/>
        <v>1.1705763039138406</v>
      </c>
      <c r="BB822" s="20">
        <f t="shared" si="375"/>
        <v>31.622776601683793</v>
      </c>
      <c r="BC822" s="4">
        <f t="shared" si="387"/>
        <v>29.280348705262767</v>
      </c>
      <c r="BD822" s="4">
        <f t="shared" si="376"/>
        <v>66.714799999999997</v>
      </c>
      <c r="BE822" s="4">
        <f t="shared" si="377"/>
        <v>592.9779156317361</v>
      </c>
      <c r="BF822" s="20">
        <f t="shared" si="378"/>
        <v>355.08138164592788</v>
      </c>
      <c r="BG822" s="20">
        <f t="shared" si="388"/>
        <v>492.06346601419182</v>
      </c>
      <c r="BH822" s="20">
        <f t="shared" si="379"/>
        <v>966.99433909996094</v>
      </c>
      <c r="BI822" s="20">
        <f t="shared" si="389"/>
        <v>3867.9773563998438</v>
      </c>
      <c r="BJ822" s="4">
        <f t="shared" si="380"/>
        <v>223.47760843451809</v>
      </c>
      <c r="BK822" s="4">
        <f t="shared" si="390"/>
        <v>2900.9830172998827</v>
      </c>
      <c r="IX822" s="4">
        <v>1</v>
      </c>
      <c r="IY822" s="4">
        <v>0</v>
      </c>
      <c r="IZ822" s="4">
        <v>1</v>
      </c>
      <c r="JA822" s="4">
        <v>0</v>
      </c>
      <c r="JB822" s="4">
        <v>0</v>
      </c>
      <c r="JC822" s="4">
        <v>0</v>
      </c>
      <c r="JD822" s="4">
        <v>1</v>
      </c>
      <c r="JE822" s="4">
        <v>1</v>
      </c>
      <c r="JF822" s="4">
        <v>0</v>
      </c>
      <c r="JG822" s="4">
        <v>0</v>
      </c>
      <c r="JH822" s="4">
        <v>0</v>
      </c>
      <c r="JI822" s="4">
        <v>1</v>
      </c>
      <c r="JJ822" s="4">
        <v>1</v>
      </c>
      <c r="JK822" s="4">
        <v>1</v>
      </c>
      <c r="JL822" s="4">
        <v>0</v>
      </c>
      <c r="JM822" s="4">
        <v>0</v>
      </c>
      <c r="JN822" s="4">
        <v>0</v>
      </c>
      <c r="JO822" s="4">
        <v>0</v>
      </c>
      <c r="JP822" s="4">
        <v>0</v>
      </c>
      <c r="JQ822" s="4">
        <v>2</v>
      </c>
      <c r="JR822" s="4">
        <v>4</v>
      </c>
      <c r="JS822" s="4">
        <v>2</v>
      </c>
      <c r="JT822" s="4">
        <v>9</v>
      </c>
      <c r="JU822" s="4">
        <v>10</v>
      </c>
      <c r="JV822" s="4">
        <v>6</v>
      </c>
      <c r="JW822" s="4">
        <v>10</v>
      </c>
      <c r="JX822" s="4">
        <v>9</v>
      </c>
      <c r="JY822" s="4">
        <v>6</v>
      </c>
      <c r="JZ822" s="4">
        <v>15</v>
      </c>
      <c r="KA822" s="4">
        <v>15</v>
      </c>
      <c r="KB822" s="4">
        <v>27</v>
      </c>
      <c r="KC822" s="4">
        <v>14</v>
      </c>
      <c r="KD822" s="4">
        <v>32</v>
      </c>
      <c r="KE822" s="4">
        <v>37</v>
      </c>
      <c r="KF822" s="4">
        <v>44</v>
      </c>
      <c r="KG822" s="4">
        <v>43</v>
      </c>
      <c r="KH822" s="4">
        <v>63</v>
      </c>
      <c r="KI822" s="4">
        <v>53</v>
      </c>
      <c r="KJ822" s="4">
        <v>59</v>
      </c>
      <c r="KK822" s="4">
        <v>57</v>
      </c>
      <c r="KL822" s="4">
        <v>79</v>
      </c>
      <c r="KM822" s="4">
        <v>86</v>
      </c>
      <c r="KN822" s="4">
        <v>126</v>
      </c>
      <c r="KO822" s="4">
        <v>114</v>
      </c>
      <c r="KP822" s="4">
        <v>210</v>
      </c>
      <c r="KQ822" s="4">
        <v>219</v>
      </c>
      <c r="KR822" s="4">
        <v>248</v>
      </c>
      <c r="KS822" s="4">
        <v>312</v>
      </c>
      <c r="KT822" s="4">
        <v>187</v>
      </c>
      <c r="KU822" s="4">
        <v>108</v>
      </c>
      <c r="KV822" s="4">
        <v>36</v>
      </c>
    </row>
    <row r="823" spans="1:313" s="4" customFormat="1" x14ac:dyDescent="0.2">
      <c r="A823" s="15" t="b">
        <v>0</v>
      </c>
      <c r="B823" s="19"/>
      <c r="C823" s="18"/>
      <c r="D823" s="4">
        <v>10088</v>
      </c>
      <c r="E823" s="4" t="s">
        <v>105</v>
      </c>
      <c r="F823" s="4" t="s">
        <v>696</v>
      </c>
      <c r="G823" s="4">
        <v>0</v>
      </c>
      <c r="H823" s="15">
        <f t="shared" si="362"/>
        <v>2.5999999999999979</v>
      </c>
      <c r="I823" s="15">
        <v>0.73839753948775688</v>
      </c>
      <c r="J823" s="15">
        <v>1.2961264751954502</v>
      </c>
      <c r="K823" s="15">
        <v>0.64194499425198692</v>
      </c>
      <c r="L823" s="15">
        <f t="shared" si="363"/>
        <v>2.5344101941034189</v>
      </c>
      <c r="M823" s="15">
        <f t="shared" si="364"/>
        <v>1.3000000000000007</v>
      </c>
      <c r="N823" s="15">
        <f t="shared" si="365"/>
        <v>3.8999999999999986</v>
      </c>
      <c r="O823" s="15">
        <f t="shared" si="366"/>
        <v>2.7344424891002532</v>
      </c>
      <c r="P823" s="15">
        <f t="shared" si="391"/>
        <v>1.3000000000000007</v>
      </c>
      <c r="Q823" s="15">
        <f t="shared" si="381"/>
        <v>1.5</v>
      </c>
      <c r="R823" s="15">
        <f t="shared" si="367"/>
        <v>1.8000000000000007</v>
      </c>
      <c r="S823" s="15">
        <f t="shared" si="368"/>
        <v>3.1000000000000014</v>
      </c>
      <c r="T823" s="15">
        <f t="shared" si="369"/>
        <v>3.4000000000000021</v>
      </c>
      <c r="U823" s="15">
        <f t="shared" si="370"/>
        <v>3.8000000000000043</v>
      </c>
      <c r="V823" s="15">
        <f t="shared" si="382"/>
        <v>0.43592796937588507</v>
      </c>
      <c r="W823" s="15">
        <f t="shared" si="371"/>
        <v>1.2939569613569251</v>
      </c>
      <c r="X823" s="15">
        <f t="shared" si="383"/>
        <v>2.3869779150614192E-2</v>
      </c>
      <c r="Y823" s="21">
        <f t="shared" si="384"/>
        <v>0.77282323126986907</v>
      </c>
      <c r="Z823" s="4">
        <v>30.934410194103418</v>
      </c>
      <c r="AA823" s="2">
        <v>29.7</v>
      </c>
      <c r="AB823" s="2">
        <v>32.299999999999997</v>
      </c>
      <c r="AC823" s="4">
        <v>31.134442489100252</v>
      </c>
      <c r="AD823" s="4">
        <v>29.7</v>
      </c>
      <c r="AE823" s="4">
        <v>29.9</v>
      </c>
      <c r="AF823" s="4">
        <v>30.2</v>
      </c>
      <c r="AG823" s="4">
        <v>31.5</v>
      </c>
      <c r="AH823" s="4">
        <v>31.8</v>
      </c>
      <c r="AI823" s="4">
        <v>32.200000000000003</v>
      </c>
      <c r="AJ823" s="4">
        <v>2020</v>
      </c>
      <c r="AK823" s="2">
        <v>3</v>
      </c>
      <c r="AL823" s="2">
        <v>26</v>
      </c>
      <c r="AM823" s="4">
        <v>12</v>
      </c>
      <c r="AN823" s="4">
        <v>17</v>
      </c>
      <c r="AO823" s="4">
        <v>37</v>
      </c>
      <c r="AP823" s="4">
        <v>70</v>
      </c>
      <c r="AQ823" s="5">
        <v>0.51180555555555551</v>
      </c>
      <c r="AR823" s="4">
        <v>28.4</v>
      </c>
      <c r="AS823" s="4">
        <v>25</v>
      </c>
      <c r="AT823" s="4">
        <v>924</v>
      </c>
      <c r="AU823" s="4">
        <v>1</v>
      </c>
      <c r="AV823" s="4">
        <v>296</v>
      </c>
      <c r="AW823" s="4">
        <f t="shared" si="372"/>
        <v>42.486055519771696</v>
      </c>
      <c r="AX823" s="4">
        <f t="shared" si="373"/>
        <v>22.007030327036979</v>
      </c>
      <c r="AY823" s="4">
        <f t="shared" si="385"/>
        <v>27.171408705990594</v>
      </c>
      <c r="AZ823" s="20">
        <f t="shared" si="374"/>
        <v>193.02726882986167</v>
      </c>
      <c r="BA823" s="21">
        <f t="shared" si="386"/>
        <v>1.1705763039138406</v>
      </c>
      <c r="BB823" s="20">
        <f t="shared" si="375"/>
        <v>31.622776601683793</v>
      </c>
      <c r="BC823" s="4">
        <f t="shared" si="387"/>
        <v>29.280348705262767</v>
      </c>
      <c r="BD823" s="4">
        <f t="shared" si="376"/>
        <v>66.714799999999997</v>
      </c>
      <c r="BE823" s="4">
        <f t="shared" si="377"/>
        <v>609.87808914895436</v>
      </c>
      <c r="BF823" s="20">
        <f t="shared" si="378"/>
        <v>355.08138164592788</v>
      </c>
      <c r="BG823" s="20">
        <f t="shared" si="388"/>
        <v>475.1632924969735</v>
      </c>
      <c r="BH823" s="20">
        <f t="shared" si="379"/>
        <v>966.99433909996094</v>
      </c>
      <c r="BI823" s="20">
        <f t="shared" si="389"/>
        <v>3867.9773563998438</v>
      </c>
      <c r="BJ823" s="4">
        <f t="shared" si="380"/>
        <v>223.47760843451809</v>
      </c>
      <c r="BK823" s="4">
        <f t="shared" si="390"/>
        <v>2900.9830172998827</v>
      </c>
      <c r="IV823" s="4">
        <v>1</v>
      </c>
      <c r="IW823" s="4">
        <v>3</v>
      </c>
      <c r="IX823" s="4">
        <v>0</v>
      </c>
      <c r="IY823" s="4">
        <v>0</v>
      </c>
      <c r="IZ823" s="4">
        <v>3</v>
      </c>
      <c r="JA823" s="4">
        <v>4</v>
      </c>
      <c r="JB823" s="4">
        <v>23</v>
      </c>
      <c r="JC823" s="4">
        <v>24</v>
      </c>
      <c r="JD823" s="4">
        <v>35</v>
      </c>
      <c r="JE823" s="4">
        <v>34</v>
      </c>
      <c r="JF823" s="4">
        <v>21</v>
      </c>
      <c r="JG823" s="4">
        <v>12</v>
      </c>
      <c r="JH823" s="4">
        <v>12</v>
      </c>
      <c r="JI823" s="4">
        <v>13</v>
      </c>
      <c r="JJ823" s="4">
        <v>16</v>
      </c>
      <c r="JK823" s="4">
        <v>11</v>
      </c>
      <c r="JL823" s="4">
        <v>13</v>
      </c>
      <c r="JM823" s="4">
        <v>18</v>
      </c>
      <c r="JN823" s="4">
        <v>11</v>
      </c>
      <c r="JO823" s="4">
        <v>20</v>
      </c>
      <c r="JP823" s="4">
        <v>50</v>
      </c>
      <c r="JQ823" s="4">
        <v>32</v>
      </c>
      <c r="JR823" s="4">
        <v>48</v>
      </c>
      <c r="JS823" s="4">
        <v>22</v>
      </c>
      <c r="JT823" s="4">
        <v>25</v>
      </c>
      <c r="JU823" s="4">
        <v>21</v>
      </c>
      <c r="JV823" s="4">
        <v>21</v>
      </c>
      <c r="JW823" s="4">
        <v>11</v>
      </c>
      <c r="JX823" s="4">
        <v>7</v>
      </c>
      <c r="JY823" s="4">
        <v>14</v>
      </c>
      <c r="JZ823" s="4">
        <v>12</v>
      </c>
      <c r="KA823" s="4">
        <v>3</v>
      </c>
      <c r="KB823" s="4">
        <v>4</v>
      </c>
    </row>
    <row r="824" spans="1:313" s="4" customFormat="1" x14ac:dyDescent="0.2">
      <c r="A824" s="15" t="b">
        <v>0</v>
      </c>
      <c r="B824" s="19"/>
      <c r="C824" s="18"/>
      <c r="D824" s="4">
        <v>10088</v>
      </c>
      <c r="E824" s="4" t="s">
        <v>105</v>
      </c>
      <c r="F824" s="4" t="s">
        <v>697</v>
      </c>
      <c r="G824" s="4">
        <v>0</v>
      </c>
      <c r="H824" s="15">
        <f t="shared" si="362"/>
        <v>3.1999999999999957</v>
      </c>
      <c r="I824" s="15">
        <v>0.83904645179369808</v>
      </c>
      <c r="J824" s="15">
        <v>1.3119006603706111</v>
      </c>
      <c r="K824" s="15">
        <v>0.73598456910412557</v>
      </c>
      <c r="L824" s="15">
        <f t="shared" si="363"/>
        <v>2.8165651630348449</v>
      </c>
      <c r="M824" s="15">
        <f t="shared" si="364"/>
        <v>0.70000000000000284</v>
      </c>
      <c r="N824" s="15">
        <f t="shared" si="365"/>
        <v>3.8999999999999986</v>
      </c>
      <c r="O824" s="15">
        <f t="shared" si="366"/>
        <v>3.2757930756837723</v>
      </c>
      <c r="P824" s="15">
        <f t="shared" si="391"/>
        <v>1.1000000000000014</v>
      </c>
      <c r="Q824" s="15">
        <f t="shared" si="381"/>
        <v>1.4000000000000021</v>
      </c>
      <c r="R824" s="15">
        <f t="shared" si="367"/>
        <v>2.1000000000000014</v>
      </c>
      <c r="S824" s="15">
        <f t="shared" si="368"/>
        <v>3.5</v>
      </c>
      <c r="T824" s="15">
        <f t="shared" si="369"/>
        <v>3.6000000000000014</v>
      </c>
      <c r="U824" s="15">
        <f t="shared" si="370"/>
        <v>3.8000000000000043</v>
      </c>
      <c r="V824" s="15">
        <f t="shared" si="382"/>
        <v>0.45086992632235745</v>
      </c>
      <c r="W824" s="15">
        <f t="shared" si="371"/>
        <v>1.2179345785086411</v>
      </c>
      <c r="X824" s="15">
        <f t="shared" si="383"/>
        <v>2.6878243887871963E-2</v>
      </c>
      <c r="Y824" s="21">
        <f t="shared" si="384"/>
        <v>0.82106216347391858</v>
      </c>
      <c r="Z824" s="4">
        <v>31.216565163034844</v>
      </c>
      <c r="AA824" s="2">
        <v>29.1</v>
      </c>
      <c r="AB824" s="2">
        <v>32.299999999999997</v>
      </c>
      <c r="AC824" s="4">
        <v>31.675793075683771</v>
      </c>
      <c r="AD824" s="4">
        <v>29.5</v>
      </c>
      <c r="AE824" s="4">
        <v>29.8</v>
      </c>
      <c r="AF824" s="4">
        <v>30.5</v>
      </c>
      <c r="AG824" s="4">
        <v>31.9</v>
      </c>
      <c r="AH824" s="4">
        <v>32</v>
      </c>
      <c r="AI824" s="4">
        <v>32.200000000000003</v>
      </c>
      <c r="AJ824" s="4">
        <v>2020</v>
      </c>
      <c r="AK824" s="2">
        <v>3</v>
      </c>
      <c r="AL824" s="2">
        <v>26</v>
      </c>
      <c r="AM824" s="4">
        <v>12</v>
      </c>
      <c r="AN824" s="4">
        <v>17</v>
      </c>
      <c r="AO824" s="4">
        <v>41</v>
      </c>
      <c r="AP824" s="4">
        <v>246</v>
      </c>
      <c r="AQ824" s="5">
        <v>0.51180555555555551</v>
      </c>
      <c r="AR824" s="4">
        <v>28.4</v>
      </c>
      <c r="AS824" s="4">
        <v>25</v>
      </c>
      <c r="AT824" s="4">
        <v>924</v>
      </c>
      <c r="AU824" s="4">
        <v>1</v>
      </c>
      <c r="AV824" s="4">
        <v>296</v>
      </c>
      <c r="AW824" s="4">
        <f t="shared" si="372"/>
        <v>42.445267473764282</v>
      </c>
      <c r="AX824" s="4">
        <f t="shared" si="373"/>
        <v>21.997102550782742</v>
      </c>
      <c r="AY824" s="4">
        <f t="shared" si="385"/>
        <v>27.171408705990594</v>
      </c>
      <c r="AZ824" s="20">
        <f t="shared" si="374"/>
        <v>193.02726882986167</v>
      </c>
      <c r="BA824" s="21">
        <f t="shared" si="386"/>
        <v>1.1705763039138406</v>
      </c>
      <c r="BB824" s="20">
        <f t="shared" si="375"/>
        <v>31.622776601683793</v>
      </c>
      <c r="BC824" s="4">
        <f t="shared" si="387"/>
        <v>29.280348705262767</v>
      </c>
      <c r="BD824" s="4">
        <f t="shared" si="376"/>
        <v>66.714799999999997</v>
      </c>
      <c r="BE824" s="4">
        <f t="shared" si="377"/>
        <v>608.11210607979751</v>
      </c>
      <c r="BF824" s="20">
        <f t="shared" si="378"/>
        <v>355.08138164592788</v>
      </c>
      <c r="BG824" s="20">
        <f t="shared" si="388"/>
        <v>476.92927556613034</v>
      </c>
      <c r="BH824" s="20">
        <f t="shared" si="379"/>
        <v>966.99433909996094</v>
      </c>
      <c r="BI824" s="20">
        <f t="shared" si="389"/>
        <v>3867.9773563998438</v>
      </c>
      <c r="BJ824" s="4">
        <f t="shared" si="380"/>
        <v>223.47760843451809</v>
      </c>
      <c r="BK824" s="4">
        <f t="shared" si="390"/>
        <v>2900.9830172998827</v>
      </c>
      <c r="IQ824" s="4">
        <v>6</v>
      </c>
      <c r="IR824" s="4">
        <v>1</v>
      </c>
      <c r="IS824" s="4">
        <v>0</v>
      </c>
      <c r="IT824" s="4">
        <v>3</v>
      </c>
      <c r="IU824" s="4">
        <v>0</v>
      </c>
      <c r="IV824" s="4">
        <v>6</v>
      </c>
      <c r="IW824" s="4">
        <v>0</v>
      </c>
      <c r="IX824" s="4">
        <v>9</v>
      </c>
      <c r="IY824" s="4">
        <v>19</v>
      </c>
      <c r="IZ824" s="4">
        <v>32</v>
      </c>
      <c r="JA824" s="4">
        <v>62</v>
      </c>
      <c r="JB824" s="4">
        <v>52</v>
      </c>
      <c r="JC824" s="4">
        <v>77</v>
      </c>
      <c r="JD824" s="4">
        <v>59</v>
      </c>
      <c r="JE824" s="4">
        <v>40</v>
      </c>
      <c r="JF824" s="4">
        <v>43</v>
      </c>
      <c r="JG824" s="4">
        <v>61</v>
      </c>
      <c r="JH824" s="4">
        <v>28</v>
      </c>
      <c r="JI824" s="4">
        <v>39</v>
      </c>
      <c r="JJ824" s="4">
        <v>58</v>
      </c>
      <c r="JK824" s="4">
        <v>60</v>
      </c>
      <c r="JL824" s="4">
        <v>64</v>
      </c>
      <c r="JM824" s="4">
        <v>37</v>
      </c>
      <c r="JN824" s="4">
        <v>33</v>
      </c>
      <c r="JO824" s="4">
        <v>23</v>
      </c>
      <c r="JP824" s="4">
        <v>36</v>
      </c>
      <c r="JQ824" s="4">
        <v>40</v>
      </c>
      <c r="JR824" s="4">
        <v>26</v>
      </c>
      <c r="JS824" s="4">
        <v>43</v>
      </c>
      <c r="JT824" s="4">
        <v>60</v>
      </c>
      <c r="JU824" s="4">
        <v>159</v>
      </c>
      <c r="JV824" s="4">
        <v>302</v>
      </c>
      <c r="JW824" s="4">
        <v>366</v>
      </c>
      <c r="JX824" s="4">
        <v>243</v>
      </c>
      <c r="JY824" s="4">
        <v>85</v>
      </c>
      <c r="JZ824" s="4">
        <v>55</v>
      </c>
      <c r="KA824" s="4">
        <v>24</v>
      </c>
      <c r="KB824" s="4">
        <v>9</v>
      </c>
    </row>
    <row r="825" spans="1:313" s="4" customFormat="1" x14ac:dyDescent="0.2">
      <c r="A825" s="15" t="b">
        <v>0</v>
      </c>
      <c r="B825" s="19"/>
      <c r="C825" s="18"/>
      <c r="D825" s="4">
        <v>10088</v>
      </c>
      <c r="E825" s="4" t="s">
        <v>105</v>
      </c>
      <c r="F825" s="4" t="s">
        <v>698</v>
      </c>
      <c r="G825" s="4">
        <v>0</v>
      </c>
      <c r="H825" s="15">
        <f t="shared" si="362"/>
        <v>2.0999999999999979</v>
      </c>
      <c r="I825" s="15">
        <v>0.51464460332297324</v>
      </c>
      <c r="J825" s="15">
        <v>0.67953846847942145</v>
      </c>
      <c r="K825" s="15">
        <v>0.41543635764298631</v>
      </c>
      <c r="L825" s="15">
        <f t="shared" si="363"/>
        <v>3.7047639130811802</v>
      </c>
      <c r="M825" s="15">
        <f t="shared" si="364"/>
        <v>2.3000000000000007</v>
      </c>
      <c r="N825" s="15">
        <f t="shared" si="365"/>
        <v>4.3999999999999986</v>
      </c>
      <c r="O825" s="15">
        <f t="shared" si="366"/>
        <v>3.8508064226918819</v>
      </c>
      <c r="P825" s="15">
        <f t="shared" si="391"/>
        <v>2.4000000000000021</v>
      </c>
      <c r="Q825" s="15">
        <f t="shared" si="381"/>
        <v>2.8000000000000007</v>
      </c>
      <c r="R825" s="15">
        <f t="shared" si="367"/>
        <v>3.4000000000000021</v>
      </c>
      <c r="S825" s="15">
        <f t="shared" si="368"/>
        <v>4.1000000000000014</v>
      </c>
      <c r="T825" s="15">
        <f t="shared" si="369"/>
        <v>4.3000000000000043</v>
      </c>
      <c r="U825" s="15">
        <f t="shared" si="370"/>
        <v>4.3999999999999986</v>
      </c>
      <c r="V825" s="15">
        <f t="shared" si="382"/>
        <v>0.4982243643012616</v>
      </c>
      <c r="W825" s="15">
        <f t="shared" si="371"/>
        <v>1.0071278557451868</v>
      </c>
      <c r="X825" s="15">
        <f t="shared" si="383"/>
        <v>1.6030163147011334E-2</v>
      </c>
      <c r="Y825" s="21">
        <f t="shared" si="384"/>
        <v>0.99292259100517788</v>
      </c>
      <c r="Z825" s="4">
        <v>32.104763913081179</v>
      </c>
      <c r="AA825" s="2">
        <v>30.7</v>
      </c>
      <c r="AB825" s="2">
        <v>32.799999999999997</v>
      </c>
      <c r="AC825" s="4">
        <v>32.25080642269188</v>
      </c>
      <c r="AD825" s="4">
        <v>30.8</v>
      </c>
      <c r="AE825" s="4">
        <v>31.2</v>
      </c>
      <c r="AF825" s="4">
        <v>31.8</v>
      </c>
      <c r="AG825" s="4">
        <v>32.5</v>
      </c>
      <c r="AH825" s="4">
        <v>32.700000000000003</v>
      </c>
      <c r="AI825" s="4">
        <v>32.799999999999997</v>
      </c>
      <c r="AJ825" s="4">
        <v>2020</v>
      </c>
      <c r="AK825" s="2">
        <v>3</v>
      </c>
      <c r="AL825" s="2">
        <v>26</v>
      </c>
      <c r="AM825" s="4">
        <v>12</v>
      </c>
      <c r="AN825" s="4">
        <v>17</v>
      </c>
      <c r="AO825" s="4">
        <v>59</v>
      </c>
      <c r="AP825" s="4">
        <v>106</v>
      </c>
      <c r="AQ825" s="5">
        <v>0.51180555555555551</v>
      </c>
      <c r="AR825" s="4">
        <v>28.4</v>
      </c>
      <c r="AS825" s="4">
        <v>25</v>
      </c>
      <c r="AT825" s="4">
        <v>924</v>
      </c>
      <c r="AU825" s="4">
        <v>1</v>
      </c>
      <c r="AV825" s="4">
        <v>296</v>
      </c>
      <c r="AW825" s="4">
        <f t="shared" si="372"/>
        <v>42.316127769662245</v>
      </c>
      <c r="AX825" s="4">
        <f t="shared" si="373"/>
        <v>21.965670054908081</v>
      </c>
      <c r="AY825" s="4">
        <f t="shared" si="385"/>
        <v>27.171408705990594</v>
      </c>
      <c r="AZ825" s="20">
        <f t="shared" si="374"/>
        <v>193.02726882986167</v>
      </c>
      <c r="BA825" s="21">
        <f t="shared" si="386"/>
        <v>1.1705763039138406</v>
      </c>
      <c r="BB825" s="20">
        <f t="shared" si="375"/>
        <v>31.622776601683793</v>
      </c>
      <c r="BC825" s="4">
        <f t="shared" si="387"/>
        <v>29.280348705262767</v>
      </c>
      <c r="BD825" s="4">
        <f t="shared" si="376"/>
        <v>66.714799999999997</v>
      </c>
      <c r="BE825" s="4">
        <f t="shared" si="377"/>
        <v>602.52079800490992</v>
      </c>
      <c r="BF825" s="20">
        <f t="shared" si="378"/>
        <v>355.08138164592788</v>
      </c>
      <c r="BG825" s="20">
        <f t="shared" si="388"/>
        <v>482.52058364101805</v>
      </c>
      <c r="BH825" s="20">
        <f t="shared" si="379"/>
        <v>966.99433909996094</v>
      </c>
      <c r="BI825" s="20">
        <f t="shared" si="389"/>
        <v>3867.9773563998438</v>
      </c>
      <c r="BJ825" s="4">
        <f t="shared" si="380"/>
        <v>223.47760843451809</v>
      </c>
      <c r="BK825" s="4">
        <f t="shared" si="390"/>
        <v>2900.9830172998827</v>
      </c>
      <c r="JH825" s="4">
        <v>1</v>
      </c>
      <c r="JI825" s="4">
        <v>1</v>
      </c>
      <c r="JJ825" s="4">
        <v>2</v>
      </c>
      <c r="JK825" s="4">
        <v>9</v>
      </c>
      <c r="JL825" s="4">
        <v>5</v>
      </c>
      <c r="JM825" s="4">
        <v>11</v>
      </c>
      <c r="JN825" s="4">
        <v>14</v>
      </c>
      <c r="JO825" s="4">
        <v>17</v>
      </c>
      <c r="JP825" s="4">
        <v>21</v>
      </c>
      <c r="JQ825" s="4">
        <v>7</v>
      </c>
      <c r="JR825" s="4">
        <v>22</v>
      </c>
      <c r="JS825" s="4">
        <v>16</v>
      </c>
      <c r="JT825" s="4">
        <v>20</v>
      </c>
      <c r="JU825" s="4">
        <v>42</v>
      </c>
      <c r="JV825" s="4">
        <v>34</v>
      </c>
      <c r="JW825" s="4">
        <v>28</v>
      </c>
      <c r="JX825" s="4">
        <v>38</v>
      </c>
      <c r="JY825" s="4">
        <v>44</v>
      </c>
      <c r="JZ825" s="4">
        <v>74</v>
      </c>
      <c r="KA825" s="4">
        <v>90</v>
      </c>
      <c r="KB825" s="4">
        <v>92</v>
      </c>
      <c r="KC825" s="4">
        <v>45</v>
      </c>
      <c r="KD825" s="4">
        <v>47</v>
      </c>
      <c r="KE825" s="4">
        <v>42</v>
      </c>
      <c r="KF825" s="4">
        <v>8</v>
      </c>
      <c r="KG825" s="4">
        <v>4</v>
      </c>
    </row>
    <row r="826" spans="1:313" s="4" customFormat="1" x14ac:dyDescent="0.2">
      <c r="A826" s="15" t="b">
        <v>0</v>
      </c>
      <c r="B826" s="19"/>
      <c r="C826" s="18"/>
      <c r="D826" s="4">
        <v>10088</v>
      </c>
      <c r="E826" s="4" t="s">
        <v>105</v>
      </c>
      <c r="F826" s="4" t="s">
        <v>699</v>
      </c>
      <c r="G826" s="4">
        <v>0</v>
      </c>
      <c r="H826" s="15">
        <f t="shared" si="362"/>
        <v>3.3999999999999986</v>
      </c>
      <c r="I826" s="15">
        <v>0.70106005884194034</v>
      </c>
      <c r="J826" s="15">
        <v>1.0264321058144219</v>
      </c>
      <c r="K826" s="15">
        <v>0.59106475284637694</v>
      </c>
      <c r="L826" s="15">
        <f t="shared" si="363"/>
        <v>3.4375771996518232</v>
      </c>
      <c r="M826" s="15">
        <f t="shared" si="364"/>
        <v>1.6000000000000014</v>
      </c>
      <c r="N826" s="15">
        <f t="shared" si="365"/>
        <v>5</v>
      </c>
      <c r="O826" s="15">
        <f t="shared" si="366"/>
        <v>3.2341585325939946</v>
      </c>
      <c r="P826" s="15">
        <f t="shared" si="391"/>
        <v>2.1999999999999993</v>
      </c>
      <c r="Q826" s="15">
        <f t="shared" si="381"/>
        <v>2.6999999999999993</v>
      </c>
      <c r="R826" s="15">
        <f t="shared" si="367"/>
        <v>2.8999999999999986</v>
      </c>
      <c r="S826" s="15">
        <f t="shared" si="368"/>
        <v>4</v>
      </c>
      <c r="T826" s="15">
        <f t="shared" si="369"/>
        <v>4.5</v>
      </c>
      <c r="U826" s="15">
        <f t="shared" si="370"/>
        <v>4.7999999999999972</v>
      </c>
      <c r="V826" s="15">
        <f t="shared" si="382"/>
        <v>0.46319088565449212</v>
      </c>
      <c r="W826" s="15">
        <f t="shared" si="371"/>
        <v>1.1589371271565343</v>
      </c>
      <c r="X826" s="15">
        <f t="shared" si="383"/>
        <v>2.1950946825408633E-2</v>
      </c>
      <c r="Y826" s="21">
        <f t="shared" si="384"/>
        <v>0.86285957759720022</v>
      </c>
      <c r="Z826" s="4">
        <v>31.937577199651823</v>
      </c>
      <c r="AA826" s="2">
        <v>30.1</v>
      </c>
      <c r="AB826" s="2">
        <v>33.5</v>
      </c>
      <c r="AC826" s="4">
        <v>31.734158532593995</v>
      </c>
      <c r="AD826" s="4">
        <v>30.7</v>
      </c>
      <c r="AE826" s="4">
        <v>31.2</v>
      </c>
      <c r="AF826" s="4">
        <v>31.4</v>
      </c>
      <c r="AG826" s="4">
        <v>32.5</v>
      </c>
      <c r="AH826" s="4">
        <v>33</v>
      </c>
      <c r="AI826" s="4">
        <v>33.299999999999997</v>
      </c>
      <c r="AJ826" s="4">
        <v>2020</v>
      </c>
      <c r="AK826" s="2">
        <v>3</v>
      </c>
      <c r="AL826" s="2">
        <v>26</v>
      </c>
      <c r="AM826" s="4">
        <v>12</v>
      </c>
      <c r="AN826" s="4">
        <v>18</v>
      </c>
      <c r="AO826" s="4">
        <v>19</v>
      </c>
      <c r="AP826" s="4">
        <v>263</v>
      </c>
      <c r="AQ826" s="5">
        <v>0.51250000000000007</v>
      </c>
      <c r="AR826" s="4">
        <v>28.5</v>
      </c>
      <c r="AS826" s="4">
        <v>25</v>
      </c>
      <c r="AT826" s="4">
        <v>927</v>
      </c>
      <c r="AU826" s="4">
        <v>0.9</v>
      </c>
      <c r="AV826" s="4">
        <v>292</v>
      </c>
      <c r="AW826" s="4">
        <f t="shared" si="372"/>
        <v>43.160919293598191</v>
      </c>
      <c r="AX826" s="4">
        <f t="shared" si="373"/>
        <v>22.253408981240383</v>
      </c>
      <c r="AY826" s="4">
        <f t="shared" si="385"/>
        <v>28.419190551982719</v>
      </c>
      <c r="AZ826" s="20">
        <f t="shared" si="374"/>
        <v>192.77143418132377</v>
      </c>
      <c r="BA826" s="21">
        <f t="shared" si="386"/>
        <v>1.1701882461303452</v>
      </c>
      <c r="BB826" s="20">
        <f t="shared" si="375"/>
        <v>33.333333333333336</v>
      </c>
      <c r="BC826" s="4">
        <f t="shared" si="387"/>
        <v>30.864197530864196</v>
      </c>
      <c r="BD826" s="4">
        <f t="shared" si="376"/>
        <v>66.722000000000008</v>
      </c>
      <c r="BE826" s="4">
        <f t="shared" si="377"/>
        <v>606.696224527249</v>
      </c>
      <c r="BF826" s="20">
        <f t="shared" si="378"/>
        <v>355.83061313139137</v>
      </c>
      <c r="BG826" s="20">
        <f t="shared" si="388"/>
        <v>481.46438860414253</v>
      </c>
      <c r="BH826" s="20">
        <f t="shared" si="379"/>
        <v>972.62180322261611</v>
      </c>
      <c r="BI826" s="20">
        <f t="shared" si="389"/>
        <v>3890.4872128904644</v>
      </c>
      <c r="BJ826" s="4">
        <f t="shared" si="380"/>
        <v>224.57982750353034</v>
      </c>
      <c r="BK826" s="4">
        <f t="shared" si="390"/>
        <v>2917.8654096678483</v>
      </c>
      <c r="JA826" s="4">
        <v>3</v>
      </c>
      <c r="JB826" s="4">
        <v>1</v>
      </c>
      <c r="JC826" s="4">
        <v>3</v>
      </c>
      <c r="JD826" s="4">
        <v>2</v>
      </c>
      <c r="JE826" s="4">
        <v>2</v>
      </c>
      <c r="JF826" s="4">
        <v>7</v>
      </c>
      <c r="JG826" s="4">
        <v>13</v>
      </c>
      <c r="JH826" s="4">
        <v>18</v>
      </c>
      <c r="JI826" s="4">
        <v>11</v>
      </c>
      <c r="JJ826" s="4">
        <v>27</v>
      </c>
      <c r="JK826" s="4">
        <v>16</v>
      </c>
      <c r="JL826" s="4">
        <v>23</v>
      </c>
      <c r="JM826" s="4">
        <v>58</v>
      </c>
      <c r="JN826" s="4">
        <v>93</v>
      </c>
      <c r="JO826" s="4">
        <v>180</v>
      </c>
      <c r="JP826" s="4">
        <v>151</v>
      </c>
      <c r="JQ826" s="4">
        <v>332</v>
      </c>
      <c r="JR826" s="4">
        <v>331</v>
      </c>
      <c r="JS826" s="4">
        <v>404</v>
      </c>
      <c r="JT826" s="4">
        <v>393</v>
      </c>
      <c r="JU826" s="4">
        <v>281</v>
      </c>
      <c r="JV826" s="4">
        <v>175</v>
      </c>
      <c r="JW826" s="4">
        <v>162</v>
      </c>
      <c r="JX826" s="4">
        <v>113</v>
      </c>
      <c r="JY826" s="4">
        <v>153</v>
      </c>
      <c r="JZ826" s="4">
        <v>188</v>
      </c>
      <c r="KA826" s="4">
        <v>145</v>
      </c>
      <c r="KB826" s="4">
        <v>133</v>
      </c>
      <c r="KC826" s="4">
        <v>75</v>
      </c>
      <c r="KD826" s="4">
        <v>71</v>
      </c>
      <c r="KE826" s="4">
        <v>97</v>
      </c>
      <c r="KF826" s="4">
        <v>150</v>
      </c>
      <c r="KG826" s="4">
        <v>238</v>
      </c>
      <c r="KH826" s="4">
        <v>174</v>
      </c>
      <c r="KI826" s="4">
        <v>138</v>
      </c>
      <c r="KJ826" s="4">
        <v>61</v>
      </c>
      <c r="KK826" s="4">
        <v>43</v>
      </c>
      <c r="KL826" s="4">
        <v>46</v>
      </c>
      <c r="KM826" s="4">
        <v>28</v>
      </c>
      <c r="KN826" s="4">
        <v>6</v>
      </c>
    </row>
    <row r="827" spans="1:313" s="4" customFormat="1" x14ac:dyDescent="0.2">
      <c r="A827" s="15" t="b">
        <v>0</v>
      </c>
      <c r="B827" s="19"/>
      <c r="C827" s="18"/>
      <c r="D827" s="4">
        <v>10088</v>
      </c>
      <c r="E827" s="4" t="s">
        <v>105</v>
      </c>
      <c r="F827" s="4" t="s">
        <v>700</v>
      </c>
      <c r="G827" s="4">
        <v>0</v>
      </c>
      <c r="H827" s="15">
        <f t="shared" si="362"/>
        <v>3.5999999999999979</v>
      </c>
      <c r="I827" s="15">
        <v>0.5249869520356123</v>
      </c>
      <c r="J827" s="15">
        <v>0.77590266432162025</v>
      </c>
      <c r="K827" s="15">
        <v>0.42169062925972883</v>
      </c>
      <c r="L827" s="15">
        <f t="shared" si="363"/>
        <v>0.74615737370527668</v>
      </c>
      <c r="M827" s="15">
        <f t="shared" si="364"/>
        <v>-1.3999999999999986</v>
      </c>
      <c r="N827" s="15">
        <f t="shared" si="365"/>
        <v>2.1999999999999993</v>
      </c>
      <c r="O827" s="15">
        <f t="shared" si="366"/>
        <v>0.71834709420380705</v>
      </c>
      <c r="P827" s="15">
        <f t="shared" si="391"/>
        <v>-0.30000000000000071</v>
      </c>
      <c r="Q827" s="15">
        <f t="shared" si="381"/>
        <v>0.10000000000000142</v>
      </c>
      <c r="R827" s="15">
        <f t="shared" si="367"/>
        <v>0.39999999999999858</v>
      </c>
      <c r="S827" s="15">
        <f t="shared" si="368"/>
        <v>1.1999999999999993</v>
      </c>
      <c r="T827" s="15">
        <f t="shared" si="369"/>
        <v>1.3999999999999986</v>
      </c>
      <c r="U827" s="15">
        <f t="shared" si="370"/>
        <v>1.6999999999999993</v>
      </c>
      <c r="V827" s="15">
        <f t="shared" si="382"/>
        <v>0.32497288670692309</v>
      </c>
      <c r="W827" s="15">
        <f t="shared" si="371"/>
        <v>2.0771797922386379</v>
      </c>
      <c r="X827" s="15">
        <f t="shared" si="383"/>
        <v>1.7950630071751551E-2</v>
      </c>
      <c r="Y827" s="21">
        <f t="shared" si="384"/>
        <v>0.48142197595821518</v>
      </c>
      <c r="Z827" s="4">
        <v>29.246157373705277</v>
      </c>
      <c r="AA827" s="2">
        <v>27.1</v>
      </c>
      <c r="AB827" s="2">
        <v>30.7</v>
      </c>
      <c r="AC827" s="4">
        <v>29.218347094203807</v>
      </c>
      <c r="AD827" s="4">
        <v>28.2</v>
      </c>
      <c r="AE827" s="4">
        <v>28.6</v>
      </c>
      <c r="AF827" s="4">
        <v>28.9</v>
      </c>
      <c r="AG827" s="4">
        <v>29.7</v>
      </c>
      <c r="AH827" s="4">
        <v>29.9</v>
      </c>
      <c r="AI827" s="4">
        <v>30.2</v>
      </c>
      <c r="AJ827" s="4">
        <v>2020</v>
      </c>
      <c r="AK827" s="2">
        <v>3</v>
      </c>
      <c r="AL827" s="2">
        <v>26</v>
      </c>
      <c r="AM827" s="4">
        <v>12</v>
      </c>
      <c r="AN827" s="4">
        <v>18</v>
      </c>
      <c r="AO827" s="4">
        <v>31</v>
      </c>
      <c r="AP827" s="4">
        <v>793</v>
      </c>
      <c r="AQ827" s="5">
        <v>0.51250000000000007</v>
      </c>
      <c r="AR827" s="4">
        <v>28.5</v>
      </c>
      <c r="AS827" s="4">
        <v>25</v>
      </c>
      <c r="AT827" s="4">
        <v>927</v>
      </c>
      <c r="AU827" s="4">
        <v>0.9</v>
      </c>
      <c r="AV827" s="4">
        <v>292</v>
      </c>
      <c r="AW827" s="4">
        <f t="shared" si="372"/>
        <v>43.566059996348322</v>
      </c>
      <c r="AX827" s="4">
        <f t="shared" si="373"/>
        <v>22.352241557583234</v>
      </c>
      <c r="AY827" s="4">
        <f t="shared" si="385"/>
        <v>28.419190551982719</v>
      </c>
      <c r="AZ827" s="20">
        <f t="shared" si="374"/>
        <v>192.77143418132377</v>
      </c>
      <c r="BA827" s="21">
        <f t="shared" si="386"/>
        <v>1.1701882461303452</v>
      </c>
      <c r="BB827" s="20">
        <f t="shared" si="375"/>
        <v>33.333333333333336</v>
      </c>
      <c r="BC827" s="4">
        <f t="shared" si="387"/>
        <v>30.864197530864196</v>
      </c>
      <c r="BD827" s="4">
        <f t="shared" si="376"/>
        <v>66.722000000000008</v>
      </c>
      <c r="BE827" s="4">
        <f t="shared" si="377"/>
        <v>623.46170354248034</v>
      </c>
      <c r="BF827" s="20">
        <f t="shared" si="378"/>
        <v>355.83061313139137</v>
      </c>
      <c r="BG827" s="20">
        <f t="shared" si="388"/>
        <v>464.69890958891119</v>
      </c>
      <c r="BH827" s="20">
        <f t="shared" si="379"/>
        <v>972.62180322261611</v>
      </c>
      <c r="BI827" s="20">
        <f t="shared" si="389"/>
        <v>3890.4872128904644</v>
      </c>
      <c r="BJ827" s="4">
        <f t="shared" si="380"/>
        <v>224.57982750353034</v>
      </c>
      <c r="BK827" s="4">
        <f t="shared" si="390"/>
        <v>2917.8654096678483</v>
      </c>
      <c r="IA827" s="4">
        <v>5</v>
      </c>
      <c r="IB827" s="4">
        <v>9</v>
      </c>
      <c r="IC827" s="4">
        <v>6</v>
      </c>
      <c r="ID827" s="4">
        <v>7</v>
      </c>
      <c r="IE827" s="4">
        <v>6</v>
      </c>
      <c r="IF827" s="4">
        <v>11</v>
      </c>
      <c r="IG827" s="4">
        <v>5</v>
      </c>
      <c r="IH827" s="4">
        <v>7</v>
      </c>
      <c r="II827" s="4">
        <v>8</v>
      </c>
      <c r="IJ827" s="4">
        <v>5</v>
      </c>
      <c r="IK827" s="4">
        <v>18</v>
      </c>
      <c r="IL827" s="4">
        <v>24</v>
      </c>
      <c r="IM827" s="4">
        <v>42</v>
      </c>
      <c r="IN827" s="4">
        <v>78</v>
      </c>
      <c r="IO827" s="4">
        <v>104</v>
      </c>
      <c r="IP827" s="4">
        <v>187</v>
      </c>
      <c r="IQ827" s="4">
        <v>313</v>
      </c>
      <c r="IR827" s="4">
        <v>418</v>
      </c>
      <c r="IS827" s="4">
        <v>486</v>
      </c>
      <c r="IT827" s="4">
        <v>469</v>
      </c>
      <c r="IU827" s="4">
        <v>419</v>
      </c>
      <c r="IV827" s="4">
        <v>391</v>
      </c>
      <c r="IW827" s="4">
        <v>432</v>
      </c>
      <c r="IX827" s="4">
        <v>345</v>
      </c>
      <c r="IY827" s="4">
        <v>319</v>
      </c>
      <c r="IZ827" s="4">
        <v>302</v>
      </c>
      <c r="JA827" s="4">
        <v>323</v>
      </c>
      <c r="JB827" s="4">
        <v>412</v>
      </c>
      <c r="JC827" s="4">
        <v>282</v>
      </c>
      <c r="JD827" s="4">
        <v>199</v>
      </c>
      <c r="JE827" s="4">
        <v>126</v>
      </c>
      <c r="JF827" s="4">
        <v>116</v>
      </c>
      <c r="JG827" s="4">
        <v>33</v>
      </c>
      <c r="JH827" s="4">
        <v>28</v>
      </c>
      <c r="JI827" s="4">
        <v>22</v>
      </c>
      <c r="JJ827" s="4">
        <v>13</v>
      </c>
      <c r="JK827" s="4">
        <v>9</v>
      </c>
      <c r="JL827" s="4">
        <v>2</v>
      </c>
      <c r="JM827" s="4">
        <v>1</v>
      </c>
      <c r="JN827" s="4">
        <v>1</v>
      </c>
      <c r="JO827" s="4">
        <v>1</v>
      </c>
      <c r="JP827" s="4">
        <v>2</v>
      </c>
      <c r="JQ827" s="4">
        <v>0</v>
      </c>
      <c r="JR827" s="4">
        <v>0</v>
      </c>
      <c r="JS827" s="4">
        <v>0</v>
      </c>
      <c r="JT827" s="4">
        <v>1</v>
      </c>
      <c r="JU827" s="4">
        <v>0</v>
      </c>
      <c r="JV827" s="4">
        <v>0</v>
      </c>
      <c r="JW827" s="4">
        <v>1</v>
      </c>
      <c r="JX827" s="4">
        <v>0</v>
      </c>
      <c r="JY827" s="4">
        <v>1</v>
      </c>
    </row>
    <row r="828" spans="1:313" s="4" customFormat="1" x14ac:dyDescent="0.2">
      <c r="A828" s="15" t="b">
        <v>0</v>
      </c>
      <c r="B828" s="19"/>
      <c r="C828" s="18"/>
      <c r="D828" s="4">
        <v>10088</v>
      </c>
      <c r="E828" s="4" t="s">
        <v>105</v>
      </c>
      <c r="F828" s="4" t="s">
        <v>701</v>
      </c>
      <c r="G828" s="4">
        <v>0</v>
      </c>
      <c r="H828" s="15">
        <f t="shared" si="362"/>
        <v>2.6000000000000014</v>
      </c>
      <c r="I828" s="15">
        <v>0.57160639349006725</v>
      </c>
      <c r="J828" s="15">
        <v>0.72069851824284115</v>
      </c>
      <c r="K828" s="15">
        <v>0.44507251712399942</v>
      </c>
      <c r="L828" s="15">
        <f t="shared" si="363"/>
        <v>-1.0988204369378884</v>
      </c>
      <c r="M828" s="15">
        <f t="shared" si="364"/>
        <v>-2.1999999999999993</v>
      </c>
      <c r="N828" s="15">
        <f t="shared" si="365"/>
        <v>0.40000000000000213</v>
      </c>
      <c r="O828" s="15">
        <f t="shared" si="366"/>
        <v>-1.1318601825206756</v>
      </c>
      <c r="P828" s="15">
        <f t="shared" si="391"/>
        <v>-2.0999999999999979</v>
      </c>
      <c r="Q828" s="15">
        <f t="shared" si="381"/>
        <v>-1.7999999999999972</v>
      </c>
      <c r="R828" s="15">
        <f t="shared" si="367"/>
        <v>-1.5</v>
      </c>
      <c r="S828" s="15">
        <f t="shared" si="368"/>
        <v>-0.79999999999999716</v>
      </c>
      <c r="T828" s="15">
        <f t="shared" si="369"/>
        <v>-0.29999999999999716</v>
      </c>
      <c r="U828" s="15">
        <f t="shared" si="370"/>
        <v>0.40000000000000213</v>
      </c>
      <c r="V828" s="15">
        <f t="shared" si="382"/>
        <v>0.22501742738938038</v>
      </c>
      <c r="W828" s="15">
        <f t="shared" si="371"/>
        <v>3.4441002263773752</v>
      </c>
      <c r="X828" s="15">
        <f t="shared" si="383"/>
        <v>2.0560508671708631E-2</v>
      </c>
      <c r="Y828" s="21">
        <f t="shared" si="384"/>
        <v>0.29035159672221122</v>
      </c>
      <c r="Z828" s="4">
        <v>27.80117956306211</v>
      </c>
      <c r="AA828" s="2">
        <v>26.7</v>
      </c>
      <c r="AB828" s="2">
        <v>29.3</v>
      </c>
      <c r="AC828" s="4">
        <v>27.768139817479323</v>
      </c>
      <c r="AD828" s="4">
        <v>26.8</v>
      </c>
      <c r="AE828" s="4">
        <v>27.1</v>
      </c>
      <c r="AF828" s="4">
        <v>27.4</v>
      </c>
      <c r="AG828" s="4">
        <v>28.1</v>
      </c>
      <c r="AH828" s="4">
        <v>28.6</v>
      </c>
      <c r="AI828" s="4">
        <v>29.3</v>
      </c>
      <c r="AJ828" s="4">
        <v>2020</v>
      </c>
      <c r="AK828" s="2">
        <v>3</v>
      </c>
      <c r="AL828" s="2">
        <v>26</v>
      </c>
      <c r="AM828" s="4">
        <v>12</v>
      </c>
      <c r="AN828" s="4">
        <v>32</v>
      </c>
      <c r="AO828" s="4">
        <v>34</v>
      </c>
      <c r="AP828" s="4">
        <v>893</v>
      </c>
      <c r="AQ828" s="5">
        <v>0.52222222222222225</v>
      </c>
      <c r="AR828" s="4">
        <v>28.9</v>
      </c>
      <c r="AS828" s="4">
        <v>22</v>
      </c>
      <c r="AT828" s="4">
        <v>909</v>
      </c>
      <c r="AU828" s="4">
        <v>0.7</v>
      </c>
      <c r="AV828" s="4">
        <v>300</v>
      </c>
      <c r="AW828" s="4">
        <f t="shared" si="372"/>
        <v>45.421351703347526</v>
      </c>
      <c r="AX828" s="4">
        <f t="shared" si="373"/>
        <v>22.685134447610018</v>
      </c>
      <c r="AY828" s="4">
        <f t="shared" si="385"/>
        <v>31.573057740205975</v>
      </c>
      <c r="AZ828" s="20">
        <f t="shared" si="374"/>
        <v>191.75232425418778</v>
      </c>
      <c r="BA828" s="21">
        <f t="shared" si="386"/>
        <v>1.1686385844900469</v>
      </c>
      <c r="BB828" s="20">
        <f t="shared" si="375"/>
        <v>37.796447300922722</v>
      </c>
      <c r="BC828" s="4">
        <f t="shared" si="387"/>
        <v>34.99671046381733</v>
      </c>
      <c r="BD828" s="4">
        <f t="shared" si="376"/>
        <v>66.750799999999998</v>
      </c>
      <c r="BE828" s="4">
        <f t="shared" si="377"/>
        <v>614.5754609346875</v>
      </c>
      <c r="BF828" s="20">
        <f t="shared" si="378"/>
        <v>352.3460029774273</v>
      </c>
      <c r="BG828" s="20">
        <f t="shared" si="388"/>
        <v>455.88054204273976</v>
      </c>
      <c r="BH828" s="20">
        <f t="shared" si="379"/>
        <v>875.96754628902966</v>
      </c>
      <c r="BI828" s="20">
        <f t="shared" si="389"/>
        <v>3981.6706649501352</v>
      </c>
      <c r="BJ828" s="4">
        <f t="shared" si="380"/>
        <v>229.04333536649224</v>
      </c>
      <c r="BK828" s="4">
        <f t="shared" si="390"/>
        <v>3105.7031186611057</v>
      </c>
      <c r="HT828" s="4">
        <v>1</v>
      </c>
      <c r="HU828" s="4">
        <v>1</v>
      </c>
      <c r="HV828" s="4">
        <v>1</v>
      </c>
      <c r="HW828" s="4">
        <v>3</v>
      </c>
      <c r="HX828" s="4">
        <v>1</v>
      </c>
      <c r="HY828" s="4">
        <v>20</v>
      </c>
      <c r="HZ828" s="4">
        <v>21</v>
      </c>
      <c r="IA828" s="4">
        <v>61</v>
      </c>
      <c r="IB828" s="4">
        <v>51</v>
      </c>
      <c r="IC828" s="4">
        <v>41</v>
      </c>
      <c r="ID828" s="4">
        <v>56</v>
      </c>
      <c r="IE828" s="4">
        <v>65</v>
      </c>
      <c r="IF828" s="4">
        <v>50</v>
      </c>
      <c r="IG828" s="4">
        <v>93</v>
      </c>
      <c r="IH828" s="4">
        <v>77</v>
      </c>
      <c r="II828" s="4">
        <v>101</v>
      </c>
      <c r="IJ828" s="4">
        <v>78</v>
      </c>
      <c r="IK828" s="4">
        <v>90</v>
      </c>
      <c r="IL828" s="4">
        <v>61</v>
      </c>
      <c r="IM828" s="4">
        <v>54</v>
      </c>
      <c r="IN828" s="4">
        <v>40</v>
      </c>
      <c r="IO828" s="4">
        <v>23</v>
      </c>
      <c r="IP828" s="4">
        <v>24</v>
      </c>
      <c r="IQ828" s="4">
        <v>25</v>
      </c>
      <c r="IR828" s="4">
        <v>15</v>
      </c>
      <c r="IS828" s="4">
        <v>11</v>
      </c>
      <c r="IT828" s="4">
        <v>17</v>
      </c>
      <c r="IU828" s="4">
        <v>13</v>
      </c>
      <c r="IV828" s="4">
        <v>10</v>
      </c>
      <c r="IW828" s="4">
        <v>5</v>
      </c>
      <c r="IX828" s="4">
        <v>15</v>
      </c>
      <c r="IY828" s="4">
        <v>5</v>
      </c>
      <c r="IZ828" s="4">
        <v>3</v>
      </c>
    </row>
    <row r="829" spans="1:313" s="4" customFormat="1" x14ac:dyDescent="0.2">
      <c r="A829" s="15" t="b">
        <v>0</v>
      </c>
      <c r="B829" s="19"/>
      <c r="C829" s="18"/>
      <c r="D829" s="4">
        <v>10088</v>
      </c>
      <c r="E829" s="4" t="s">
        <v>65</v>
      </c>
      <c r="F829" s="4" t="s">
        <v>702</v>
      </c>
      <c r="G829" s="4">
        <v>0</v>
      </c>
      <c r="H829" s="15">
        <f t="shared" si="362"/>
        <v>2.5</v>
      </c>
      <c r="I829" s="15">
        <v>0.59540460781085014</v>
      </c>
      <c r="J829" s="15">
        <v>1.0254903154961426</v>
      </c>
      <c r="K829" s="15">
        <v>0.51764915388623167</v>
      </c>
      <c r="L829" s="15">
        <f t="shared" si="363"/>
        <v>-2.3115459506893323</v>
      </c>
      <c r="M829" s="15">
        <f t="shared" si="364"/>
        <v>-3.6999999999999993</v>
      </c>
      <c r="N829" s="15">
        <f t="shared" si="365"/>
        <v>-1.1999999999999993</v>
      </c>
      <c r="O829" s="15">
        <f t="shared" si="366"/>
        <v>-2.2039158137510739</v>
      </c>
      <c r="P829" s="15">
        <f t="shared" si="391"/>
        <v>-3.5</v>
      </c>
      <c r="Q829" s="15">
        <f t="shared" si="381"/>
        <v>-3.0999999999999979</v>
      </c>
      <c r="R829" s="15">
        <f t="shared" si="367"/>
        <v>-2.8999999999999986</v>
      </c>
      <c r="S829" s="15">
        <f t="shared" si="368"/>
        <v>-1.7999999999999972</v>
      </c>
      <c r="T829" s="15">
        <f t="shared" si="369"/>
        <v>-1.5999999999999979</v>
      </c>
      <c r="U829" s="15">
        <f t="shared" si="370"/>
        <v>-1.2999999999999972</v>
      </c>
      <c r="V829" s="15">
        <f t="shared" si="382"/>
        <v>0.16847040893142878</v>
      </c>
      <c r="W829" s="15">
        <f t="shared" si="371"/>
        <v>4.9357605073958259</v>
      </c>
      <c r="X829" s="15">
        <f t="shared" si="383"/>
        <v>2.2393351892765898E-2</v>
      </c>
      <c r="Y829" s="21">
        <f t="shared" si="384"/>
        <v>0.20260302308055328</v>
      </c>
      <c r="Z829" s="4">
        <v>26.588454049310666</v>
      </c>
      <c r="AA829" s="2">
        <v>25.2</v>
      </c>
      <c r="AB829" s="2">
        <v>27.7</v>
      </c>
      <c r="AC829" s="4">
        <v>26.696084186248925</v>
      </c>
      <c r="AD829" s="4">
        <v>25.4</v>
      </c>
      <c r="AE829" s="4">
        <v>25.8</v>
      </c>
      <c r="AF829" s="4">
        <v>26</v>
      </c>
      <c r="AG829" s="4">
        <v>27.1</v>
      </c>
      <c r="AH829" s="4">
        <v>27.3</v>
      </c>
      <c r="AI829" s="4">
        <v>27.6</v>
      </c>
      <c r="AJ829" s="4">
        <v>2020</v>
      </c>
      <c r="AK829" s="2">
        <v>3</v>
      </c>
      <c r="AL829" s="2">
        <v>26</v>
      </c>
      <c r="AM829" s="4">
        <v>12</v>
      </c>
      <c r="AN829" s="4">
        <v>32</v>
      </c>
      <c r="AO829" s="4">
        <v>42</v>
      </c>
      <c r="AP829" s="4">
        <v>203</v>
      </c>
      <c r="AQ829" s="5">
        <v>0.52222222222222225</v>
      </c>
      <c r="AR829" s="4">
        <v>28.9</v>
      </c>
      <c r="AS829" s="4">
        <v>22</v>
      </c>
      <c r="AT829" s="4">
        <v>909</v>
      </c>
      <c r="AU829" s="4">
        <v>0.7</v>
      </c>
      <c r="AV829" s="4">
        <v>300</v>
      </c>
      <c r="AW829" s="4">
        <f t="shared" si="372"/>
        <v>45.617691155481602</v>
      </c>
      <c r="AX829" s="4">
        <f t="shared" si="373"/>
        <v>22.733073084683795</v>
      </c>
      <c r="AY829" s="4">
        <f t="shared" si="385"/>
        <v>31.573057740205975</v>
      </c>
      <c r="AZ829" s="20">
        <f t="shared" si="374"/>
        <v>191.75232425418778</v>
      </c>
      <c r="BA829" s="21">
        <f t="shared" si="386"/>
        <v>1.1686385844900469</v>
      </c>
      <c r="BB829" s="20">
        <f t="shared" si="375"/>
        <v>37.796447300922722</v>
      </c>
      <c r="BC829" s="4">
        <f t="shared" si="387"/>
        <v>34.99671046381733</v>
      </c>
      <c r="BD829" s="4">
        <f t="shared" si="376"/>
        <v>66.750799999999998</v>
      </c>
      <c r="BE829" s="4">
        <f t="shared" si="377"/>
        <v>621.87906486865108</v>
      </c>
      <c r="BF829" s="20">
        <f t="shared" si="378"/>
        <v>352.3460029774273</v>
      </c>
      <c r="BG829" s="20">
        <f t="shared" si="388"/>
        <v>448.57693810877612</v>
      </c>
      <c r="BH829" s="20">
        <f t="shared" si="379"/>
        <v>875.96754628902966</v>
      </c>
      <c r="BI829" s="20">
        <f t="shared" si="389"/>
        <v>3981.6706649501352</v>
      </c>
      <c r="BJ829" s="4">
        <f t="shared" si="380"/>
        <v>229.04333536649224</v>
      </c>
      <c r="BK829" s="4">
        <f t="shared" si="390"/>
        <v>3105.7031186611057</v>
      </c>
      <c r="HI829" s="4">
        <v>9</v>
      </c>
      <c r="HJ829" s="4">
        <v>9</v>
      </c>
      <c r="HK829" s="4">
        <v>8</v>
      </c>
      <c r="HL829" s="4">
        <v>18</v>
      </c>
      <c r="HM829" s="4">
        <v>22</v>
      </c>
      <c r="HN829" s="4">
        <v>27</v>
      </c>
      <c r="HO829" s="4">
        <v>51</v>
      </c>
      <c r="HP829" s="4">
        <v>71</v>
      </c>
      <c r="HQ829" s="4">
        <v>45</v>
      </c>
      <c r="HR829" s="4">
        <v>23</v>
      </c>
      <c r="HS829" s="4">
        <v>19</v>
      </c>
      <c r="HT829" s="4">
        <v>39</v>
      </c>
      <c r="HU829" s="4">
        <v>19</v>
      </c>
      <c r="HV829" s="4">
        <v>29</v>
      </c>
      <c r="HW829" s="4">
        <v>48</v>
      </c>
      <c r="HX829" s="4">
        <v>42</v>
      </c>
      <c r="HY829" s="4">
        <v>63</v>
      </c>
      <c r="HZ829" s="4">
        <v>71</v>
      </c>
      <c r="IA829" s="4">
        <v>50</v>
      </c>
      <c r="IB829" s="4">
        <v>48</v>
      </c>
      <c r="IC829" s="4">
        <v>35</v>
      </c>
      <c r="ID829" s="4">
        <v>24</v>
      </c>
      <c r="IE829" s="4">
        <v>22</v>
      </c>
      <c r="IF829" s="4">
        <v>16</v>
      </c>
      <c r="IG829" s="4">
        <v>5</v>
      </c>
      <c r="IH829" s="4">
        <v>2</v>
      </c>
      <c r="II829" s="4">
        <v>3</v>
      </c>
    </row>
    <row r="830" spans="1:313" s="4" customFormat="1" x14ac:dyDescent="0.2">
      <c r="A830" s="15" t="b">
        <v>0</v>
      </c>
      <c r="B830" s="19"/>
      <c r="C830" s="18"/>
      <c r="D830" s="4">
        <v>10088</v>
      </c>
      <c r="E830" s="4" t="s">
        <v>65</v>
      </c>
      <c r="F830" s="4" t="s">
        <v>703</v>
      </c>
      <c r="G830" s="4">
        <v>0</v>
      </c>
      <c r="H830" s="15">
        <f t="shared" si="362"/>
        <v>2.0999999999999979</v>
      </c>
      <c r="I830" s="15">
        <v>0.3847555022938699</v>
      </c>
      <c r="J830" s="15">
        <v>0.49718681919031837</v>
      </c>
      <c r="K830" s="15">
        <v>0.29724989371681437</v>
      </c>
      <c r="L830" s="15">
        <f t="shared" si="363"/>
        <v>2.1487342182718656</v>
      </c>
      <c r="M830" s="15">
        <f t="shared" si="364"/>
        <v>0.70000000000000284</v>
      </c>
      <c r="N830" s="15">
        <f t="shared" si="365"/>
        <v>2.8000000000000007</v>
      </c>
      <c r="O830" s="15">
        <f t="shared" si="366"/>
        <v>2.2124395691895202</v>
      </c>
      <c r="P830" s="15">
        <f t="shared" si="391"/>
        <v>1.1000000000000014</v>
      </c>
      <c r="Q830" s="15">
        <f t="shared" si="381"/>
        <v>1.7000000000000028</v>
      </c>
      <c r="R830" s="15">
        <f t="shared" si="367"/>
        <v>1.9000000000000021</v>
      </c>
      <c r="S830" s="15">
        <f t="shared" si="368"/>
        <v>2.4000000000000021</v>
      </c>
      <c r="T830" s="15">
        <f t="shared" si="369"/>
        <v>2.6000000000000014</v>
      </c>
      <c r="U830" s="15">
        <f t="shared" si="370"/>
        <v>2.8000000000000007</v>
      </c>
      <c r="V830" s="15">
        <f t="shared" si="382"/>
        <v>0.3804255085136411</v>
      </c>
      <c r="W830" s="15">
        <f t="shared" si="371"/>
        <v>1.6286355084523532</v>
      </c>
      <c r="X830" s="15">
        <f t="shared" si="383"/>
        <v>1.2391986726062579E-2</v>
      </c>
      <c r="Y830" s="21">
        <f t="shared" si="384"/>
        <v>0.61401092804999202</v>
      </c>
      <c r="Z830" s="4">
        <v>31.048734218271864</v>
      </c>
      <c r="AA830" s="2">
        <v>29.6</v>
      </c>
      <c r="AB830" s="2">
        <v>31.7</v>
      </c>
      <c r="AC830" s="4">
        <v>31.112439569189519</v>
      </c>
      <c r="AD830" s="4">
        <v>30</v>
      </c>
      <c r="AE830" s="4">
        <v>30.6</v>
      </c>
      <c r="AF830" s="4">
        <v>30.8</v>
      </c>
      <c r="AG830" s="4">
        <v>31.3</v>
      </c>
      <c r="AH830" s="4">
        <v>31.5</v>
      </c>
      <c r="AI830" s="4">
        <v>31.7</v>
      </c>
      <c r="AJ830" s="4">
        <v>2020</v>
      </c>
      <c r="AK830" s="2">
        <v>3</v>
      </c>
      <c r="AL830" s="2">
        <v>26</v>
      </c>
      <c r="AM830" s="4">
        <v>12</v>
      </c>
      <c r="AN830" s="4">
        <v>32</v>
      </c>
      <c r="AO830" s="4">
        <v>47</v>
      </c>
      <c r="AP830" s="4">
        <v>948.00000000000011</v>
      </c>
      <c r="AQ830" s="5">
        <v>0.52222222222222225</v>
      </c>
      <c r="AR830" s="4">
        <v>28.9</v>
      </c>
      <c r="AS830" s="4">
        <v>22</v>
      </c>
      <c r="AT830" s="4">
        <v>909</v>
      </c>
      <c r="AU830" s="4">
        <v>0.7</v>
      </c>
      <c r="AV830" s="4">
        <v>300</v>
      </c>
      <c r="AW830" s="4">
        <f t="shared" si="372"/>
        <v>44.883762594582194</v>
      </c>
      <c r="AX830" s="4">
        <f t="shared" si="373"/>
        <v>22.553875605335584</v>
      </c>
      <c r="AY830" s="4">
        <f t="shared" si="385"/>
        <v>31.573057740205975</v>
      </c>
      <c r="AZ830" s="20">
        <f t="shared" si="374"/>
        <v>191.75232425418778</v>
      </c>
      <c r="BA830" s="21">
        <f t="shared" si="386"/>
        <v>1.1686385844900469</v>
      </c>
      <c r="BB830" s="20">
        <f t="shared" si="375"/>
        <v>37.796447300922722</v>
      </c>
      <c r="BC830" s="4">
        <f t="shared" si="387"/>
        <v>34.99671046381733</v>
      </c>
      <c r="BD830" s="4">
        <f t="shared" si="376"/>
        <v>66.750799999999998</v>
      </c>
      <c r="BE830" s="4">
        <f t="shared" si="377"/>
        <v>594.57775855262514</v>
      </c>
      <c r="BF830" s="20">
        <f t="shared" si="378"/>
        <v>352.3460029774273</v>
      </c>
      <c r="BG830" s="20">
        <f t="shared" si="388"/>
        <v>475.87824442480212</v>
      </c>
      <c r="BH830" s="20">
        <f t="shared" si="379"/>
        <v>875.96754628902966</v>
      </c>
      <c r="BI830" s="20">
        <f t="shared" si="389"/>
        <v>3981.6706649501352</v>
      </c>
      <c r="BJ830" s="4">
        <f t="shared" si="380"/>
        <v>229.04333536649224</v>
      </c>
      <c r="BK830" s="4">
        <f t="shared" si="390"/>
        <v>3105.7031186611057</v>
      </c>
      <c r="IX830" s="4">
        <v>2</v>
      </c>
      <c r="IY830" s="4">
        <v>0</v>
      </c>
      <c r="IZ830" s="4">
        <v>10</v>
      </c>
      <c r="JA830" s="4">
        <v>4</v>
      </c>
      <c r="JB830" s="4">
        <v>5</v>
      </c>
      <c r="JC830" s="4">
        <v>6</v>
      </c>
      <c r="JD830" s="4">
        <v>13</v>
      </c>
      <c r="JE830" s="4">
        <v>19</v>
      </c>
      <c r="JF830" s="4">
        <v>20</v>
      </c>
      <c r="JG830" s="4">
        <v>26</v>
      </c>
      <c r="JH830" s="4">
        <v>43</v>
      </c>
      <c r="JI830" s="4">
        <v>50</v>
      </c>
      <c r="JJ830" s="4">
        <v>99</v>
      </c>
      <c r="JK830" s="4">
        <v>117</v>
      </c>
      <c r="JL830" s="4">
        <v>83</v>
      </c>
      <c r="JM830" s="4">
        <v>136</v>
      </c>
      <c r="JN830" s="4">
        <v>214</v>
      </c>
      <c r="JO830" s="4">
        <v>203</v>
      </c>
      <c r="JP830" s="4">
        <v>156</v>
      </c>
      <c r="JQ830" s="4">
        <v>113</v>
      </c>
      <c r="JR830" s="4">
        <v>123</v>
      </c>
      <c r="JS830" s="4">
        <v>75</v>
      </c>
      <c r="JT830" s="4">
        <v>26</v>
      </c>
      <c r="JU830" s="4">
        <v>13</v>
      </c>
      <c r="JV830" s="4">
        <v>2</v>
      </c>
    </row>
    <row r="831" spans="1:313" s="4" customFormat="1" x14ac:dyDescent="0.2">
      <c r="A831" s="15" t="b">
        <v>0</v>
      </c>
      <c r="B831" s="19"/>
      <c r="C831" s="18"/>
      <c r="D831" s="4">
        <v>10088</v>
      </c>
      <c r="E831" s="4" t="s">
        <v>65</v>
      </c>
      <c r="F831" s="4" t="s">
        <v>704</v>
      </c>
      <c r="G831" s="4">
        <v>0</v>
      </c>
      <c r="H831" s="15">
        <f t="shared" si="362"/>
        <v>1.5</v>
      </c>
      <c r="I831" s="15">
        <v>0.31672264677801037</v>
      </c>
      <c r="J831" s="15">
        <v>0.40502881935265123</v>
      </c>
      <c r="K831" s="15">
        <v>0.24955224337481391</v>
      </c>
      <c r="L831" s="15">
        <f t="shared" si="363"/>
        <v>-2.1969153022888506</v>
      </c>
      <c r="M831" s="15">
        <f t="shared" si="364"/>
        <v>-2.8999999999999986</v>
      </c>
      <c r="N831" s="15">
        <f t="shared" si="365"/>
        <v>-1.3999999999999986</v>
      </c>
      <c r="O831" s="15">
        <f t="shared" si="366"/>
        <v>-2.2344872851050113</v>
      </c>
      <c r="P831" s="15">
        <f t="shared" si="391"/>
        <v>-2.7999999999999972</v>
      </c>
      <c r="Q831" s="15">
        <f t="shared" si="381"/>
        <v>-2.5999999999999979</v>
      </c>
      <c r="R831" s="15">
        <f t="shared" si="367"/>
        <v>-2.3999999999999986</v>
      </c>
      <c r="S831" s="15">
        <f t="shared" si="368"/>
        <v>-2</v>
      </c>
      <c r="T831" s="15">
        <f t="shared" si="369"/>
        <v>-1.7999999999999972</v>
      </c>
      <c r="U831" s="15">
        <f t="shared" si="370"/>
        <v>-1.5</v>
      </c>
      <c r="V831" s="15">
        <f t="shared" si="382"/>
        <v>0.17378233866544174</v>
      </c>
      <c r="W831" s="15">
        <f t="shared" si="371"/>
        <v>4.7543246780972197</v>
      </c>
      <c r="X831" s="15">
        <f t="shared" si="383"/>
        <v>1.1860901104251758E-2</v>
      </c>
      <c r="Y831" s="21">
        <f t="shared" si="384"/>
        <v>0.21033481465978066</v>
      </c>
      <c r="Z831" s="4">
        <v>26.703084697711148</v>
      </c>
      <c r="AA831" s="2">
        <v>26</v>
      </c>
      <c r="AB831" s="2">
        <v>27.5</v>
      </c>
      <c r="AC831" s="4">
        <v>26.665512714894987</v>
      </c>
      <c r="AD831" s="4">
        <v>26.1</v>
      </c>
      <c r="AE831" s="4">
        <v>26.3</v>
      </c>
      <c r="AF831" s="4">
        <v>26.5</v>
      </c>
      <c r="AG831" s="4">
        <v>26.9</v>
      </c>
      <c r="AH831" s="4">
        <v>27.1</v>
      </c>
      <c r="AI831" s="4">
        <v>27.4</v>
      </c>
      <c r="AJ831" s="4">
        <v>2020</v>
      </c>
      <c r="AK831" s="2">
        <v>3</v>
      </c>
      <c r="AL831" s="2">
        <v>26</v>
      </c>
      <c r="AM831" s="4">
        <v>12</v>
      </c>
      <c r="AN831" s="4">
        <v>32</v>
      </c>
      <c r="AO831" s="4">
        <v>57</v>
      </c>
      <c r="AP831" s="4">
        <v>348.00000000000006</v>
      </c>
      <c r="AQ831" s="5">
        <v>0.52222222222222225</v>
      </c>
      <c r="AR831" s="4">
        <v>28.9</v>
      </c>
      <c r="AS831" s="4">
        <v>22</v>
      </c>
      <c r="AT831" s="4">
        <v>909</v>
      </c>
      <c r="AU831" s="4">
        <v>0.7</v>
      </c>
      <c r="AV831" s="4">
        <v>300</v>
      </c>
      <c r="AW831" s="4">
        <f t="shared" si="372"/>
        <v>45.599234193834619</v>
      </c>
      <c r="AX831" s="4">
        <f t="shared" si="373"/>
        <v>22.72856659566051</v>
      </c>
      <c r="AY831" s="4">
        <f t="shared" si="385"/>
        <v>31.573057740205975</v>
      </c>
      <c r="AZ831" s="20">
        <f t="shared" si="374"/>
        <v>191.75232425418778</v>
      </c>
      <c r="BA831" s="21">
        <f t="shared" si="386"/>
        <v>1.1686385844900469</v>
      </c>
      <c r="BB831" s="20">
        <f t="shared" si="375"/>
        <v>37.796447300922722</v>
      </c>
      <c r="BC831" s="4">
        <f t="shared" si="387"/>
        <v>34.99671046381733</v>
      </c>
      <c r="BD831" s="4">
        <f t="shared" si="376"/>
        <v>66.750799999999998</v>
      </c>
      <c r="BE831" s="4">
        <f t="shared" si="377"/>
        <v>621.19248692301312</v>
      </c>
      <c r="BF831" s="20">
        <f t="shared" si="378"/>
        <v>352.3460029774273</v>
      </c>
      <c r="BG831" s="20">
        <f t="shared" si="388"/>
        <v>449.26351605441414</v>
      </c>
      <c r="BH831" s="20">
        <f t="shared" si="379"/>
        <v>875.96754628902966</v>
      </c>
      <c r="BI831" s="20">
        <f t="shared" si="389"/>
        <v>3981.6706649501352</v>
      </c>
      <c r="BJ831" s="4">
        <f t="shared" si="380"/>
        <v>229.04333536649224</v>
      </c>
      <c r="BK831" s="4">
        <f t="shared" si="390"/>
        <v>3105.7031186611057</v>
      </c>
      <c r="HF831" s="4">
        <v>1</v>
      </c>
      <c r="HG831" s="4">
        <v>0</v>
      </c>
      <c r="HH831" s="4">
        <v>0</v>
      </c>
      <c r="HI831" s="4">
        <v>0</v>
      </c>
      <c r="HJ831" s="4">
        <v>1</v>
      </c>
      <c r="HK831" s="4">
        <v>0</v>
      </c>
      <c r="HL831" s="4">
        <v>1</v>
      </c>
      <c r="HM831" s="4">
        <v>1</v>
      </c>
      <c r="HN831" s="4">
        <v>0</v>
      </c>
      <c r="HO831" s="4">
        <v>0</v>
      </c>
      <c r="HP831" s="4">
        <v>2</v>
      </c>
      <c r="HQ831" s="4">
        <v>14</v>
      </c>
      <c r="HR831" s="4">
        <v>33</v>
      </c>
      <c r="HS831" s="4">
        <v>56</v>
      </c>
      <c r="HT831" s="4">
        <v>71</v>
      </c>
      <c r="HU831" s="4">
        <v>168</v>
      </c>
      <c r="HV831" s="4">
        <v>204</v>
      </c>
      <c r="HW831" s="4">
        <v>125</v>
      </c>
      <c r="HX831" s="4">
        <v>141</v>
      </c>
      <c r="HY831" s="4">
        <v>123</v>
      </c>
      <c r="HZ831" s="4">
        <v>88</v>
      </c>
      <c r="IA831" s="4">
        <v>73</v>
      </c>
      <c r="IB831" s="4">
        <v>48</v>
      </c>
      <c r="IC831" s="4">
        <v>31</v>
      </c>
      <c r="ID831" s="4">
        <v>30</v>
      </c>
      <c r="IE831" s="4">
        <v>11</v>
      </c>
      <c r="IF831" s="4">
        <v>6</v>
      </c>
      <c r="IG831" s="4">
        <v>4</v>
      </c>
      <c r="IH831" s="4">
        <v>0</v>
      </c>
    </row>
    <row r="832" spans="1:313" s="4" customFormat="1" x14ac:dyDescent="0.2">
      <c r="A832" s="15" t="b">
        <v>0</v>
      </c>
      <c r="B832" s="19"/>
      <c r="C832" s="18"/>
      <c r="D832" s="4">
        <v>10088</v>
      </c>
      <c r="E832" s="4" t="s">
        <v>65</v>
      </c>
      <c r="F832" s="4" t="s">
        <v>705</v>
      </c>
      <c r="G832" s="4">
        <v>0</v>
      </c>
      <c r="H832" s="15">
        <f t="shared" si="362"/>
        <v>2.1999999999999993</v>
      </c>
      <c r="I832" s="15">
        <v>0.44503203326938207</v>
      </c>
      <c r="J832" s="15">
        <v>0.28794263242588158</v>
      </c>
      <c r="K832" s="15">
        <v>0.29500367519307052</v>
      </c>
      <c r="L832" s="15">
        <f t="shared" si="363"/>
        <v>-1.3591807840337573</v>
      </c>
      <c r="M832" s="15">
        <f t="shared" si="364"/>
        <v>-2.6999999999999993</v>
      </c>
      <c r="N832" s="15">
        <f t="shared" si="365"/>
        <v>-0.5</v>
      </c>
      <c r="O832" s="15">
        <f t="shared" si="366"/>
        <v>-1.3059988782964282</v>
      </c>
      <c r="P832" s="15">
        <f t="shared" si="391"/>
        <v>-2.6999999999999993</v>
      </c>
      <c r="Q832" s="15">
        <f t="shared" si="381"/>
        <v>-1.8999999999999986</v>
      </c>
      <c r="R832" s="15">
        <f t="shared" si="367"/>
        <v>-1.5</v>
      </c>
      <c r="S832" s="15">
        <f t="shared" si="368"/>
        <v>-1.1999999999999993</v>
      </c>
      <c r="T832" s="15">
        <f t="shared" si="369"/>
        <v>-0.89999999999999858</v>
      </c>
      <c r="U832" s="15">
        <f t="shared" si="370"/>
        <v>-0.5</v>
      </c>
      <c r="V832" s="15">
        <f t="shared" si="382"/>
        <v>0.21281162439115572</v>
      </c>
      <c r="W832" s="15">
        <f t="shared" si="371"/>
        <v>3.6989914336726391</v>
      </c>
      <c r="X832" s="15">
        <f t="shared" si="383"/>
        <v>1.6158997660148888E-2</v>
      </c>
      <c r="Y832" s="21">
        <f t="shared" si="384"/>
        <v>0.27034396211270062</v>
      </c>
      <c r="Z832" s="4">
        <v>27.540819215966241</v>
      </c>
      <c r="AA832" s="2">
        <v>26.2</v>
      </c>
      <c r="AB832" s="2">
        <v>28.4</v>
      </c>
      <c r="AC832" s="4">
        <v>27.59400112170357</v>
      </c>
      <c r="AD832" s="4">
        <v>26.2</v>
      </c>
      <c r="AE832" s="4">
        <v>27</v>
      </c>
      <c r="AF832" s="4">
        <v>27.4</v>
      </c>
      <c r="AG832" s="4">
        <v>27.7</v>
      </c>
      <c r="AH832" s="4">
        <v>28</v>
      </c>
      <c r="AI832" s="4">
        <v>28.4</v>
      </c>
      <c r="AJ832" s="4">
        <v>2020</v>
      </c>
      <c r="AK832" s="2">
        <v>3</v>
      </c>
      <c r="AL832" s="2">
        <v>26</v>
      </c>
      <c r="AM832" s="4">
        <v>12</v>
      </c>
      <c r="AN832" s="4">
        <v>32</v>
      </c>
      <c r="AO832" s="4">
        <v>59</v>
      </c>
      <c r="AP832" s="4">
        <v>852</v>
      </c>
      <c r="AQ832" s="5">
        <v>0.52222222222222225</v>
      </c>
      <c r="AR832" s="4">
        <v>28.9</v>
      </c>
      <c r="AS832" s="4">
        <v>22</v>
      </c>
      <c r="AT832" s="4">
        <v>909</v>
      </c>
      <c r="AU832" s="4">
        <v>0.7</v>
      </c>
      <c r="AV832" s="4">
        <v>300</v>
      </c>
      <c r="AW832" s="4">
        <f t="shared" si="372"/>
        <v>45.463704507446742</v>
      </c>
      <c r="AX832" s="4">
        <f t="shared" si="373"/>
        <v>22.695475393775958</v>
      </c>
      <c r="AY832" s="4">
        <f t="shared" si="385"/>
        <v>31.573057740205975</v>
      </c>
      <c r="AZ832" s="20">
        <f t="shared" si="374"/>
        <v>191.75232425418778</v>
      </c>
      <c r="BA832" s="21">
        <f t="shared" si="386"/>
        <v>1.1686385844900469</v>
      </c>
      <c r="BB832" s="20">
        <f t="shared" si="375"/>
        <v>37.796447300922722</v>
      </c>
      <c r="BC832" s="4">
        <f t="shared" si="387"/>
        <v>34.99671046381733</v>
      </c>
      <c r="BD832" s="4">
        <f t="shared" si="376"/>
        <v>66.750799999999998</v>
      </c>
      <c r="BE832" s="4">
        <f t="shared" si="377"/>
        <v>616.15093699551608</v>
      </c>
      <c r="BF832" s="20">
        <f t="shared" si="378"/>
        <v>352.3460029774273</v>
      </c>
      <c r="BG832" s="20">
        <f t="shared" si="388"/>
        <v>454.30506598191118</v>
      </c>
      <c r="BH832" s="20">
        <f t="shared" si="379"/>
        <v>875.96754628902966</v>
      </c>
      <c r="BI832" s="20">
        <f t="shared" si="389"/>
        <v>3981.6706649501352</v>
      </c>
      <c r="BJ832" s="4">
        <f t="shared" si="380"/>
        <v>229.04333536649224</v>
      </c>
      <c r="BK832" s="4">
        <f t="shared" si="390"/>
        <v>3105.7031186611057</v>
      </c>
      <c r="HM832" s="4">
        <v>1</v>
      </c>
      <c r="HN832" s="4">
        <v>2</v>
      </c>
      <c r="HO832" s="4">
        <v>6</v>
      </c>
      <c r="HP832" s="4">
        <v>1</v>
      </c>
      <c r="HQ832" s="4">
        <v>1</v>
      </c>
      <c r="HR832" s="4">
        <v>4</v>
      </c>
      <c r="HS832" s="4">
        <v>6</v>
      </c>
      <c r="HT832" s="4">
        <v>7</v>
      </c>
      <c r="HU832" s="4">
        <v>8</v>
      </c>
      <c r="HV832" s="4">
        <v>6</v>
      </c>
      <c r="HW832" s="4">
        <v>11</v>
      </c>
      <c r="HX832" s="4">
        <v>8</v>
      </c>
      <c r="HY832" s="4">
        <v>15</v>
      </c>
      <c r="HZ832" s="4">
        <v>18</v>
      </c>
      <c r="IA832" s="4">
        <v>10</v>
      </c>
      <c r="IB832" s="4">
        <v>23</v>
      </c>
      <c r="IC832" s="4">
        <v>28</v>
      </c>
      <c r="ID832" s="4">
        <v>28</v>
      </c>
      <c r="IE832" s="4">
        <v>58</v>
      </c>
      <c r="IF832" s="4">
        <v>150</v>
      </c>
      <c r="IG832" s="4">
        <v>192</v>
      </c>
      <c r="IH832" s="4">
        <v>133</v>
      </c>
      <c r="II832" s="4">
        <v>50</v>
      </c>
      <c r="IJ832" s="4">
        <v>69</v>
      </c>
      <c r="IK832" s="4">
        <v>39</v>
      </c>
      <c r="IL832" s="4">
        <v>25</v>
      </c>
      <c r="IM832" s="4">
        <v>8</v>
      </c>
      <c r="IN832" s="4">
        <v>15</v>
      </c>
      <c r="IO832" s="4">
        <v>17</v>
      </c>
    </row>
    <row r="833" spans="1:410" s="4" customFormat="1" x14ac:dyDescent="0.2">
      <c r="A833" s="15" t="b">
        <v>0</v>
      </c>
      <c r="B833" s="19"/>
      <c r="C833" s="18"/>
      <c r="D833" s="4">
        <v>10088</v>
      </c>
      <c r="E833" s="4" t="s">
        <v>65</v>
      </c>
      <c r="F833" s="4" t="s">
        <v>706</v>
      </c>
      <c r="G833" s="4">
        <v>0</v>
      </c>
      <c r="H833" s="15">
        <f t="shared" si="362"/>
        <v>2.1000000000000014</v>
      </c>
      <c r="I833" s="15">
        <v>0.45836437927581425</v>
      </c>
      <c r="J833" s="15">
        <v>0.58353772785437741</v>
      </c>
      <c r="K833" s="15">
        <v>0.35472361435021343</v>
      </c>
      <c r="L833" s="15">
        <f t="shared" si="363"/>
        <v>0.37830091313029257</v>
      </c>
      <c r="M833" s="15">
        <f t="shared" si="364"/>
        <v>-0.70000000000000284</v>
      </c>
      <c r="N833" s="15">
        <f t="shared" si="365"/>
        <v>1.3999999999999986</v>
      </c>
      <c r="O833" s="15">
        <f t="shared" si="366"/>
        <v>0.37176557781108244</v>
      </c>
      <c r="P833" s="15">
        <f t="shared" si="391"/>
        <v>-0.60000000000000142</v>
      </c>
      <c r="Q833" s="15">
        <f t="shared" si="381"/>
        <v>-0.20000000000000284</v>
      </c>
      <c r="R833" s="15">
        <f t="shared" si="367"/>
        <v>9.9999999999997868E-2</v>
      </c>
      <c r="S833" s="15">
        <f t="shared" si="368"/>
        <v>0.69999999999999929</v>
      </c>
      <c r="T833" s="15">
        <f t="shared" si="369"/>
        <v>1</v>
      </c>
      <c r="U833" s="15">
        <f t="shared" si="370"/>
        <v>1.3999999999999986</v>
      </c>
      <c r="V833" s="15">
        <f t="shared" si="382"/>
        <v>0.23678447770810274</v>
      </c>
      <c r="W833" s="15">
        <f t="shared" si="371"/>
        <v>3.2232498079234531</v>
      </c>
      <c r="X833" s="15">
        <f t="shared" si="383"/>
        <v>1.5817503608989227E-2</v>
      </c>
      <c r="Y833" s="21">
        <f t="shared" si="384"/>
        <v>0.31024588833970645</v>
      </c>
      <c r="Z833" s="4">
        <v>28.978300913130294</v>
      </c>
      <c r="AA833" s="2">
        <v>27.9</v>
      </c>
      <c r="AB833" s="2">
        <v>30</v>
      </c>
      <c r="AC833" s="4">
        <v>28.971765577811084</v>
      </c>
      <c r="AD833" s="4">
        <v>28</v>
      </c>
      <c r="AE833" s="4">
        <v>28.4</v>
      </c>
      <c r="AF833" s="4">
        <v>28.7</v>
      </c>
      <c r="AG833" s="4">
        <v>29.3</v>
      </c>
      <c r="AH833" s="4">
        <v>29.6</v>
      </c>
      <c r="AI833" s="4">
        <v>30</v>
      </c>
      <c r="AJ833" s="4">
        <v>2020</v>
      </c>
      <c r="AK833" s="2">
        <v>3</v>
      </c>
      <c r="AL833" s="2">
        <v>26</v>
      </c>
      <c r="AM833" s="4">
        <v>12</v>
      </c>
      <c r="AN833" s="4">
        <v>33</v>
      </c>
      <c r="AO833" s="4">
        <v>2</v>
      </c>
      <c r="AP833" s="4">
        <v>571.00000000000011</v>
      </c>
      <c r="AQ833" s="5">
        <v>0.5229166666666667</v>
      </c>
      <c r="AR833" s="4">
        <v>28.6</v>
      </c>
      <c r="AS833" s="4">
        <v>23</v>
      </c>
      <c r="AT833" s="4">
        <v>904</v>
      </c>
      <c r="AU833" s="4">
        <v>0.5</v>
      </c>
      <c r="AV833" s="4">
        <v>297</v>
      </c>
      <c r="AW833" s="4">
        <f t="shared" si="372"/>
        <v>47.228262899323155</v>
      </c>
      <c r="AX833" s="4">
        <f t="shared" si="373"/>
        <v>23.316325244558016</v>
      </c>
      <c r="AY833" s="4">
        <f t="shared" si="385"/>
        <v>36.29098497548047</v>
      </c>
      <c r="AZ833" s="20">
        <f t="shared" si="374"/>
        <v>192.51602324031549</v>
      </c>
      <c r="BA833" s="21">
        <f t="shared" si="386"/>
        <v>1.1698004455516771</v>
      </c>
      <c r="BB833" s="20">
        <f t="shared" si="375"/>
        <v>44.721359549995796</v>
      </c>
      <c r="BC833" s="4">
        <f t="shared" si="387"/>
        <v>41.408666249996102</v>
      </c>
      <c r="BD833" s="4">
        <f t="shared" si="376"/>
        <v>66.729200000000006</v>
      </c>
      <c r="BE833" s="4">
        <f t="shared" si="377"/>
        <v>603.46411114154273</v>
      </c>
      <c r="BF833" s="20">
        <f t="shared" si="378"/>
        <v>352.35877742104026</v>
      </c>
      <c r="BG833" s="20">
        <f t="shared" si="388"/>
        <v>463.05466627949761</v>
      </c>
      <c r="BH833" s="20">
        <f t="shared" si="379"/>
        <v>900.01552710564806</v>
      </c>
      <c r="BI833" s="20">
        <f t="shared" si="389"/>
        <v>3913.1109874158615</v>
      </c>
      <c r="BJ833" s="4">
        <f t="shared" si="380"/>
        <v>225.68748285264508</v>
      </c>
      <c r="BK833" s="4">
        <f t="shared" si="390"/>
        <v>3013.0954603102132</v>
      </c>
      <c r="IA833" s="4">
        <v>1</v>
      </c>
      <c r="IB833" s="4">
        <v>0</v>
      </c>
      <c r="IC833" s="4">
        <v>0</v>
      </c>
      <c r="ID833" s="4">
        <v>1</v>
      </c>
      <c r="IE833" s="4">
        <v>0</v>
      </c>
      <c r="IF833" s="4">
        <v>0</v>
      </c>
      <c r="IG833" s="4">
        <v>0</v>
      </c>
      <c r="IH833" s="4">
        <v>0</v>
      </c>
      <c r="II833" s="4">
        <v>1</v>
      </c>
      <c r="IJ833" s="4">
        <v>5</v>
      </c>
      <c r="IK833" s="4">
        <v>8</v>
      </c>
      <c r="IL833" s="4">
        <v>6</v>
      </c>
      <c r="IM833" s="4">
        <v>9</v>
      </c>
      <c r="IN833" s="4">
        <v>20</v>
      </c>
      <c r="IO833" s="4">
        <v>25</v>
      </c>
      <c r="IP833" s="4">
        <v>21</v>
      </c>
      <c r="IQ833" s="4">
        <v>50</v>
      </c>
      <c r="IR833" s="4">
        <v>44</v>
      </c>
      <c r="IS833" s="4">
        <v>45</v>
      </c>
      <c r="IT833" s="4">
        <v>56</v>
      </c>
      <c r="IU833" s="4">
        <v>48</v>
      </c>
      <c r="IV833" s="4">
        <v>58</v>
      </c>
      <c r="IW833" s="4">
        <v>42</v>
      </c>
      <c r="IX833" s="4">
        <v>33</v>
      </c>
      <c r="IY833" s="4">
        <v>17</v>
      </c>
      <c r="IZ833" s="4">
        <v>12</v>
      </c>
      <c r="JA833" s="4">
        <v>3</v>
      </c>
      <c r="JB833" s="4">
        <v>17</v>
      </c>
      <c r="JC833" s="4">
        <v>19</v>
      </c>
      <c r="JD833" s="4">
        <v>6</v>
      </c>
      <c r="JE833" s="4">
        <v>9</v>
      </c>
    </row>
    <row r="834" spans="1:410" s="4" customFormat="1" x14ac:dyDescent="0.2">
      <c r="A834" s="15" t="b">
        <v>0</v>
      </c>
      <c r="B834" s="19"/>
      <c r="C834" s="18"/>
      <c r="D834" s="4">
        <v>10088</v>
      </c>
      <c r="E834" s="4" t="s">
        <v>65</v>
      </c>
      <c r="F834" s="4" t="s">
        <v>707</v>
      </c>
      <c r="G834" s="4">
        <v>0</v>
      </c>
      <c r="H834" s="15">
        <f t="shared" ref="H834:H897" si="392">AB834-AA834</f>
        <v>2.8000000000000007</v>
      </c>
      <c r="I834" s="15">
        <v>0.64485902318983679</v>
      </c>
      <c r="J834" s="15">
        <v>0.88304305080220047</v>
      </c>
      <c r="K834" s="15">
        <v>0.52016316279155039</v>
      </c>
      <c r="L834" s="15">
        <f t="shared" ref="L834:L897" si="393">Z834-AR834</f>
        <v>1.2240002325571027</v>
      </c>
      <c r="M834" s="15">
        <f t="shared" ref="M834:M897" si="394">AA834-AR834</f>
        <v>-0.40000000000000213</v>
      </c>
      <c r="N834" s="15">
        <f t="shared" ref="N834:N897" si="395">AB834-AR834</f>
        <v>2.3999999999999986</v>
      </c>
      <c r="O834" s="15">
        <f t="shared" ref="O834:O897" si="396">AC834-AR834</f>
        <v>1.2954181992526728</v>
      </c>
      <c r="P834" s="15">
        <f t="shared" si="391"/>
        <v>-0.10000000000000142</v>
      </c>
      <c r="Q834" s="15">
        <f t="shared" si="381"/>
        <v>0.19999999999999929</v>
      </c>
      <c r="R834" s="15">
        <f t="shared" ref="R834:R897" si="397">AF834-AR834</f>
        <v>0.79999999999999716</v>
      </c>
      <c r="S834" s="15">
        <f t="shared" ref="S834:S897" si="398">AG834-AR834</f>
        <v>1.6999999999999993</v>
      </c>
      <c r="T834" s="15">
        <f t="shared" ref="T834:T897" si="399">AH834-AR834</f>
        <v>2.0999999999999979</v>
      </c>
      <c r="U834" s="15">
        <f t="shared" ref="U834:U897" si="400">AI834-AR834</f>
        <v>2.2999999999999972</v>
      </c>
      <c r="V834" s="15">
        <f t="shared" si="382"/>
        <v>0.27523033760478605</v>
      </c>
      <c r="W834" s="15">
        <f t="shared" ref="W834:W897" si="401">(AW834-Z834)/(Z834-AX834)</f>
        <v>2.6333203988433098</v>
      </c>
      <c r="X834" s="15">
        <f t="shared" si="383"/>
        <v>2.16221505553062E-2</v>
      </c>
      <c r="Y834" s="21">
        <f t="shared" si="384"/>
        <v>0.37974870070472688</v>
      </c>
      <c r="Z834" s="4">
        <v>29.824000232557104</v>
      </c>
      <c r="AA834" s="2">
        <v>28.2</v>
      </c>
      <c r="AB834" s="2">
        <v>31</v>
      </c>
      <c r="AC834" s="4">
        <v>29.895418199252674</v>
      </c>
      <c r="AD834" s="4">
        <v>28.5</v>
      </c>
      <c r="AE834" s="4">
        <v>28.8</v>
      </c>
      <c r="AF834" s="4">
        <v>29.4</v>
      </c>
      <c r="AG834" s="4">
        <v>30.3</v>
      </c>
      <c r="AH834" s="4">
        <v>30.7</v>
      </c>
      <c r="AI834" s="4">
        <v>30.9</v>
      </c>
      <c r="AJ834" s="4">
        <v>2020</v>
      </c>
      <c r="AK834" s="2">
        <v>3</v>
      </c>
      <c r="AL834" s="2">
        <v>26</v>
      </c>
      <c r="AM834" s="4">
        <v>12</v>
      </c>
      <c r="AN834" s="4">
        <v>33</v>
      </c>
      <c r="AO834" s="4">
        <v>16</v>
      </c>
      <c r="AP834" s="4">
        <v>250</v>
      </c>
      <c r="AQ834" s="5">
        <v>0.5229166666666667</v>
      </c>
      <c r="AR834" s="4">
        <v>28.6</v>
      </c>
      <c r="AS834" s="4">
        <v>23</v>
      </c>
      <c r="AT834" s="4">
        <v>904</v>
      </c>
      <c r="AU834" s="4">
        <v>0.5</v>
      </c>
      <c r="AV834" s="4">
        <v>297</v>
      </c>
      <c r="AW834" s="4">
        <f t="shared" ref="AW834:AW897" si="402">AR834+(AY834*BE834)/(BA834*1005)</f>
        <v>47.067551620934907</v>
      </c>
      <c r="AX834" s="4">
        <f t="shared" ref="AX834:AX897" si="403">AR834+(AY834*BC834*BD834*BE834)/(BA834*1005*(BD834*BC834+BJ834*AY834))-(AY834*BK834)/(BD834*BC834+BJ834*AY834)</f>
        <v>23.275783997285444</v>
      </c>
      <c r="AY834" s="4">
        <f t="shared" si="385"/>
        <v>36.29098497548047</v>
      </c>
      <c r="AZ834" s="20">
        <f t="shared" ref="AZ834:AZ897" si="404">BA834*1005/(4*0.98*0.0000000567*(AR834+273.15)^3)</f>
        <v>192.51602324031549</v>
      </c>
      <c r="BA834" s="21">
        <f t="shared" si="386"/>
        <v>1.1698004455516771</v>
      </c>
      <c r="BB834" s="20">
        <f t="shared" ref="BB834:BB897" si="405">100*SQRT(0.1/AU834)</f>
        <v>44.721359549995796</v>
      </c>
      <c r="BC834" s="4">
        <f t="shared" si="387"/>
        <v>41.408666249996102</v>
      </c>
      <c r="BD834" s="4">
        <f t="shared" ref="BD834:BD897" si="406">0.072*AR834+64.67</f>
        <v>66.729200000000006</v>
      </c>
      <c r="BE834" s="4">
        <f t="shared" ref="BE834:BE897" si="407">AT834*(1-0.21)+BF834-BG834</f>
        <v>598.25785603943609</v>
      </c>
      <c r="BF834" s="20">
        <f t="shared" ref="BF834:BF897" si="408">(1.72*(BH834/1000/(AR834+273.16))^(1/7)*0.0000000567*(AR834+273.16)^4)</f>
        <v>352.35877742104026</v>
      </c>
      <c r="BG834" s="20">
        <f t="shared" si="388"/>
        <v>468.26092138160419</v>
      </c>
      <c r="BH834" s="20">
        <f t="shared" ref="BH834:BH897" si="409">BI834*AS834/100</f>
        <v>900.01552710564806</v>
      </c>
      <c r="BI834" s="20">
        <f t="shared" si="389"/>
        <v>3913.1109874158615</v>
      </c>
      <c r="BJ834" s="4">
        <f t="shared" ref="BJ834:BJ897" si="410">(EXP((0.0492)*AR834))*55.259</f>
        <v>225.68748285264508</v>
      </c>
      <c r="BK834" s="4">
        <f t="shared" si="390"/>
        <v>3013.0954603102132</v>
      </c>
      <c r="IL834" s="4">
        <v>8</v>
      </c>
      <c r="IM834" s="4">
        <v>13</v>
      </c>
      <c r="IN834" s="4">
        <v>15</v>
      </c>
      <c r="IO834" s="4">
        <v>14</v>
      </c>
      <c r="IP834" s="4">
        <v>30</v>
      </c>
      <c r="IQ834" s="4">
        <v>86</v>
      </c>
      <c r="IR834" s="4">
        <v>93</v>
      </c>
      <c r="IS834" s="4">
        <v>41</v>
      </c>
      <c r="IT834" s="4">
        <v>37</v>
      </c>
      <c r="IU834" s="4">
        <v>40</v>
      </c>
      <c r="IV834" s="4">
        <v>47</v>
      </c>
      <c r="IW834" s="4">
        <v>63</v>
      </c>
      <c r="IX834" s="4">
        <v>93</v>
      </c>
      <c r="IY834" s="4">
        <v>89</v>
      </c>
      <c r="IZ834" s="4">
        <v>77</v>
      </c>
      <c r="JA834" s="4">
        <v>97</v>
      </c>
      <c r="JB834" s="4">
        <v>164</v>
      </c>
      <c r="JC834" s="4">
        <v>160</v>
      </c>
      <c r="JD834" s="4">
        <v>190</v>
      </c>
      <c r="JE834" s="4">
        <v>105</v>
      </c>
      <c r="JF834" s="4">
        <v>87</v>
      </c>
      <c r="JG834" s="4">
        <v>87</v>
      </c>
      <c r="JH834" s="4">
        <v>72</v>
      </c>
      <c r="JI834" s="4">
        <v>73</v>
      </c>
      <c r="JJ834" s="4">
        <v>68</v>
      </c>
      <c r="JK834" s="4">
        <v>89</v>
      </c>
      <c r="JL834" s="4">
        <v>86</v>
      </c>
      <c r="JM834" s="4">
        <v>33</v>
      </c>
      <c r="JN834" s="4">
        <v>14</v>
      </c>
      <c r="NK834" s="2"/>
      <c r="NL834" s="2"/>
      <c r="NM834" s="2"/>
      <c r="NN834" s="2"/>
      <c r="NO834" s="2"/>
      <c r="NP834" s="2"/>
      <c r="NQ834" s="2"/>
      <c r="NR834" s="2"/>
      <c r="NS834" s="2"/>
      <c r="NT834" s="2"/>
      <c r="NU834" s="2"/>
      <c r="NV834" s="2"/>
      <c r="NW834" s="2"/>
      <c r="NX834" s="2"/>
      <c r="NY834" s="2"/>
      <c r="NZ834" s="2"/>
      <c r="OA834" s="2"/>
      <c r="OB834" s="2"/>
      <c r="OC834" s="2"/>
      <c r="OD834" s="2"/>
      <c r="OE834" s="2"/>
      <c r="OF834" s="2"/>
      <c r="OG834" s="2"/>
      <c r="OH834" s="2"/>
      <c r="OI834" s="2"/>
      <c r="OJ834" s="2"/>
      <c r="OK834" s="2"/>
      <c r="OL834" s="2"/>
      <c r="OM834" s="2"/>
      <c r="ON834" s="2"/>
      <c r="OO834" s="2"/>
      <c r="OP834" s="2"/>
      <c r="OQ834" s="2"/>
      <c r="OR834" s="2"/>
      <c r="OS834" s="2"/>
      <c r="OT834" s="2"/>
    </row>
    <row r="835" spans="1:410" s="4" customFormat="1" x14ac:dyDescent="0.2">
      <c r="A835" s="15" t="b">
        <v>0</v>
      </c>
      <c r="B835" s="19"/>
      <c r="C835" s="18"/>
      <c r="D835" s="4">
        <v>10088</v>
      </c>
      <c r="E835" s="4" t="s">
        <v>65</v>
      </c>
      <c r="F835" s="4" t="s">
        <v>708</v>
      </c>
      <c r="G835" s="4">
        <v>0</v>
      </c>
      <c r="H835" s="15">
        <f t="shared" si="392"/>
        <v>2.3999999999999986</v>
      </c>
      <c r="I835" s="15">
        <v>0.47993876697884191</v>
      </c>
      <c r="J835" s="15">
        <v>0.50378246978931429</v>
      </c>
      <c r="K835" s="15">
        <v>0.36761821306122722</v>
      </c>
      <c r="L835" s="15">
        <f t="shared" si="393"/>
        <v>-0.11106004828071292</v>
      </c>
      <c r="M835" s="15">
        <f t="shared" si="394"/>
        <v>-1</v>
      </c>
      <c r="N835" s="15">
        <f t="shared" si="395"/>
        <v>1.3999999999999986</v>
      </c>
      <c r="O835" s="15">
        <f t="shared" si="396"/>
        <v>-0.2133159926375825</v>
      </c>
      <c r="P835" s="15">
        <f t="shared" si="391"/>
        <v>-0.80000000000000071</v>
      </c>
      <c r="Q835" s="15">
        <f t="shared" ref="Q835:Q898" si="411">AE835-AR835</f>
        <v>-0.60000000000000142</v>
      </c>
      <c r="R835" s="15">
        <f t="shared" si="397"/>
        <v>-0.40000000000000213</v>
      </c>
      <c r="S835" s="15">
        <f t="shared" si="398"/>
        <v>9.9999999999997868E-2</v>
      </c>
      <c r="T835" s="15">
        <f t="shared" si="399"/>
        <v>0.59999999999999787</v>
      </c>
      <c r="U835" s="15">
        <f t="shared" si="400"/>
        <v>1.1999999999999993</v>
      </c>
      <c r="V835" s="15">
        <f t="shared" ref="V835:V898" si="412">(Z835-AX835)/(AW835-AX835)</f>
        <v>0.21472447115571558</v>
      </c>
      <c r="W835" s="15">
        <f t="shared" si="401"/>
        <v>3.6571310415514406</v>
      </c>
      <c r="X835" s="15">
        <f t="shared" ref="X835:X898" si="413">I835/Z835</f>
        <v>1.6846494386670852E-2</v>
      </c>
      <c r="Y835" s="21">
        <f t="shared" ref="Y835:Y898" si="414">(Z835-AX835)/(AW835-Z835)</f>
        <v>0.27343838343177784</v>
      </c>
      <c r="Z835" s="4">
        <v>28.488939951719289</v>
      </c>
      <c r="AA835" s="2">
        <v>27.6</v>
      </c>
      <c r="AB835" s="2">
        <v>30</v>
      </c>
      <c r="AC835" s="4">
        <v>28.386684007362419</v>
      </c>
      <c r="AD835" s="4">
        <v>27.8</v>
      </c>
      <c r="AE835" s="4">
        <v>28</v>
      </c>
      <c r="AF835" s="4">
        <v>28.2</v>
      </c>
      <c r="AG835" s="4">
        <v>28.7</v>
      </c>
      <c r="AH835" s="4">
        <v>29.2</v>
      </c>
      <c r="AI835" s="4">
        <v>29.8</v>
      </c>
      <c r="AJ835" s="4">
        <v>2020</v>
      </c>
      <c r="AK835" s="2">
        <v>3</v>
      </c>
      <c r="AL835" s="2">
        <v>26</v>
      </c>
      <c r="AM835" s="4">
        <v>12</v>
      </c>
      <c r="AN835" s="4">
        <v>33</v>
      </c>
      <c r="AO835" s="4">
        <v>19</v>
      </c>
      <c r="AP835" s="4">
        <v>802</v>
      </c>
      <c r="AQ835" s="5">
        <v>0.5229166666666667</v>
      </c>
      <c r="AR835" s="4">
        <v>28.6</v>
      </c>
      <c r="AS835" s="4">
        <v>23</v>
      </c>
      <c r="AT835" s="4">
        <v>904</v>
      </c>
      <c r="AU835" s="4">
        <v>0.5</v>
      </c>
      <c r="AV835" s="4">
        <v>297</v>
      </c>
      <c r="AW835" s="4">
        <f t="shared" si="402"/>
        <v>47.320643642206491</v>
      </c>
      <c r="AX835" s="4">
        <f t="shared" si="403"/>
        <v>23.339629337326222</v>
      </c>
      <c r="AY835" s="4">
        <f t="shared" ref="AY835:AY898" si="415">AZ835*BB835/(AZ835+BB835)</f>
        <v>36.29098497548047</v>
      </c>
      <c r="AZ835" s="20">
        <f t="shared" si="404"/>
        <v>192.51602324031549</v>
      </c>
      <c r="BA835" s="21">
        <f t="shared" ref="BA835:BA898" si="416">101325/(287.05*(AR835+273.15))</f>
        <v>1.1698004455516771</v>
      </c>
      <c r="BB835" s="20">
        <f t="shared" si="405"/>
        <v>44.721359549995796</v>
      </c>
      <c r="BC835" s="4">
        <f t="shared" ref="BC835:BC898" si="417">BB835/1.08</f>
        <v>41.408666249996102</v>
      </c>
      <c r="BD835" s="4">
        <f t="shared" si="406"/>
        <v>66.729200000000006</v>
      </c>
      <c r="BE835" s="4">
        <f t="shared" si="407"/>
        <v>606.45679291718568</v>
      </c>
      <c r="BF835" s="20">
        <f t="shared" si="408"/>
        <v>352.35877742104026</v>
      </c>
      <c r="BG835" s="20">
        <f t="shared" ref="BG835:BG898" si="418">0.98*0.0000000567*(Z835+273.16)^4</f>
        <v>460.06198450385466</v>
      </c>
      <c r="BH835" s="20">
        <f t="shared" si="409"/>
        <v>900.01552710564806</v>
      </c>
      <c r="BI835" s="20">
        <f t="shared" ref="BI835:BI898" si="419">(610.7*10^(7.5*AR835/(AR835+237.3)))</f>
        <v>3913.1109874158615</v>
      </c>
      <c r="BJ835" s="4">
        <f t="shared" si="410"/>
        <v>225.68748285264508</v>
      </c>
      <c r="BK835" s="4">
        <f t="shared" ref="BK835:BK898" si="420">(1-(AS835/100))*BI835</f>
        <v>3013.0954603102132</v>
      </c>
      <c r="IG835" s="4">
        <v>18</v>
      </c>
      <c r="IH835" s="4">
        <v>23</v>
      </c>
      <c r="II835" s="4">
        <v>51</v>
      </c>
      <c r="IJ835" s="4">
        <v>93</v>
      </c>
      <c r="IK835" s="4">
        <v>103</v>
      </c>
      <c r="IL835" s="4">
        <v>137</v>
      </c>
      <c r="IM835" s="4">
        <v>177</v>
      </c>
      <c r="IN835" s="4">
        <v>190</v>
      </c>
      <c r="IO835" s="4">
        <v>169</v>
      </c>
      <c r="IP835" s="4">
        <v>123</v>
      </c>
      <c r="IQ835" s="4">
        <v>105</v>
      </c>
      <c r="IR835" s="4">
        <v>49</v>
      </c>
      <c r="IS835" s="4">
        <v>36</v>
      </c>
      <c r="IT835" s="4">
        <v>27</v>
      </c>
      <c r="IU835" s="4">
        <v>29</v>
      </c>
      <c r="IV835" s="4">
        <v>57</v>
      </c>
      <c r="IW835" s="4">
        <v>57</v>
      </c>
      <c r="IX835" s="4">
        <v>19</v>
      </c>
      <c r="IY835" s="4">
        <v>24</v>
      </c>
      <c r="IZ835" s="4">
        <v>19</v>
      </c>
      <c r="JA835" s="4">
        <v>15</v>
      </c>
      <c r="JB835" s="4">
        <v>12</v>
      </c>
      <c r="JC835" s="4">
        <v>12</v>
      </c>
      <c r="JD835" s="4">
        <v>7</v>
      </c>
      <c r="JE835" s="4">
        <v>7</v>
      </c>
    </row>
    <row r="836" spans="1:410" s="4" customFormat="1" x14ac:dyDescent="0.2">
      <c r="A836" s="15" t="b">
        <v>0</v>
      </c>
      <c r="B836" s="19"/>
      <c r="C836" s="18"/>
      <c r="D836" s="4">
        <v>10088</v>
      </c>
      <c r="E836" s="4" t="s">
        <v>65</v>
      </c>
      <c r="F836" s="4" t="s">
        <v>709</v>
      </c>
      <c r="G836" s="4">
        <v>0</v>
      </c>
      <c r="H836" s="15">
        <f t="shared" si="392"/>
        <v>2.1000000000000014</v>
      </c>
      <c r="I836" s="15">
        <v>0.49870836920917522</v>
      </c>
      <c r="J836" s="15">
        <v>0.72647031642134152</v>
      </c>
      <c r="K836" s="15">
        <v>0.41189994066137592</v>
      </c>
      <c r="L836" s="15">
        <f t="shared" si="393"/>
        <v>-1.974869831813205</v>
      </c>
      <c r="M836" s="15">
        <f t="shared" si="394"/>
        <v>-3.2000000000000028</v>
      </c>
      <c r="N836" s="15">
        <f t="shared" si="395"/>
        <v>-1.1000000000000014</v>
      </c>
      <c r="O836" s="15">
        <f t="shared" si="396"/>
        <v>-1.8198897799789293</v>
      </c>
      <c r="P836" s="15">
        <f t="shared" si="391"/>
        <v>-3</v>
      </c>
      <c r="Q836" s="15">
        <f t="shared" si="411"/>
        <v>-2.7000000000000028</v>
      </c>
      <c r="R836" s="15">
        <f t="shared" si="397"/>
        <v>-2.3000000000000007</v>
      </c>
      <c r="S836" s="15">
        <f t="shared" si="398"/>
        <v>-1.6000000000000014</v>
      </c>
      <c r="T836" s="15">
        <f t="shared" si="399"/>
        <v>-1.4000000000000021</v>
      </c>
      <c r="U836" s="15">
        <f t="shared" si="400"/>
        <v>-1.3000000000000007</v>
      </c>
      <c r="V836" s="15">
        <f t="shared" si="412"/>
        <v>0.13191579703470616</v>
      </c>
      <c r="W836" s="15">
        <f t="shared" si="401"/>
        <v>6.5805932456816132</v>
      </c>
      <c r="X836" s="15">
        <f t="shared" si="413"/>
        <v>1.8730739194847582E-2</v>
      </c>
      <c r="Y836" s="21">
        <f t="shared" si="414"/>
        <v>0.15196198316257134</v>
      </c>
      <c r="Z836" s="4">
        <v>26.625130168186796</v>
      </c>
      <c r="AA836" s="2">
        <v>25.4</v>
      </c>
      <c r="AB836" s="2">
        <v>27.5</v>
      </c>
      <c r="AC836" s="4">
        <v>26.780110220021072</v>
      </c>
      <c r="AD836" s="4">
        <v>25.6</v>
      </c>
      <c r="AE836" s="4">
        <v>25.9</v>
      </c>
      <c r="AF836" s="4">
        <v>26.3</v>
      </c>
      <c r="AG836" s="4">
        <v>27</v>
      </c>
      <c r="AH836" s="4">
        <v>27.2</v>
      </c>
      <c r="AI836" s="4">
        <v>27.3</v>
      </c>
      <c r="AJ836" s="4">
        <v>2020</v>
      </c>
      <c r="AK836" s="2">
        <v>3</v>
      </c>
      <c r="AL836" s="2">
        <v>26</v>
      </c>
      <c r="AM836" s="4">
        <v>12</v>
      </c>
      <c r="AN836" s="4">
        <v>33</v>
      </c>
      <c r="AO836" s="4">
        <v>24</v>
      </c>
      <c r="AP836" s="4">
        <v>605</v>
      </c>
      <c r="AQ836" s="5">
        <v>0.5229166666666667</v>
      </c>
      <c r="AR836" s="4">
        <v>28.6</v>
      </c>
      <c r="AS836" s="4">
        <v>23</v>
      </c>
      <c r="AT836" s="4">
        <v>904</v>
      </c>
      <c r="AU836" s="4">
        <v>0.5</v>
      </c>
      <c r="AV836" s="4">
        <v>297</v>
      </c>
      <c r="AW836" s="4">
        <f t="shared" si="402"/>
        <v>47.668395843199534</v>
      </c>
      <c r="AX836" s="4">
        <f t="shared" si="403"/>
        <v>23.427353783994995</v>
      </c>
      <c r="AY836" s="4">
        <f t="shared" si="415"/>
        <v>36.29098497548047</v>
      </c>
      <c r="AZ836" s="20">
        <f t="shared" si="404"/>
        <v>192.51602324031549</v>
      </c>
      <c r="BA836" s="21">
        <f t="shared" si="416"/>
        <v>1.1698004455516771</v>
      </c>
      <c r="BB836" s="20">
        <f t="shared" si="405"/>
        <v>44.721359549995796</v>
      </c>
      <c r="BC836" s="4">
        <f t="shared" si="417"/>
        <v>41.408666249996102</v>
      </c>
      <c r="BD836" s="4">
        <f t="shared" si="406"/>
        <v>66.729200000000006</v>
      </c>
      <c r="BE836" s="4">
        <f t="shared" si="407"/>
        <v>617.72225411471925</v>
      </c>
      <c r="BF836" s="20">
        <f t="shared" si="408"/>
        <v>352.35877742104026</v>
      </c>
      <c r="BG836" s="20">
        <f t="shared" si="418"/>
        <v>448.79652330632109</v>
      </c>
      <c r="BH836" s="20">
        <f t="shared" si="409"/>
        <v>900.01552710564806</v>
      </c>
      <c r="BI836" s="20">
        <f t="shared" si="419"/>
        <v>3913.1109874158615</v>
      </c>
      <c r="BJ836" s="4">
        <f t="shared" si="410"/>
        <v>225.68748285264508</v>
      </c>
      <c r="BK836" s="4">
        <f t="shared" si="420"/>
        <v>3013.0954603102132</v>
      </c>
      <c r="HB836" s="4">
        <v>2</v>
      </c>
      <c r="HC836" s="4">
        <v>0</v>
      </c>
      <c r="HD836" s="4">
        <v>1</v>
      </c>
      <c r="HE836" s="4">
        <v>3</v>
      </c>
      <c r="HF836" s="4">
        <v>1</v>
      </c>
      <c r="HG836" s="4">
        <v>0</v>
      </c>
      <c r="HH836" s="4">
        <v>3</v>
      </c>
      <c r="HI836" s="4">
        <v>2</v>
      </c>
      <c r="HJ836" s="4">
        <v>2</v>
      </c>
      <c r="HK836" s="4">
        <v>7</v>
      </c>
      <c r="HL836" s="4">
        <v>5</v>
      </c>
      <c r="HM836" s="4">
        <v>14</v>
      </c>
      <c r="HN836" s="4">
        <v>42</v>
      </c>
      <c r="HO836" s="4">
        <v>44</v>
      </c>
      <c r="HP836" s="4">
        <v>60</v>
      </c>
      <c r="HQ836" s="4">
        <v>55</v>
      </c>
      <c r="HR836" s="4">
        <v>32</v>
      </c>
      <c r="HS836" s="4">
        <v>49</v>
      </c>
      <c r="HT836" s="4">
        <v>41</v>
      </c>
      <c r="HU836" s="4">
        <v>45</v>
      </c>
      <c r="HV836" s="4">
        <v>62</v>
      </c>
      <c r="HW836" s="4">
        <v>63</v>
      </c>
      <c r="HX836" s="4">
        <v>99</v>
      </c>
      <c r="HY836" s="4">
        <v>153</v>
      </c>
      <c r="HZ836" s="4">
        <v>148</v>
      </c>
      <c r="IA836" s="4">
        <v>105</v>
      </c>
      <c r="IB836" s="4">
        <v>81</v>
      </c>
      <c r="IC836" s="4">
        <v>58</v>
      </c>
      <c r="ID836" s="4">
        <v>40</v>
      </c>
      <c r="IE836" s="4">
        <v>2</v>
      </c>
    </row>
    <row r="837" spans="1:410" s="4" customFormat="1" x14ac:dyDescent="0.2">
      <c r="A837" s="15" t="b">
        <v>0</v>
      </c>
      <c r="B837" s="19"/>
      <c r="C837" s="18"/>
      <c r="D837" s="4">
        <v>10088</v>
      </c>
      <c r="E837" s="4" t="s">
        <v>65</v>
      </c>
      <c r="F837" s="4" t="s">
        <v>710</v>
      </c>
      <c r="G837" s="4">
        <v>0</v>
      </c>
      <c r="H837" s="15">
        <f t="shared" si="392"/>
        <v>2.5</v>
      </c>
      <c r="I837" s="15">
        <v>0.46365445729120114</v>
      </c>
      <c r="J837" s="15">
        <v>0.56076332893320568</v>
      </c>
      <c r="K837" s="15">
        <v>0.35247145495354826</v>
      </c>
      <c r="L837" s="15">
        <f t="shared" si="393"/>
        <v>0.41691052789120775</v>
      </c>
      <c r="M837" s="15">
        <f t="shared" si="394"/>
        <v>-1</v>
      </c>
      <c r="N837" s="15">
        <f t="shared" si="395"/>
        <v>1.5</v>
      </c>
      <c r="O837" s="15">
        <f t="shared" si="396"/>
        <v>0.3268719915410756</v>
      </c>
      <c r="P837" s="15">
        <f t="shared" si="391"/>
        <v>-0.70000000000000284</v>
      </c>
      <c r="Q837" s="15">
        <f t="shared" si="411"/>
        <v>-0.10000000000000142</v>
      </c>
      <c r="R837" s="15">
        <f t="shared" si="397"/>
        <v>9.9999999999997868E-2</v>
      </c>
      <c r="S837" s="15">
        <f t="shared" si="398"/>
        <v>0.69999999999999929</v>
      </c>
      <c r="T837" s="15">
        <f t="shared" si="399"/>
        <v>1.0999999999999979</v>
      </c>
      <c r="U837" s="15">
        <f t="shared" si="400"/>
        <v>1.5</v>
      </c>
      <c r="V837" s="15">
        <f t="shared" si="412"/>
        <v>0.23853073919127732</v>
      </c>
      <c r="W837" s="15">
        <f t="shared" si="401"/>
        <v>3.1923317866302421</v>
      </c>
      <c r="X837" s="15">
        <f t="shared" si="413"/>
        <v>1.5978767169080043E-2</v>
      </c>
      <c r="Y837" s="21">
        <f t="shared" si="414"/>
        <v>0.31325064775161698</v>
      </c>
      <c r="Z837" s="4">
        <v>29.016910527891209</v>
      </c>
      <c r="AA837" s="2">
        <v>27.6</v>
      </c>
      <c r="AB837" s="2">
        <v>30.1</v>
      </c>
      <c r="AC837" s="4">
        <v>28.926871991541077</v>
      </c>
      <c r="AD837" s="4">
        <v>27.9</v>
      </c>
      <c r="AE837" s="4">
        <v>28.5</v>
      </c>
      <c r="AF837" s="4">
        <v>28.7</v>
      </c>
      <c r="AG837" s="4">
        <v>29.3</v>
      </c>
      <c r="AH837" s="4">
        <v>29.7</v>
      </c>
      <c r="AI837" s="4">
        <v>30.1</v>
      </c>
      <c r="AJ837" s="4">
        <v>2020</v>
      </c>
      <c r="AK837" s="2">
        <v>3</v>
      </c>
      <c r="AL837" s="2">
        <v>26</v>
      </c>
      <c r="AM837" s="4">
        <v>12</v>
      </c>
      <c r="AN837" s="4">
        <v>33</v>
      </c>
      <c r="AO837" s="4">
        <v>27</v>
      </c>
      <c r="AP837" s="4">
        <v>426</v>
      </c>
      <c r="AQ837" s="5">
        <v>0.5229166666666667</v>
      </c>
      <c r="AR837" s="4">
        <v>28.6</v>
      </c>
      <c r="AS837" s="4">
        <v>23</v>
      </c>
      <c r="AT837" s="4">
        <v>904</v>
      </c>
      <c r="AU837" s="4">
        <v>0.5</v>
      </c>
      <c r="AV837" s="4">
        <v>297</v>
      </c>
      <c r="AW837" s="4">
        <f t="shared" si="402"/>
        <v>47.220955108647544</v>
      </c>
      <c r="AX837" s="4">
        <f t="shared" si="403"/>
        <v>23.314481771269975</v>
      </c>
      <c r="AY837" s="4">
        <f t="shared" si="415"/>
        <v>36.29098497548047</v>
      </c>
      <c r="AZ837" s="20">
        <f t="shared" si="404"/>
        <v>192.51602324031549</v>
      </c>
      <c r="BA837" s="21">
        <f t="shared" si="416"/>
        <v>1.1698004455516771</v>
      </c>
      <c r="BB837" s="20">
        <f t="shared" si="405"/>
        <v>44.721359549995796</v>
      </c>
      <c r="BC837" s="4">
        <f t="shared" si="417"/>
        <v>41.408666249996102</v>
      </c>
      <c r="BD837" s="4">
        <f t="shared" si="406"/>
        <v>66.729200000000006</v>
      </c>
      <c r="BE837" s="4">
        <f t="shared" si="407"/>
        <v>603.22737466062142</v>
      </c>
      <c r="BF837" s="20">
        <f t="shared" si="408"/>
        <v>352.35877742104026</v>
      </c>
      <c r="BG837" s="20">
        <f t="shared" si="418"/>
        <v>463.29140276041892</v>
      </c>
      <c r="BH837" s="20">
        <f t="shared" si="409"/>
        <v>900.01552710564806</v>
      </c>
      <c r="BI837" s="20">
        <f t="shared" si="419"/>
        <v>3913.1109874158615</v>
      </c>
      <c r="BJ837" s="4">
        <f t="shared" si="410"/>
        <v>225.68748285264508</v>
      </c>
      <c r="BK837" s="4">
        <f t="shared" si="420"/>
        <v>3013.0954603102132</v>
      </c>
      <c r="ID837" s="4">
        <v>3</v>
      </c>
      <c r="IE837" s="4">
        <v>2</v>
      </c>
      <c r="IF837" s="4">
        <v>6</v>
      </c>
      <c r="IG837" s="4">
        <v>5</v>
      </c>
      <c r="IH837" s="4">
        <v>3</v>
      </c>
      <c r="II837" s="4">
        <v>6</v>
      </c>
      <c r="IJ837" s="4">
        <v>4</v>
      </c>
      <c r="IK837" s="4">
        <v>2</v>
      </c>
      <c r="IL837" s="4">
        <v>7</v>
      </c>
      <c r="IM837" s="4">
        <v>9</v>
      </c>
      <c r="IN837" s="4">
        <v>15</v>
      </c>
      <c r="IO837" s="4">
        <v>49</v>
      </c>
      <c r="IP837" s="4">
        <v>49</v>
      </c>
      <c r="IQ837" s="4">
        <v>118</v>
      </c>
      <c r="IR837" s="4">
        <v>126</v>
      </c>
      <c r="IS837" s="4">
        <v>156</v>
      </c>
      <c r="IT837" s="4">
        <v>104</v>
      </c>
      <c r="IU837" s="4">
        <v>48</v>
      </c>
      <c r="IV837" s="4">
        <v>50</v>
      </c>
      <c r="IW837" s="4">
        <v>64</v>
      </c>
      <c r="IX837" s="4">
        <v>55</v>
      </c>
      <c r="IY837" s="4">
        <v>49</v>
      </c>
      <c r="IZ837" s="4">
        <v>24</v>
      </c>
      <c r="JA837" s="4">
        <v>26</v>
      </c>
      <c r="JB837" s="4">
        <v>22</v>
      </c>
      <c r="JC837" s="4">
        <v>18</v>
      </c>
      <c r="JD837" s="4">
        <v>17</v>
      </c>
      <c r="JE837" s="4">
        <v>10</v>
      </c>
      <c r="JF837" s="4">
        <v>6</v>
      </c>
      <c r="JG837" s="4">
        <v>4</v>
      </c>
    </row>
    <row r="838" spans="1:410" s="4" customFormat="1" x14ac:dyDescent="0.2">
      <c r="A838" s="15" t="b">
        <v>0</v>
      </c>
      <c r="B838" s="19"/>
      <c r="C838" s="18"/>
      <c r="D838" s="4">
        <v>10088</v>
      </c>
      <c r="E838" s="4" t="s">
        <v>65</v>
      </c>
      <c r="F838" s="4" t="s">
        <v>711</v>
      </c>
      <c r="G838" s="4">
        <v>0</v>
      </c>
      <c r="H838" s="15">
        <f t="shared" si="392"/>
        <v>2.5999999999999979</v>
      </c>
      <c r="I838" s="15">
        <v>0.53245869788819467</v>
      </c>
      <c r="J838" s="15">
        <v>0.66595927340904382</v>
      </c>
      <c r="K838" s="15">
        <v>0.40918484376994968</v>
      </c>
      <c r="L838" s="15">
        <f t="shared" si="393"/>
        <v>2.7243283243745324</v>
      </c>
      <c r="M838" s="15">
        <f t="shared" si="394"/>
        <v>1.1999999999999993</v>
      </c>
      <c r="N838" s="15">
        <f t="shared" si="395"/>
        <v>3.7999999999999972</v>
      </c>
      <c r="O838" s="15">
        <f t="shared" si="396"/>
        <v>2.7615485098708277</v>
      </c>
      <c r="P838" s="15">
        <f t="shared" si="391"/>
        <v>1.2999999999999972</v>
      </c>
      <c r="Q838" s="15">
        <f t="shared" si="411"/>
        <v>2</v>
      </c>
      <c r="R838" s="15">
        <f t="shared" si="397"/>
        <v>2.3999999999999986</v>
      </c>
      <c r="S838" s="15">
        <f t="shared" si="398"/>
        <v>3.0999999999999979</v>
      </c>
      <c r="T838" s="15">
        <f t="shared" si="399"/>
        <v>3.3999999999999986</v>
      </c>
      <c r="U838" s="15">
        <f t="shared" si="400"/>
        <v>3.6999999999999957</v>
      </c>
      <c r="V838" s="15">
        <f t="shared" si="412"/>
        <v>0.34447222226158519</v>
      </c>
      <c r="W838" s="15">
        <f t="shared" si="401"/>
        <v>1.9029916938864821</v>
      </c>
      <c r="X838" s="15">
        <f t="shared" si="413"/>
        <v>1.6998247891364053E-2</v>
      </c>
      <c r="Y838" s="21">
        <f t="shared" si="414"/>
        <v>0.52548836824279499</v>
      </c>
      <c r="Z838" s="4">
        <v>31.324328324374534</v>
      </c>
      <c r="AA838" s="2">
        <v>29.8</v>
      </c>
      <c r="AB838" s="2">
        <v>32.4</v>
      </c>
      <c r="AC838" s="4">
        <v>31.361548509870829</v>
      </c>
      <c r="AD838" s="4">
        <v>29.9</v>
      </c>
      <c r="AE838" s="4">
        <v>30.6</v>
      </c>
      <c r="AF838" s="4">
        <v>31</v>
      </c>
      <c r="AG838" s="4">
        <v>31.7</v>
      </c>
      <c r="AH838" s="4">
        <v>32</v>
      </c>
      <c r="AI838" s="4">
        <v>32.299999999999997</v>
      </c>
      <c r="AJ838" s="4">
        <v>2020</v>
      </c>
      <c r="AK838" s="2">
        <v>3</v>
      </c>
      <c r="AL838" s="2">
        <v>26</v>
      </c>
      <c r="AM838" s="4">
        <v>12</v>
      </c>
      <c r="AN838" s="4">
        <v>33</v>
      </c>
      <c r="AO838" s="4">
        <v>30</v>
      </c>
      <c r="AP838" s="4">
        <v>975</v>
      </c>
      <c r="AQ838" s="5">
        <v>0.5229166666666667</v>
      </c>
      <c r="AR838" s="4">
        <v>28.6</v>
      </c>
      <c r="AS838" s="4">
        <v>23</v>
      </c>
      <c r="AT838" s="4">
        <v>904</v>
      </c>
      <c r="AU838" s="4">
        <v>0.5</v>
      </c>
      <c r="AV838" s="4">
        <v>297</v>
      </c>
      <c r="AW838" s="4">
        <f t="shared" si="402"/>
        <v>46.779108715910127</v>
      </c>
      <c r="AX838" s="4">
        <f t="shared" si="403"/>
        <v>23.20302099487575</v>
      </c>
      <c r="AY838" s="4">
        <f t="shared" si="415"/>
        <v>36.29098497548047</v>
      </c>
      <c r="AZ838" s="20">
        <f t="shared" si="404"/>
        <v>192.51602324031549</v>
      </c>
      <c r="BA838" s="21">
        <f t="shared" si="416"/>
        <v>1.1698004455516771</v>
      </c>
      <c r="BB838" s="20">
        <f t="shared" si="405"/>
        <v>44.721359549995796</v>
      </c>
      <c r="BC838" s="4">
        <f t="shared" si="417"/>
        <v>41.408666249996102</v>
      </c>
      <c r="BD838" s="4">
        <f t="shared" si="406"/>
        <v>66.729200000000006</v>
      </c>
      <c r="BE838" s="4">
        <f t="shared" si="407"/>
        <v>588.91372437044492</v>
      </c>
      <c r="BF838" s="20">
        <f t="shared" si="408"/>
        <v>352.35877742104026</v>
      </c>
      <c r="BG838" s="20">
        <f t="shared" si="418"/>
        <v>477.60505305059547</v>
      </c>
      <c r="BH838" s="20">
        <f t="shared" si="409"/>
        <v>900.01552710564806</v>
      </c>
      <c r="BI838" s="20">
        <f t="shared" si="419"/>
        <v>3913.1109874158615</v>
      </c>
      <c r="BJ838" s="4">
        <f t="shared" si="410"/>
        <v>225.68748285264508</v>
      </c>
      <c r="BK838" s="4">
        <f t="shared" si="420"/>
        <v>3013.0954603102132</v>
      </c>
      <c r="IU838" s="4">
        <v>2</v>
      </c>
      <c r="IV838" s="4">
        <v>1</v>
      </c>
      <c r="IW838" s="4">
        <v>0</v>
      </c>
      <c r="IX838" s="4">
        <v>0</v>
      </c>
      <c r="IY838" s="4">
        <v>0</v>
      </c>
      <c r="IZ838" s="4">
        <v>2</v>
      </c>
      <c r="JA838" s="4">
        <v>1</v>
      </c>
      <c r="JB838" s="4">
        <v>1</v>
      </c>
      <c r="JC838" s="4">
        <v>14</v>
      </c>
      <c r="JD838" s="4">
        <v>7</v>
      </c>
      <c r="JE838" s="4">
        <v>10</v>
      </c>
      <c r="JF838" s="4">
        <v>6</v>
      </c>
      <c r="JG838" s="4">
        <v>5</v>
      </c>
      <c r="JH838" s="4">
        <v>19</v>
      </c>
      <c r="JI838" s="4">
        <v>21</v>
      </c>
      <c r="JJ838" s="4">
        <v>26</v>
      </c>
      <c r="JK838" s="4">
        <v>34</v>
      </c>
      <c r="JL838" s="4">
        <v>28</v>
      </c>
      <c r="JM838" s="4">
        <v>37</v>
      </c>
      <c r="JN838" s="4">
        <v>69</v>
      </c>
      <c r="JO838" s="4">
        <v>59</v>
      </c>
      <c r="JP838" s="4">
        <v>76</v>
      </c>
      <c r="JQ838" s="4">
        <v>102</v>
      </c>
      <c r="JR838" s="4">
        <v>100</v>
      </c>
      <c r="JS838" s="4">
        <v>85</v>
      </c>
      <c r="JT838" s="4">
        <v>65</v>
      </c>
      <c r="JU838" s="4">
        <v>81</v>
      </c>
      <c r="JV838" s="4">
        <v>69</v>
      </c>
      <c r="JW838" s="4">
        <v>46</v>
      </c>
      <c r="JX838" s="4">
        <v>42</v>
      </c>
      <c r="JY838" s="4">
        <v>34</v>
      </c>
      <c r="JZ838" s="4">
        <v>23</v>
      </c>
      <c r="KA838" s="4">
        <v>13</v>
      </c>
      <c r="KB838" s="4">
        <v>5</v>
      </c>
      <c r="KC838" s="4">
        <v>6</v>
      </c>
      <c r="KD838" s="4">
        <v>0</v>
      </c>
    </row>
    <row r="839" spans="1:410" s="4" customFormat="1" x14ac:dyDescent="0.2">
      <c r="A839" s="15" t="b">
        <v>0</v>
      </c>
      <c r="B839" s="19"/>
      <c r="C839" s="18"/>
      <c r="D839" s="4">
        <v>10088</v>
      </c>
      <c r="E839" s="4" t="s">
        <v>65</v>
      </c>
      <c r="F839" s="4" t="s">
        <v>712</v>
      </c>
      <c r="G839" s="4">
        <v>0</v>
      </c>
      <c r="H839" s="15">
        <f t="shared" si="392"/>
        <v>2.5999999999999979</v>
      </c>
      <c r="I839" s="15">
        <v>0.66416333277648243</v>
      </c>
      <c r="J839" s="15">
        <v>1.1329258890388587</v>
      </c>
      <c r="K839" s="15">
        <v>0.55444388585170579</v>
      </c>
      <c r="L839" s="15">
        <f t="shared" si="393"/>
        <v>0.82294125372601101</v>
      </c>
      <c r="M839" s="15">
        <f t="shared" si="394"/>
        <v>-0.30000000000000071</v>
      </c>
      <c r="N839" s="15">
        <f t="shared" si="395"/>
        <v>2.2999999999999972</v>
      </c>
      <c r="O839" s="15">
        <f t="shared" si="396"/>
        <v>0.77497019125595301</v>
      </c>
      <c r="P839" s="15">
        <f t="shared" si="391"/>
        <v>-0.20000000000000284</v>
      </c>
      <c r="Q839" s="15">
        <f t="shared" si="411"/>
        <v>-0.10000000000000142</v>
      </c>
      <c r="R839" s="15">
        <f t="shared" si="397"/>
        <v>0.19999999999999929</v>
      </c>
      <c r="S839" s="15">
        <f t="shared" si="398"/>
        <v>1.2999999999999972</v>
      </c>
      <c r="T839" s="15">
        <f t="shared" si="399"/>
        <v>1.6999999999999993</v>
      </c>
      <c r="U839" s="15">
        <f t="shared" si="400"/>
        <v>2.1999999999999993</v>
      </c>
      <c r="V839" s="15">
        <f t="shared" si="412"/>
        <v>0.2569465887856005</v>
      </c>
      <c r="W839" s="15">
        <f t="shared" si="401"/>
        <v>2.8918594122080861</v>
      </c>
      <c r="X839" s="15">
        <f t="shared" si="413"/>
        <v>2.2572975524409043E-2</v>
      </c>
      <c r="Y839" s="21">
        <f t="shared" si="414"/>
        <v>0.34579827628496212</v>
      </c>
      <c r="Z839" s="4">
        <v>29.422941253726012</v>
      </c>
      <c r="AA839" s="2">
        <v>28.3</v>
      </c>
      <c r="AB839" s="2">
        <v>30.9</v>
      </c>
      <c r="AC839" s="4">
        <v>29.374970191255954</v>
      </c>
      <c r="AD839" s="4">
        <v>28.4</v>
      </c>
      <c r="AE839" s="4">
        <v>28.5</v>
      </c>
      <c r="AF839" s="4">
        <v>28.8</v>
      </c>
      <c r="AG839" s="4">
        <v>29.9</v>
      </c>
      <c r="AH839" s="4">
        <v>30.3</v>
      </c>
      <c r="AI839" s="4">
        <v>30.8</v>
      </c>
      <c r="AJ839" s="4">
        <v>2020</v>
      </c>
      <c r="AK839" s="2">
        <v>3</v>
      </c>
      <c r="AL839" s="2">
        <v>26</v>
      </c>
      <c r="AM839" s="4">
        <v>12</v>
      </c>
      <c r="AN839" s="4">
        <v>33</v>
      </c>
      <c r="AO839" s="4">
        <v>36</v>
      </c>
      <c r="AP839" s="4">
        <v>893</v>
      </c>
      <c r="AQ839" s="5">
        <v>0.5229166666666667</v>
      </c>
      <c r="AR839" s="4">
        <v>28.6</v>
      </c>
      <c r="AS839" s="4">
        <v>23</v>
      </c>
      <c r="AT839" s="4">
        <v>904</v>
      </c>
      <c r="AU839" s="4">
        <v>0.5</v>
      </c>
      <c r="AV839" s="4">
        <v>297</v>
      </c>
      <c r="AW839" s="4">
        <f t="shared" si="402"/>
        <v>47.143934312892256</v>
      </c>
      <c r="AX839" s="4">
        <f t="shared" si="403"/>
        <v>23.295052399808547</v>
      </c>
      <c r="AY839" s="4">
        <f t="shared" si="415"/>
        <v>36.29098497548047</v>
      </c>
      <c r="AZ839" s="20">
        <f t="shared" si="404"/>
        <v>192.51602324031549</v>
      </c>
      <c r="BA839" s="21">
        <f t="shared" si="416"/>
        <v>1.1698004455516771</v>
      </c>
      <c r="BB839" s="20">
        <f t="shared" si="405"/>
        <v>44.721359549995796</v>
      </c>
      <c r="BC839" s="4">
        <f t="shared" si="417"/>
        <v>41.408666249996102</v>
      </c>
      <c r="BD839" s="4">
        <f t="shared" si="406"/>
        <v>66.729200000000006</v>
      </c>
      <c r="BE839" s="4">
        <f t="shared" si="407"/>
        <v>600.73227963747968</v>
      </c>
      <c r="BF839" s="20">
        <f t="shared" si="408"/>
        <v>352.35877742104026</v>
      </c>
      <c r="BG839" s="20">
        <f t="shared" si="418"/>
        <v>465.78649778356061</v>
      </c>
      <c r="BH839" s="20">
        <f t="shared" si="409"/>
        <v>900.01552710564806</v>
      </c>
      <c r="BI839" s="20">
        <f t="shared" si="419"/>
        <v>3913.1109874158615</v>
      </c>
      <c r="BJ839" s="4">
        <f t="shared" si="410"/>
        <v>225.68748285264508</v>
      </c>
      <c r="BK839" s="4">
        <f t="shared" si="420"/>
        <v>3013.0954603102132</v>
      </c>
      <c r="IN839" s="4">
        <v>3</v>
      </c>
      <c r="IO839" s="4">
        <v>40</v>
      </c>
      <c r="IP839" s="4">
        <v>96</v>
      </c>
      <c r="IQ839" s="4">
        <v>96</v>
      </c>
      <c r="IR839" s="4">
        <v>75</v>
      </c>
      <c r="IS839" s="4">
        <v>62</v>
      </c>
      <c r="IT839" s="4">
        <v>27</v>
      </c>
      <c r="IU839" s="4">
        <v>31</v>
      </c>
      <c r="IV839" s="4">
        <v>47</v>
      </c>
      <c r="IW839" s="4">
        <v>74</v>
      </c>
      <c r="IX839" s="4">
        <v>90</v>
      </c>
      <c r="IY839" s="4">
        <v>93</v>
      </c>
      <c r="IZ839" s="4">
        <v>84</v>
      </c>
      <c r="JA839" s="4">
        <v>44</v>
      </c>
      <c r="JB839" s="4">
        <v>37</v>
      </c>
      <c r="JC839" s="4">
        <v>46</v>
      </c>
      <c r="JD839" s="4">
        <v>89</v>
      </c>
      <c r="JE839" s="4">
        <v>62</v>
      </c>
      <c r="JF839" s="4">
        <v>62</v>
      </c>
      <c r="JG839" s="4">
        <v>45</v>
      </c>
      <c r="JH839" s="4">
        <v>35</v>
      </c>
      <c r="JI839" s="4">
        <v>35</v>
      </c>
      <c r="JJ839" s="4">
        <v>18</v>
      </c>
      <c r="JK839" s="4">
        <v>18</v>
      </c>
      <c r="JL839" s="4">
        <v>14</v>
      </c>
      <c r="JM839" s="4">
        <v>12</v>
      </c>
      <c r="JN839" s="4">
        <v>16</v>
      </c>
    </row>
    <row r="840" spans="1:410" s="4" customFormat="1" x14ac:dyDescent="0.2">
      <c r="A840" s="15" t="b">
        <v>0</v>
      </c>
      <c r="B840" s="19"/>
      <c r="C840" s="18"/>
      <c r="D840" s="4">
        <v>10088</v>
      </c>
      <c r="E840" s="4" t="s">
        <v>65</v>
      </c>
      <c r="F840" s="4" t="s">
        <v>713</v>
      </c>
      <c r="G840" s="4">
        <v>0</v>
      </c>
      <c r="H840" s="15">
        <f t="shared" si="392"/>
        <v>3.5</v>
      </c>
      <c r="I840" s="15">
        <v>0.91187512626739176</v>
      </c>
      <c r="J840" s="15">
        <v>1.3566234956134622</v>
      </c>
      <c r="K840" s="15">
        <v>0.75046012037943111</v>
      </c>
      <c r="L840" s="15">
        <f t="shared" si="393"/>
        <v>0.18406326214603297</v>
      </c>
      <c r="M840" s="15">
        <f t="shared" si="394"/>
        <v>-1.6000000000000014</v>
      </c>
      <c r="N840" s="15">
        <f t="shared" si="395"/>
        <v>1.8999999999999986</v>
      </c>
      <c r="O840" s="15">
        <f t="shared" si="396"/>
        <v>0.18083852268335221</v>
      </c>
      <c r="P840" s="15">
        <f t="shared" si="391"/>
        <v>-1.5</v>
      </c>
      <c r="Q840" s="15">
        <f t="shared" si="411"/>
        <v>-1</v>
      </c>
      <c r="R840" s="15">
        <f t="shared" si="397"/>
        <v>-0.5</v>
      </c>
      <c r="S840" s="15">
        <f t="shared" si="398"/>
        <v>0.79999999999999716</v>
      </c>
      <c r="T840" s="15">
        <f t="shared" si="399"/>
        <v>1.3999999999999986</v>
      </c>
      <c r="U840" s="15">
        <f t="shared" si="400"/>
        <v>1.8999999999999986</v>
      </c>
      <c r="V840" s="15">
        <f t="shared" si="412"/>
        <v>0.22801221071305502</v>
      </c>
      <c r="W840" s="15">
        <f t="shared" si="401"/>
        <v>3.3857300311800547</v>
      </c>
      <c r="X840" s="15">
        <f t="shared" si="413"/>
        <v>3.167986110795553E-2</v>
      </c>
      <c r="Y840" s="21">
        <f t="shared" si="414"/>
        <v>0.29535727621243985</v>
      </c>
      <c r="Z840" s="4">
        <v>28.784063262146034</v>
      </c>
      <c r="AA840" s="2">
        <v>27</v>
      </c>
      <c r="AB840" s="2">
        <v>30.5</v>
      </c>
      <c r="AC840" s="4">
        <v>28.780838522683354</v>
      </c>
      <c r="AD840" s="4">
        <v>27.1</v>
      </c>
      <c r="AE840" s="4">
        <v>27.6</v>
      </c>
      <c r="AF840" s="4">
        <v>28.1</v>
      </c>
      <c r="AG840" s="4">
        <v>29.4</v>
      </c>
      <c r="AH840" s="4">
        <v>30</v>
      </c>
      <c r="AI840" s="4">
        <v>30.5</v>
      </c>
      <c r="AJ840" s="4">
        <v>2020</v>
      </c>
      <c r="AK840" s="2">
        <v>3</v>
      </c>
      <c r="AL840" s="2">
        <v>26</v>
      </c>
      <c r="AM840" s="4">
        <v>12</v>
      </c>
      <c r="AN840" s="4">
        <v>33</v>
      </c>
      <c r="AO840" s="4">
        <v>44</v>
      </c>
      <c r="AP840" s="4">
        <v>829.00000000000011</v>
      </c>
      <c r="AQ840" s="5">
        <v>0.5229166666666667</v>
      </c>
      <c r="AR840" s="4">
        <v>28.6</v>
      </c>
      <c r="AS840" s="4">
        <v>23</v>
      </c>
      <c r="AT840" s="4">
        <v>904</v>
      </c>
      <c r="AU840" s="4">
        <v>0.5</v>
      </c>
      <c r="AV840" s="4">
        <v>297</v>
      </c>
      <c r="AW840" s="4">
        <f t="shared" si="402"/>
        <v>47.264984532104066</v>
      </c>
      <c r="AX840" s="4">
        <f t="shared" si="403"/>
        <v>23.325588693954685</v>
      </c>
      <c r="AY840" s="4">
        <f t="shared" si="415"/>
        <v>36.29098497548047</v>
      </c>
      <c r="AZ840" s="20">
        <f t="shared" si="404"/>
        <v>192.51602324031549</v>
      </c>
      <c r="BA840" s="21">
        <f t="shared" si="416"/>
        <v>1.1698004455516771</v>
      </c>
      <c r="BB840" s="20">
        <f t="shared" si="405"/>
        <v>44.721359549995796</v>
      </c>
      <c r="BC840" s="4">
        <f t="shared" si="417"/>
        <v>41.408666249996102</v>
      </c>
      <c r="BD840" s="4">
        <f t="shared" si="406"/>
        <v>66.729200000000006</v>
      </c>
      <c r="BE840" s="4">
        <f t="shared" si="407"/>
        <v>604.65371146045413</v>
      </c>
      <c r="BF840" s="20">
        <f t="shared" si="408"/>
        <v>352.35877742104026</v>
      </c>
      <c r="BG840" s="20">
        <f t="shared" si="418"/>
        <v>461.86506596058615</v>
      </c>
      <c r="BH840" s="20">
        <f t="shared" si="409"/>
        <v>900.01552710564806</v>
      </c>
      <c r="BI840" s="20">
        <f t="shared" si="419"/>
        <v>3913.1109874158615</v>
      </c>
      <c r="BJ840" s="4">
        <f t="shared" si="410"/>
        <v>225.68748285264508</v>
      </c>
      <c r="BK840" s="4">
        <f t="shared" si="420"/>
        <v>3013.0954603102132</v>
      </c>
      <c r="HY840" s="4">
        <v>1</v>
      </c>
      <c r="HZ840" s="4">
        <v>6</v>
      </c>
      <c r="IA840" s="4">
        <v>8</v>
      </c>
      <c r="IB840" s="4">
        <v>10</v>
      </c>
      <c r="IC840" s="4">
        <v>7</v>
      </c>
      <c r="ID840" s="4">
        <v>8</v>
      </c>
      <c r="IE840" s="4">
        <v>7</v>
      </c>
      <c r="IF840" s="4">
        <v>24</v>
      </c>
      <c r="IG840" s="4">
        <v>8</v>
      </c>
      <c r="IH840" s="4">
        <v>20</v>
      </c>
      <c r="II840" s="4">
        <v>18</v>
      </c>
      <c r="IJ840" s="4">
        <v>12</v>
      </c>
      <c r="IK840" s="4">
        <v>16</v>
      </c>
      <c r="IL840" s="4">
        <v>12</v>
      </c>
      <c r="IM840" s="4">
        <v>21</v>
      </c>
      <c r="IN840" s="4">
        <v>15</v>
      </c>
      <c r="IO840" s="4">
        <v>15</v>
      </c>
      <c r="IP840" s="4">
        <v>33</v>
      </c>
      <c r="IQ840" s="4">
        <v>17</v>
      </c>
      <c r="IR840" s="4">
        <v>25</v>
      </c>
      <c r="IS840" s="4">
        <v>25</v>
      </c>
      <c r="IT840" s="4">
        <v>21</v>
      </c>
      <c r="IU840" s="4">
        <v>14</v>
      </c>
      <c r="IV840" s="4">
        <v>16</v>
      </c>
      <c r="IW840" s="4">
        <v>15</v>
      </c>
      <c r="IX840" s="4">
        <v>19</v>
      </c>
      <c r="IY840" s="4">
        <v>13</v>
      </c>
      <c r="IZ840" s="4">
        <v>15</v>
      </c>
      <c r="JA840" s="4">
        <v>18</v>
      </c>
      <c r="JB840" s="4">
        <v>11</v>
      </c>
      <c r="JC840" s="4">
        <v>13</v>
      </c>
      <c r="JD840" s="4">
        <v>13</v>
      </c>
      <c r="JE840" s="4">
        <v>4</v>
      </c>
      <c r="JF840" s="4">
        <v>10</v>
      </c>
      <c r="JG840" s="4">
        <v>7</v>
      </c>
      <c r="JH840" s="4">
        <v>4</v>
      </c>
      <c r="JI840" s="4">
        <v>15</v>
      </c>
      <c r="JJ840" s="4">
        <v>2</v>
      </c>
      <c r="JK840" s="4">
        <v>3</v>
      </c>
    </row>
    <row r="841" spans="1:410" s="4" customFormat="1" x14ac:dyDescent="0.2">
      <c r="A841" s="15" t="b">
        <v>0</v>
      </c>
      <c r="B841" s="19"/>
      <c r="C841" s="18"/>
      <c r="D841" s="4">
        <v>10088</v>
      </c>
      <c r="E841" s="4" t="s">
        <v>65</v>
      </c>
      <c r="F841" s="4" t="s">
        <v>714</v>
      </c>
      <c r="G841" s="4">
        <v>0</v>
      </c>
      <c r="H841" s="15">
        <f t="shared" si="392"/>
        <v>5</v>
      </c>
      <c r="I841" s="15">
        <v>1.3674325916002481</v>
      </c>
      <c r="J841" s="15">
        <v>2.3372843543853037</v>
      </c>
      <c r="K841" s="15">
        <v>1.1574566157971888</v>
      </c>
      <c r="L841" s="15">
        <f t="shared" si="393"/>
        <v>-2.5087537001294464</v>
      </c>
      <c r="M841" s="15">
        <f t="shared" si="394"/>
        <v>-5.2000000000000028</v>
      </c>
      <c r="N841" s="15">
        <f t="shared" si="395"/>
        <v>-0.20000000000000284</v>
      </c>
      <c r="O841" s="15">
        <f t="shared" si="396"/>
        <v>-2.2866963390503443</v>
      </c>
      <c r="P841" s="15">
        <f t="shared" si="391"/>
        <v>-4.9000000000000021</v>
      </c>
      <c r="Q841" s="15">
        <f t="shared" si="411"/>
        <v>-4.5</v>
      </c>
      <c r="R841" s="15">
        <f t="shared" si="397"/>
        <v>-3.7000000000000028</v>
      </c>
      <c r="S841" s="15">
        <f t="shared" si="398"/>
        <v>-1.4000000000000021</v>
      </c>
      <c r="T841" s="15">
        <f t="shared" si="399"/>
        <v>-0.70000000000000284</v>
      </c>
      <c r="U841" s="15">
        <f t="shared" si="400"/>
        <v>-0.30000000000000071</v>
      </c>
      <c r="V841" s="15">
        <f t="shared" si="412"/>
        <v>0.19818581377623867</v>
      </c>
      <c r="W841" s="15">
        <f t="shared" si="401"/>
        <v>4.0457698305744936</v>
      </c>
      <c r="X841" s="15">
        <f t="shared" si="413"/>
        <v>5.2409631026595779E-2</v>
      </c>
      <c r="Y841" s="21">
        <f t="shared" si="414"/>
        <v>0.24717174774571923</v>
      </c>
      <c r="Z841" s="4">
        <v>26.091246299870555</v>
      </c>
      <c r="AA841" s="2">
        <v>23.4</v>
      </c>
      <c r="AB841" s="2">
        <v>28.4</v>
      </c>
      <c r="AC841" s="4">
        <v>26.313303660949657</v>
      </c>
      <c r="AD841" s="4">
        <v>23.7</v>
      </c>
      <c r="AE841" s="4">
        <v>24.1</v>
      </c>
      <c r="AF841" s="4">
        <v>24.9</v>
      </c>
      <c r="AG841" s="4">
        <v>27.2</v>
      </c>
      <c r="AH841" s="4">
        <v>27.9</v>
      </c>
      <c r="AI841" s="4">
        <v>28.3</v>
      </c>
      <c r="AJ841" s="4">
        <v>2020</v>
      </c>
      <c r="AK841" s="2">
        <v>3</v>
      </c>
      <c r="AL841" s="2">
        <v>26</v>
      </c>
      <c r="AM841" s="4">
        <v>12</v>
      </c>
      <c r="AN841" s="4">
        <v>34</v>
      </c>
      <c r="AO841" s="4">
        <v>13</v>
      </c>
      <c r="AP841" s="4">
        <v>655</v>
      </c>
      <c r="AQ841" s="5">
        <v>0.52361111111111114</v>
      </c>
      <c r="AR841" s="4">
        <v>28.6</v>
      </c>
      <c r="AS841" s="4">
        <v>23</v>
      </c>
      <c r="AT841" s="4">
        <v>902</v>
      </c>
      <c r="AU841" s="4">
        <v>1</v>
      </c>
      <c r="AV841" s="4">
        <v>280</v>
      </c>
      <c r="AW841" s="4">
        <f t="shared" si="402"/>
        <v>42.908517502704072</v>
      </c>
      <c r="AX841" s="4">
        <f t="shared" si="403"/>
        <v>21.934491984352441</v>
      </c>
      <c r="AY841" s="4">
        <f t="shared" si="415"/>
        <v>27.161255433974659</v>
      </c>
      <c r="AZ841" s="20">
        <f t="shared" si="404"/>
        <v>192.51602324031549</v>
      </c>
      <c r="BA841" s="21">
        <f t="shared" si="416"/>
        <v>1.1698004455516771</v>
      </c>
      <c r="BB841" s="20">
        <f t="shared" si="405"/>
        <v>31.622776601683793</v>
      </c>
      <c r="BC841" s="4">
        <f t="shared" si="417"/>
        <v>29.280348705262767</v>
      </c>
      <c r="BD841" s="4">
        <f t="shared" si="406"/>
        <v>66.729200000000006</v>
      </c>
      <c r="BE841" s="4">
        <f t="shared" si="407"/>
        <v>619.33075006374247</v>
      </c>
      <c r="BF841" s="20">
        <f t="shared" si="408"/>
        <v>352.35877742104026</v>
      </c>
      <c r="BG841" s="20">
        <f t="shared" si="418"/>
        <v>445.60802735729794</v>
      </c>
      <c r="BH841" s="20">
        <f t="shared" si="409"/>
        <v>900.01552710564806</v>
      </c>
      <c r="BI841" s="20">
        <f t="shared" si="419"/>
        <v>3913.1109874158615</v>
      </c>
      <c r="BJ841" s="4">
        <f t="shared" si="410"/>
        <v>225.68748285264508</v>
      </c>
      <c r="BK841" s="4">
        <f t="shared" si="420"/>
        <v>3013.0954603102132</v>
      </c>
      <c r="GN841" s="4">
        <v>1</v>
      </c>
      <c r="GO841" s="4">
        <v>0</v>
      </c>
      <c r="GP841" s="4">
        <v>4</v>
      </c>
      <c r="GQ841" s="4">
        <v>2</v>
      </c>
      <c r="GR841" s="4">
        <v>12</v>
      </c>
      <c r="GS841" s="4">
        <v>24</v>
      </c>
      <c r="GT841" s="4">
        <v>21</v>
      </c>
      <c r="GU841" s="4">
        <v>25</v>
      </c>
      <c r="GV841" s="4">
        <v>34</v>
      </c>
      <c r="GW841" s="4">
        <v>40</v>
      </c>
      <c r="GX841" s="4">
        <v>60</v>
      </c>
      <c r="GY841" s="4">
        <v>25</v>
      </c>
      <c r="GZ841" s="4">
        <v>20</v>
      </c>
      <c r="HA841" s="4">
        <v>23</v>
      </c>
      <c r="HB841" s="4">
        <v>18</v>
      </c>
      <c r="HC841" s="4">
        <v>21</v>
      </c>
      <c r="HD841" s="4">
        <v>21</v>
      </c>
      <c r="HE841" s="4">
        <v>24</v>
      </c>
      <c r="HF841" s="4">
        <v>15</v>
      </c>
      <c r="HG841" s="4">
        <v>17</v>
      </c>
      <c r="HH841" s="4">
        <v>11</v>
      </c>
      <c r="HI841" s="4">
        <v>27</v>
      </c>
      <c r="HJ841" s="4">
        <v>21</v>
      </c>
      <c r="HK841" s="4">
        <v>26</v>
      </c>
      <c r="HL841" s="4">
        <v>12</v>
      </c>
      <c r="HM841" s="4">
        <v>26</v>
      </c>
      <c r="HN841" s="4">
        <v>30</v>
      </c>
      <c r="HO841" s="4">
        <v>26</v>
      </c>
      <c r="HP841" s="4">
        <v>43</v>
      </c>
      <c r="HQ841" s="4">
        <v>44</v>
      </c>
      <c r="HR841" s="4">
        <v>26</v>
      </c>
      <c r="HS841" s="4">
        <v>41</v>
      </c>
      <c r="HT841" s="4">
        <v>49</v>
      </c>
      <c r="HU841" s="4">
        <v>69</v>
      </c>
      <c r="HV841" s="4">
        <v>49</v>
      </c>
      <c r="HW841" s="4">
        <v>27</v>
      </c>
      <c r="HX841" s="4">
        <v>43</v>
      </c>
      <c r="HY841" s="4">
        <v>25</v>
      </c>
      <c r="HZ841" s="4">
        <v>33</v>
      </c>
      <c r="IA841" s="4">
        <v>35</v>
      </c>
      <c r="IB841" s="4">
        <v>26</v>
      </c>
      <c r="IC841" s="4">
        <v>35</v>
      </c>
      <c r="ID841" s="4">
        <v>38</v>
      </c>
      <c r="IE841" s="4">
        <v>26</v>
      </c>
      <c r="IF841" s="4">
        <v>31</v>
      </c>
      <c r="IG841" s="4">
        <v>28</v>
      </c>
      <c r="IH841" s="4">
        <v>39</v>
      </c>
      <c r="II841" s="4">
        <v>36</v>
      </c>
      <c r="IJ841" s="4">
        <v>44</v>
      </c>
      <c r="IK841" s="4">
        <v>25</v>
      </c>
      <c r="IL841" s="4">
        <v>23</v>
      </c>
      <c r="IM841" s="4">
        <v>14</v>
      </c>
      <c r="IN841" s="4">
        <v>17</v>
      </c>
      <c r="IO841" s="4">
        <v>4</v>
      </c>
      <c r="IP841" s="4">
        <v>0</v>
      </c>
      <c r="IQ841" s="4">
        <v>0</v>
      </c>
      <c r="IR841" s="4">
        <v>0</v>
      </c>
    </row>
    <row r="842" spans="1:410" s="4" customFormat="1" x14ac:dyDescent="0.2">
      <c r="A842" s="15" t="b">
        <v>0</v>
      </c>
      <c r="B842" s="19"/>
      <c r="C842" s="18"/>
      <c r="D842" s="4">
        <v>10088</v>
      </c>
      <c r="E842" s="4" t="s">
        <v>65</v>
      </c>
      <c r="F842" s="4" t="s">
        <v>715</v>
      </c>
      <c r="G842" s="4">
        <v>0</v>
      </c>
      <c r="H842" s="15">
        <f t="shared" si="392"/>
        <v>2.8000000000000007</v>
      </c>
      <c r="I842" s="15">
        <v>0.43750275125047444</v>
      </c>
      <c r="J842" s="15">
        <v>0.46351963819478215</v>
      </c>
      <c r="K842" s="15">
        <v>0.30341196819577076</v>
      </c>
      <c r="L842" s="15">
        <f t="shared" si="393"/>
        <v>-3.0129548743541648</v>
      </c>
      <c r="M842" s="15">
        <f t="shared" si="394"/>
        <v>-4.4000000000000021</v>
      </c>
      <c r="N842" s="15">
        <f t="shared" si="395"/>
        <v>-1.6000000000000014</v>
      </c>
      <c r="O842" s="15">
        <f t="shared" si="396"/>
        <v>-3.0332805256057114</v>
      </c>
      <c r="P842" s="15">
        <f t="shared" si="391"/>
        <v>-3.8000000000000007</v>
      </c>
      <c r="Q842" s="15">
        <f t="shared" si="411"/>
        <v>-3.5</v>
      </c>
      <c r="R842" s="15">
        <f t="shared" si="397"/>
        <v>-3.3000000000000007</v>
      </c>
      <c r="S842" s="15">
        <f t="shared" si="398"/>
        <v>-2.8000000000000007</v>
      </c>
      <c r="T842" s="15">
        <f t="shared" si="399"/>
        <v>-2.6000000000000014</v>
      </c>
      <c r="U842" s="15">
        <f t="shared" si="400"/>
        <v>-1.9000000000000021</v>
      </c>
      <c r="V842" s="15">
        <f t="shared" si="412"/>
        <v>0.17291630216394308</v>
      </c>
      <c r="W842" s="15">
        <f t="shared" si="401"/>
        <v>4.7831447208019373</v>
      </c>
      <c r="X842" s="15">
        <f t="shared" si="413"/>
        <v>1.7098603965487458E-2</v>
      </c>
      <c r="Y842" s="21">
        <f t="shared" si="414"/>
        <v>0.20906747722915248</v>
      </c>
      <c r="Z842" s="4">
        <v>25.587045125645837</v>
      </c>
      <c r="AA842" s="2">
        <v>24.2</v>
      </c>
      <c r="AB842" s="2">
        <v>27</v>
      </c>
      <c r="AC842" s="4">
        <v>25.56671947439429</v>
      </c>
      <c r="AD842" s="4">
        <v>24.8</v>
      </c>
      <c r="AE842" s="4">
        <v>25.1</v>
      </c>
      <c r="AF842" s="4">
        <v>25.3</v>
      </c>
      <c r="AG842" s="4">
        <v>25.8</v>
      </c>
      <c r="AH842" s="4">
        <v>26</v>
      </c>
      <c r="AI842" s="4">
        <v>26.7</v>
      </c>
      <c r="AJ842" s="4">
        <v>2020</v>
      </c>
      <c r="AK842" s="2">
        <v>3</v>
      </c>
      <c r="AL842" s="2">
        <v>26</v>
      </c>
      <c r="AM842" s="4">
        <v>12</v>
      </c>
      <c r="AN842" s="4">
        <v>34</v>
      </c>
      <c r="AO842" s="4">
        <v>44</v>
      </c>
      <c r="AP842" s="4">
        <v>462</v>
      </c>
      <c r="AQ842" s="5">
        <v>0.52361111111111114</v>
      </c>
      <c r="AR842" s="4">
        <v>28.6</v>
      </c>
      <c r="AS842" s="4">
        <v>23</v>
      </c>
      <c r="AT842" s="4">
        <v>902</v>
      </c>
      <c r="AU842" s="4">
        <v>1</v>
      </c>
      <c r="AV842" s="4">
        <v>280</v>
      </c>
      <c r="AW842" s="4">
        <f t="shared" si="402"/>
        <v>42.977725315692169</v>
      </c>
      <c r="AX842" s="4">
        <f t="shared" si="403"/>
        <v>21.951219491013852</v>
      </c>
      <c r="AY842" s="4">
        <f t="shared" si="415"/>
        <v>27.161255433974659</v>
      </c>
      <c r="AZ842" s="20">
        <f t="shared" si="404"/>
        <v>192.51602324031549</v>
      </c>
      <c r="BA842" s="21">
        <f t="shared" si="416"/>
        <v>1.1698004455516771</v>
      </c>
      <c r="BB842" s="20">
        <f t="shared" si="405"/>
        <v>31.622776601683793</v>
      </c>
      <c r="BC842" s="4">
        <f t="shared" si="417"/>
        <v>29.280348705262767</v>
      </c>
      <c r="BD842" s="4">
        <f t="shared" si="406"/>
        <v>66.729200000000006</v>
      </c>
      <c r="BE842" s="4">
        <f t="shared" si="407"/>
        <v>622.32634529015843</v>
      </c>
      <c r="BF842" s="20">
        <f t="shared" si="408"/>
        <v>352.35877742104026</v>
      </c>
      <c r="BG842" s="20">
        <f t="shared" si="418"/>
        <v>442.61243213088198</v>
      </c>
      <c r="BH842" s="20">
        <f t="shared" si="409"/>
        <v>900.01552710564806</v>
      </c>
      <c r="BI842" s="20">
        <f t="shared" si="419"/>
        <v>3913.1109874158615</v>
      </c>
      <c r="BJ842" s="4">
        <f t="shared" si="410"/>
        <v>225.68748285264508</v>
      </c>
      <c r="BK842" s="4">
        <f t="shared" si="420"/>
        <v>3013.0954603102132</v>
      </c>
      <c r="GY842" s="4">
        <v>11</v>
      </c>
      <c r="GZ842" s="4">
        <v>9</v>
      </c>
      <c r="HA842" s="4">
        <v>10</v>
      </c>
      <c r="HB842" s="4">
        <v>9</v>
      </c>
      <c r="HC842" s="4">
        <v>18</v>
      </c>
      <c r="HD842" s="4">
        <v>21</v>
      </c>
      <c r="HE842" s="4">
        <v>45</v>
      </c>
      <c r="HF842" s="4">
        <v>72</v>
      </c>
      <c r="HG842" s="4">
        <v>138</v>
      </c>
      <c r="HH842" s="4">
        <v>258</v>
      </c>
      <c r="HI842" s="4">
        <v>331</v>
      </c>
      <c r="HJ842" s="4">
        <v>293</v>
      </c>
      <c r="HK842" s="4">
        <v>384</v>
      </c>
      <c r="HL842" s="4">
        <v>458</v>
      </c>
      <c r="HM842" s="4">
        <v>386</v>
      </c>
      <c r="HN842" s="4">
        <v>314</v>
      </c>
      <c r="HO842" s="4">
        <v>222</v>
      </c>
      <c r="HP842" s="4">
        <v>115</v>
      </c>
      <c r="HQ842" s="4">
        <v>87</v>
      </c>
      <c r="HR842" s="4">
        <v>72</v>
      </c>
      <c r="HS842" s="4">
        <v>57</v>
      </c>
      <c r="HT842" s="4">
        <v>33</v>
      </c>
      <c r="HU842" s="4">
        <v>15</v>
      </c>
      <c r="HV842" s="4">
        <v>9</v>
      </c>
      <c r="HW842" s="4">
        <v>15</v>
      </c>
      <c r="HX842" s="4">
        <v>10</v>
      </c>
      <c r="HY842" s="4">
        <v>8</v>
      </c>
      <c r="HZ842" s="4">
        <v>8</v>
      </c>
      <c r="IA842" s="4">
        <v>7</v>
      </c>
      <c r="IB842" s="4">
        <v>2</v>
      </c>
      <c r="IC842" s="4">
        <v>4</v>
      </c>
      <c r="ID842" s="4">
        <v>2</v>
      </c>
      <c r="IE842" s="4">
        <v>1</v>
      </c>
      <c r="IF842" s="4">
        <v>1</v>
      </c>
      <c r="IG842" s="4">
        <v>3</v>
      </c>
      <c r="IH842" s="4">
        <v>3</v>
      </c>
      <c r="II842" s="4">
        <v>4</v>
      </c>
      <c r="IJ842" s="4">
        <v>1</v>
      </c>
      <c r="IK842" s="4">
        <v>0</v>
      </c>
      <c r="IL842" s="4">
        <v>0</v>
      </c>
      <c r="IM842" s="4">
        <v>0</v>
      </c>
      <c r="IN842" s="4">
        <v>0</v>
      </c>
      <c r="IO842" s="4">
        <v>2</v>
      </c>
      <c r="IP842" s="4">
        <v>2</v>
      </c>
      <c r="IQ842" s="4">
        <v>0</v>
      </c>
      <c r="IR842" s="4">
        <v>0</v>
      </c>
      <c r="IS842" s="4">
        <v>0</v>
      </c>
      <c r="IT842" s="4">
        <v>1</v>
      </c>
      <c r="IU842" s="4">
        <v>0</v>
      </c>
      <c r="IV842" s="4">
        <v>1</v>
      </c>
    </row>
    <row r="843" spans="1:410" s="4" customFormat="1" x14ac:dyDescent="0.2">
      <c r="A843" s="15" t="b">
        <v>0</v>
      </c>
      <c r="B843" s="19"/>
      <c r="C843" s="18"/>
      <c r="D843" s="4">
        <v>10088</v>
      </c>
      <c r="E843" s="4" t="s">
        <v>65</v>
      </c>
      <c r="F843" s="4" t="s">
        <v>716</v>
      </c>
      <c r="G843" s="4">
        <v>0</v>
      </c>
      <c r="H843" s="15">
        <f t="shared" si="392"/>
        <v>1.6999999999999993</v>
      </c>
      <c r="I843" s="15">
        <v>0.48967500834404437</v>
      </c>
      <c r="J843" s="15">
        <v>0.89679385070607509</v>
      </c>
      <c r="K843" s="15">
        <v>0.43344831670828698</v>
      </c>
      <c r="L843" s="15">
        <f t="shared" si="393"/>
        <v>-1.5170206409627163</v>
      </c>
      <c r="M843" s="15">
        <f t="shared" si="394"/>
        <v>-2.5</v>
      </c>
      <c r="N843" s="15">
        <f t="shared" si="395"/>
        <v>-0.80000000000000071</v>
      </c>
      <c r="O843" s="15">
        <f t="shared" si="396"/>
        <v>-1.3627348816849931</v>
      </c>
      <c r="P843" s="15">
        <f t="shared" si="391"/>
        <v>-2.4000000000000021</v>
      </c>
      <c r="Q843" s="15">
        <f t="shared" si="411"/>
        <v>-2.2000000000000028</v>
      </c>
      <c r="R843" s="15">
        <f t="shared" si="397"/>
        <v>-2</v>
      </c>
      <c r="S843" s="15">
        <f t="shared" si="398"/>
        <v>-1.1000000000000014</v>
      </c>
      <c r="T843" s="15">
        <f t="shared" si="399"/>
        <v>-1</v>
      </c>
      <c r="U843" s="15">
        <f t="shared" si="400"/>
        <v>-0.80000000000000071</v>
      </c>
      <c r="V843" s="15">
        <f t="shared" si="412"/>
        <v>0.24828132385283566</v>
      </c>
      <c r="W843" s="15">
        <f t="shared" si="401"/>
        <v>3.0276891732409652</v>
      </c>
      <c r="X843" s="15">
        <f t="shared" si="413"/>
        <v>1.8080544309858042E-2</v>
      </c>
      <c r="Y843" s="21">
        <f t="shared" si="414"/>
        <v>0.33028489477655271</v>
      </c>
      <c r="Z843" s="4">
        <v>27.082979359037285</v>
      </c>
      <c r="AA843" s="2">
        <v>26.1</v>
      </c>
      <c r="AB843" s="2">
        <v>27.8</v>
      </c>
      <c r="AC843" s="4">
        <v>27.237265118315008</v>
      </c>
      <c r="AD843" s="4">
        <v>26.2</v>
      </c>
      <c r="AE843" s="4">
        <v>26.4</v>
      </c>
      <c r="AF843" s="4">
        <v>26.6</v>
      </c>
      <c r="AG843" s="4">
        <v>27.5</v>
      </c>
      <c r="AH843" s="4">
        <v>27.6</v>
      </c>
      <c r="AI843" s="4">
        <v>27.8</v>
      </c>
      <c r="AJ843" s="4">
        <v>2020</v>
      </c>
      <c r="AK843" s="2">
        <v>3</v>
      </c>
      <c r="AL843" s="2">
        <v>26</v>
      </c>
      <c r="AM843" s="4">
        <v>12</v>
      </c>
      <c r="AN843" s="4">
        <v>34</v>
      </c>
      <c r="AO843" s="4">
        <v>57</v>
      </c>
      <c r="AP843" s="4">
        <v>726</v>
      </c>
      <c r="AQ843" s="5">
        <v>0.52361111111111114</v>
      </c>
      <c r="AR843" s="4">
        <v>28.6</v>
      </c>
      <c r="AS843" s="4">
        <v>23</v>
      </c>
      <c r="AT843" s="4">
        <v>902</v>
      </c>
      <c r="AU843" s="4">
        <v>1</v>
      </c>
      <c r="AV843" s="4">
        <v>280</v>
      </c>
      <c r="AW843" s="4">
        <f t="shared" si="402"/>
        <v>42.771365508528014</v>
      </c>
      <c r="AX843" s="4">
        <f t="shared" si="403"/>
        <v>21.901342390438813</v>
      </c>
      <c r="AY843" s="4">
        <f t="shared" si="415"/>
        <v>27.161255433974659</v>
      </c>
      <c r="AZ843" s="20">
        <f t="shared" si="404"/>
        <v>192.51602324031549</v>
      </c>
      <c r="BA843" s="21">
        <f t="shared" si="416"/>
        <v>1.1698004455516771</v>
      </c>
      <c r="BB843" s="20">
        <f t="shared" si="405"/>
        <v>31.622776601683793</v>
      </c>
      <c r="BC843" s="4">
        <f t="shared" si="417"/>
        <v>29.280348705262767</v>
      </c>
      <c r="BD843" s="4">
        <f t="shared" si="406"/>
        <v>66.729200000000006</v>
      </c>
      <c r="BE843" s="4">
        <f t="shared" si="407"/>
        <v>613.39425472732887</v>
      </c>
      <c r="BF843" s="20">
        <f t="shared" si="408"/>
        <v>352.35877742104026</v>
      </c>
      <c r="BG843" s="20">
        <f t="shared" si="418"/>
        <v>451.5445226937116</v>
      </c>
      <c r="BH843" s="20">
        <f t="shared" si="409"/>
        <v>900.01552710564806</v>
      </c>
      <c r="BI843" s="20">
        <f t="shared" si="419"/>
        <v>3913.1109874158615</v>
      </c>
      <c r="BJ843" s="4">
        <f t="shared" si="410"/>
        <v>225.68748285264508</v>
      </c>
      <c r="BK843" s="4">
        <f t="shared" si="420"/>
        <v>3013.0954603102132</v>
      </c>
      <c r="HR843" s="4">
        <v>16</v>
      </c>
      <c r="HS843" s="4">
        <v>56</v>
      </c>
      <c r="HT843" s="4">
        <v>79</v>
      </c>
      <c r="HU843" s="4">
        <v>70</v>
      </c>
      <c r="HV843" s="4">
        <v>67</v>
      </c>
      <c r="HW843" s="4">
        <v>47</v>
      </c>
      <c r="HX843" s="4">
        <v>39</v>
      </c>
      <c r="HY843" s="4">
        <v>46</v>
      </c>
      <c r="HZ843" s="4">
        <v>44</v>
      </c>
      <c r="IA843" s="4">
        <v>55</v>
      </c>
      <c r="IB843" s="4">
        <v>44</v>
      </c>
      <c r="IC843" s="4">
        <v>71</v>
      </c>
      <c r="ID843" s="4">
        <v>115</v>
      </c>
      <c r="IE843" s="4">
        <v>127</v>
      </c>
      <c r="IF843" s="4">
        <v>136</v>
      </c>
      <c r="IG843" s="4">
        <v>99</v>
      </c>
      <c r="IH843" s="4">
        <v>48</v>
      </c>
      <c r="II843" s="4">
        <v>18</v>
      </c>
      <c r="IJ843" s="4">
        <v>5</v>
      </c>
    </row>
    <row r="844" spans="1:410" s="4" customFormat="1" x14ac:dyDescent="0.2">
      <c r="A844" s="15" t="b">
        <v>0</v>
      </c>
      <c r="B844" s="19"/>
      <c r="C844" s="18"/>
      <c r="D844" s="4">
        <v>10088</v>
      </c>
      <c r="E844" s="4" t="s">
        <v>65</v>
      </c>
      <c r="F844" s="4" t="s">
        <v>717</v>
      </c>
      <c r="G844" s="4">
        <v>0</v>
      </c>
      <c r="H844" s="15">
        <f t="shared" si="392"/>
        <v>2.1999999999999993</v>
      </c>
      <c r="I844" s="15">
        <v>0.57816588197261032</v>
      </c>
      <c r="J844" s="15">
        <v>0.92307200275519108</v>
      </c>
      <c r="K844" s="15">
        <v>0.49893798264521</v>
      </c>
      <c r="L844" s="15">
        <f t="shared" si="393"/>
        <v>-5.1088451712652905</v>
      </c>
      <c r="M844" s="15">
        <f t="shared" si="394"/>
        <v>-6.3000000000000007</v>
      </c>
      <c r="N844" s="15">
        <f t="shared" si="395"/>
        <v>-4.1000000000000014</v>
      </c>
      <c r="O844" s="15">
        <f t="shared" si="396"/>
        <v>-5.059676900037573</v>
      </c>
      <c r="P844" s="15">
        <f t="shared" si="391"/>
        <v>-6.1000000000000014</v>
      </c>
      <c r="Q844" s="15">
        <f t="shared" si="411"/>
        <v>-5.8999999999999986</v>
      </c>
      <c r="R844" s="15">
        <f t="shared" si="397"/>
        <v>-5.6000000000000014</v>
      </c>
      <c r="S844" s="15">
        <f t="shared" si="398"/>
        <v>-4.6999999999999993</v>
      </c>
      <c r="T844" s="15">
        <f t="shared" si="399"/>
        <v>-4.3999999999999986</v>
      </c>
      <c r="U844" s="15">
        <f t="shared" si="400"/>
        <v>-4.1000000000000014</v>
      </c>
      <c r="V844" s="15">
        <f t="shared" si="412"/>
        <v>3.1689563279653686E-2</v>
      </c>
      <c r="W844" s="15">
        <f t="shared" si="401"/>
        <v>30.556130678583727</v>
      </c>
      <c r="X844" s="15">
        <f t="shared" si="413"/>
        <v>2.4717286778092984E-2</v>
      </c>
      <c r="Y844" s="21">
        <f t="shared" si="414"/>
        <v>3.2726656739326065E-2</v>
      </c>
      <c r="Z844" s="4">
        <v>23.39115482873471</v>
      </c>
      <c r="AA844" s="2">
        <v>22.2</v>
      </c>
      <c r="AB844" s="2">
        <v>24.4</v>
      </c>
      <c r="AC844" s="4">
        <v>23.440323099962427</v>
      </c>
      <c r="AD844" s="4">
        <v>22.4</v>
      </c>
      <c r="AE844" s="4">
        <v>22.6</v>
      </c>
      <c r="AF844" s="4">
        <v>22.9</v>
      </c>
      <c r="AG844" s="4">
        <v>23.8</v>
      </c>
      <c r="AH844" s="4">
        <v>24.1</v>
      </c>
      <c r="AI844" s="4">
        <v>24.4</v>
      </c>
      <c r="AJ844" s="4">
        <v>2020</v>
      </c>
      <c r="AK844" s="2">
        <v>3</v>
      </c>
      <c r="AL844" s="2">
        <v>26</v>
      </c>
      <c r="AM844" s="4">
        <v>12</v>
      </c>
      <c r="AN844" s="4">
        <v>35</v>
      </c>
      <c r="AO844" s="4">
        <v>10</v>
      </c>
      <c r="AP844" s="4">
        <v>782</v>
      </c>
      <c r="AQ844" s="5">
        <v>0.52430555555555558</v>
      </c>
      <c r="AR844" s="4">
        <v>28.5</v>
      </c>
      <c r="AS844" s="4">
        <v>23</v>
      </c>
      <c r="AT844" s="4">
        <v>899</v>
      </c>
      <c r="AU844" s="4">
        <v>0.7</v>
      </c>
      <c r="AV844" s="4">
        <v>259</v>
      </c>
      <c r="AW844" s="4">
        <f t="shared" si="402"/>
        <v>45.484345742910037</v>
      </c>
      <c r="AX844" s="4">
        <f t="shared" si="403"/>
        <v>22.668118553410096</v>
      </c>
      <c r="AY844" s="4">
        <f t="shared" si="415"/>
        <v>31.600565119121839</v>
      </c>
      <c r="AZ844" s="20">
        <f t="shared" si="404"/>
        <v>192.77143418132377</v>
      </c>
      <c r="BA844" s="21">
        <f t="shared" si="416"/>
        <v>1.1701882461303452</v>
      </c>
      <c r="BB844" s="20">
        <f t="shared" si="405"/>
        <v>37.796447300922722</v>
      </c>
      <c r="BC844" s="4">
        <f t="shared" si="417"/>
        <v>34.99671046381733</v>
      </c>
      <c r="BD844" s="4">
        <f t="shared" si="406"/>
        <v>66.722000000000008</v>
      </c>
      <c r="BE844" s="4">
        <f t="shared" si="407"/>
        <v>632.08541018348706</v>
      </c>
      <c r="BF844" s="20">
        <f t="shared" si="408"/>
        <v>351.61722445464477</v>
      </c>
      <c r="BG844" s="20">
        <f t="shared" si="418"/>
        <v>429.74181427115758</v>
      </c>
      <c r="BH844" s="20">
        <f t="shared" si="409"/>
        <v>894.81205896480674</v>
      </c>
      <c r="BI844" s="20">
        <f t="shared" si="419"/>
        <v>3890.4872128904644</v>
      </c>
      <c r="BJ844" s="4">
        <f t="shared" si="410"/>
        <v>224.57982750353034</v>
      </c>
      <c r="BK844" s="4">
        <f t="shared" si="420"/>
        <v>2995.6751539256575</v>
      </c>
      <c r="GD844" s="4">
        <v>6</v>
      </c>
      <c r="GE844" s="4">
        <v>11</v>
      </c>
      <c r="GF844" s="4">
        <v>9</v>
      </c>
      <c r="GG844" s="4">
        <v>37</v>
      </c>
      <c r="GH844" s="4">
        <v>47</v>
      </c>
      <c r="GI844" s="4">
        <v>48</v>
      </c>
      <c r="GJ844" s="4">
        <v>35</v>
      </c>
      <c r="GK844" s="4">
        <v>42</v>
      </c>
      <c r="GL844" s="4">
        <v>47</v>
      </c>
      <c r="GM844" s="4">
        <v>45</v>
      </c>
      <c r="GN844" s="4">
        <v>36</v>
      </c>
      <c r="GO844" s="4">
        <v>34</v>
      </c>
      <c r="GP844" s="4">
        <v>34</v>
      </c>
      <c r="GQ844" s="4">
        <v>46</v>
      </c>
      <c r="GR844" s="4">
        <v>33</v>
      </c>
      <c r="GS844" s="4">
        <v>56</v>
      </c>
      <c r="GT844" s="4">
        <v>85</v>
      </c>
      <c r="GU844" s="4">
        <v>54</v>
      </c>
      <c r="GV844" s="4">
        <v>33</v>
      </c>
      <c r="GW844" s="4">
        <v>38</v>
      </c>
      <c r="GX844" s="4">
        <v>36</v>
      </c>
      <c r="GY844" s="4">
        <v>18</v>
      </c>
      <c r="GZ844" s="4">
        <v>9</v>
      </c>
      <c r="HA844" s="4">
        <v>11</v>
      </c>
      <c r="HB844" s="4">
        <v>1</v>
      </c>
      <c r="HC844" s="4">
        <v>2</v>
      </c>
      <c r="HD844" s="4">
        <v>2</v>
      </c>
    </row>
    <row r="845" spans="1:410" s="4" customFormat="1" x14ac:dyDescent="0.2">
      <c r="A845" s="15" t="b">
        <v>0</v>
      </c>
      <c r="B845" s="19"/>
      <c r="C845" s="18"/>
      <c r="D845" s="4">
        <v>10088</v>
      </c>
      <c r="E845" s="4" t="s">
        <v>65</v>
      </c>
      <c r="F845" s="4" t="s">
        <v>718</v>
      </c>
      <c r="G845" s="4">
        <v>0</v>
      </c>
      <c r="H845" s="15">
        <f t="shared" si="392"/>
        <v>1.6999999999999993</v>
      </c>
      <c r="I845" s="15">
        <v>0.51831318612471811</v>
      </c>
      <c r="J845" s="15">
        <v>0.90168650849840049</v>
      </c>
      <c r="K845" s="15">
        <v>0.46048847168015611</v>
      </c>
      <c r="L845" s="15">
        <f t="shared" si="393"/>
        <v>2.4333435743210323</v>
      </c>
      <c r="M845" s="15">
        <f t="shared" si="394"/>
        <v>1.5</v>
      </c>
      <c r="N845" s="15">
        <f t="shared" si="395"/>
        <v>3.1999999999999993</v>
      </c>
      <c r="O845" s="15">
        <f t="shared" si="396"/>
        <v>2.4582955640063346</v>
      </c>
      <c r="P845" s="15">
        <f t="shared" si="391"/>
        <v>1.5</v>
      </c>
      <c r="Q845" s="15">
        <f t="shared" si="411"/>
        <v>1.6999999999999993</v>
      </c>
      <c r="R845" s="15">
        <f t="shared" si="397"/>
        <v>2</v>
      </c>
      <c r="S845" s="15">
        <f t="shared" si="398"/>
        <v>2.8999999999999986</v>
      </c>
      <c r="T845" s="15">
        <f t="shared" si="399"/>
        <v>3.1000000000000014</v>
      </c>
      <c r="U845" s="15">
        <f t="shared" si="400"/>
        <v>3.1999999999999993</v>
      </c>
      <c r="V845" s="15">
        <f t="shared" si="412"/>
        <v>0.39123782598778895</v>
      </c>
      <c r="W845" s="15">
        <f t="shared" si="401"/>
        <v>1.5559900745159836</v>
      </c>
      <c r="X845" s="15">
        <f t="shared" si="413"/>
        <v>1.6755808659332579E-2</v>
      </c>
      <c r="Y845" s="21">
        <f t="shared" si="414"/>
        <v>0.64267762139232576</v>
      </c>
      <c r="Z845" s="4">
        <v>30.933343574321032</v>
      </c>
      <c r="AA845" s="2">
        <v>30</v>
      </c>
      <c r="AB845" s="2">
        <v>31.7</v>
      </c>
      <c r="AC845" s="4">
        <v>30.958295564006335</v>
      </c>
      <c r="AD845" s="4">
        <v>30</v>
      </c>
      <c r="AE845" s="4">
        <v>30.2</v>
      </c>
      <c r="AF845" s="4">
        <v>30.5</v>
      </c>
      <c r="AG845" s="4">
        <v>31.4</v>
      </c>
      <c r="AH845" s="4">
        <v>31.6</v>
      </c>
      <c r="AI845" s="4">
        <v>31.7</v>
      </c>
      <c r="AJ845" s="4">
        <v>2020</v>
      </c>
      <c r="AK845" s="2">
        <v>3</v>
      </c>
      <c r="AL845" s="2">
        <v>26</v>
      </c>
      <c r="AM845" s="4">
        <v>12</v>
      </c>
      <c r="AN845" s="4">
        <v>35</v>
      </c>
      <c r="AO845" s="4">
        <v>36</v>
      </c>
      <c r="AP845" s="4">
        <v>956.00000000000011</v>
      </c>
      <c r="AQ845" s="5">
        <v>0.52430555555555558</v>
      </c>
      <c r="AR845" s="4">
        <v>28.5</v>
      </c>
      <c r="AS845" s="4">
        <v>23</v>
      </c>
      <c r="AT845" s="4">
        <v>899</v>
      </c>
      <c r="AU845" s="4">
        <v>0.7</v>
      </c>
      <c r="AV845" s="4">
        <v>259</v>
      </c>
      <c r="AW845" s="4">
        <f t="shared" si="402"/>
        <v>44.264034609705831</v>
      </c>
      <c r="AX845" s="4">
        <f t="shared" si="403"/>
        <v>22.366006768183929</v>
      </c>
      <c r="AY845" s="4">
        <f t="shared" si="415"/>
        <v>31.600565119121839</v>
      </c>
      <c r="AZ845" s="20">
        <f t="shared" si="404"/>
        <v>192.77143418132377</v>
      </c>
      <c r="BA845" s="21">
        <f t="shared" si="416"/>
        <v>1.1701882461303452</v>
      </c>
      <c r="BB845" s="20">
        <f t="shared" si="405"/>
        <v>37.796447300922722</v>
      </c>
      <c r="BC845" s="4">
        <f t="shared" si="417"/>
        <v>34.99671046381733</v>
      </c>
      <c r="BD845" s="4">
        <f t="shared" si="406"/>
        <v>66.722000000000008</v>
      </c>
      <c r="BE845" s="4">
        <f t="shared" si="407"/>
        <v>586.67059851758324</v>
      </c>
      <c r="BF845" s="20">
        <f t="shared" si="408"/>
        <v>351.61722445464477</v>
      </c>
      <c r="BG845" s="20">
        <f t="shared" si="418"/>
        <v>475.15662593706145</v>
      </c>
      <c r="BH845" s="20">
        <f t="shared" si="409"/>
        <v>894.81205896480674</v>
      </c>
      <c r="BI845" s="20">
        <f t="shared" si="419"/>
        <v>3890.4872128904644</v>
      </c>
      <c r="BJ845" s="4">
        <f t="shared" si="410"/>
        <v>224.57982750353034</v>
      </c>
      <c r="BK845" s="4">
        <f t="shared" si="420"/>
        <v>2995.6751539256575</v>
      </c>
      <c r="JE845" s="4">
        <v>6</v>
      </c>
      <c r="JF845" s="4">
        <v>6</v>
      </c>
      <c r="JG845" s="4">
        <v>11</v>
      </c>
      <c r="JH845" s="4">
        <v>13</v>
      </c>
      <c r="JI845" s="4">
        <v>4</v>
      </c>
      <c r="JJ845" s="4">
        <v>18</v>
      </c>
      <c r="JK845" s="4">
        <v>9</v>
      </c>
      <c r="JL845" s="4">
        <v>16</v>
      </c>
      <c r="JM845" s="4">
        <v>9</v>
      </c>
      <c r="JN845" s="4">
        <v>5</v>
      </c>
      <c r="JO845" s="4">
        <v>10</v>
      </c>
      <c r="JP845" s="4">
        <v>8</v>
      </c>
      <c r="JQ845" s="4">
        <v>7</v>
      </c>
      <c r="JR845" s="4">
        <v>18</v>
      </c>
      <c r="JS845" s="4">
        <v>17</v>
      </c>
      <c r="JT845" s="4">
        <v>15</v>
      </c>
      <c r="JU845" s="4">
        <v>5</v>
      </c>
      <c r="JV845" s="4">
        <v>17</v>
      </c>
    </row>
    <row r="846" spans="1:410" s="4" customFormat="1" x14ac:dyDescent="0.2">
      <c r="A846" s="15" t="b">
        <v>0</v>
      </c>
      <c r="B846" s="19"/>
      <c r="C846" s="18"/>
      <c r="D846" s="4">
        <v>10088</v>
      </c>
      <c r="E846" s="4" t="s">
        <v>65</v>
      </c>
      <c r="F846" s="4" t="s">
        <v>719</v>
      </c>
      <c r="G846" s="4">
        <v>0</v>
      </c>
      <c r="H846" s="15">
        <f t="shared" si="392"/>
        <v>1.8000000000000007</v>
      </c>
      <c r="I846" s="15">
        <v>0.45411860291623807</v>
      </c>
      <c r="J846" s="15">
        <v>0.64873857275733826</v>
      </c>
      <c r="K846" s="15">
        <v>0.37198611568248979</v>
      </c>
      <c r="L846" s="15">
        <f t="shared" si="393"/>
        <v>-2.0293301485533277</v>
      </c>
      <c r="M846" s="15">
        <f t="shared" si="394"/>
        <v>-3.1999999999999993</v>
      </c>
      <c r="N846" s="15">
        <f t="shared" si="395"/>
        <v>-1.3999999999999986</v>
      </c>
      <c r="O846" s="15">
        <f t="shared" si="396"/>
        <v>-1.903305422336075</v>
      </c>
      <c r="P846" s="15">
        <f t="shared" si="391"/>
        <v>-3.1000000000000014</v>
      </c>
      <c r="Q846" s="15">
        <f t="shared" si="411"/>
        <v>-2.6999999999999993</v>
      </c>
      <c r="R846" s="15">
        <f t="shared" si="397"/>
        <v>-2.3000000000000007</v>
      </c>
      <c r="S846" s="15">
        <f t="shared" si="398"/>
        <v>-1.6999999999999993</v>
      </c>
      <c r="T846" s="15">
        <f t="shared" si="399"/>
        <v>-1.6000000000000014</v>
      </c>
      <c r="U846" s="15">
        <f t="shared" si="400"/>
        <v>-1.3000000000000007</v>
      </c>
      <c r="V846" s="15">
        <f t="shared" si="412"/>
        <v>0.17475362612305123</v>
      </c>
      <c r="W846" s="15">
        <f t="shared" si="401"/>
        <v>4.7223419175053847</v>
      </c>
      <c r="X846" s="15">
        <f t="shared" si="413"/>
        <v>1.7155538770448592E-2</v>
      </c>
      <c r="Y846" s="21">
        <f t="shared" si="414"/>
        <v>0.21175933836833616</v>
      </c>
      <c r="Z846" s="4">
        <v>26.470669851446672</v>
      </c>
      <c r="AA846" s="2">
        <v>25.3</v>
      </c>
      <c r="AB846" s="2">
        <v>27.1</v>
      </c>
      <c r="AC846" s="4">
        <v>26.596694577663925</v>
      </c>
      <c r="AD846" s="4">
        <v>25.4</v>
      </c>
      <c r="AE846" s="4">
        <v>25.8</v>
      </c>
      <c r="AF846" s="4">
        <v>26.2</v>
      </c>
      <c r="AG846" s="4">
        <v>26.8</v>
      </c>
      <c r="AH846" s="4">
        <v>26.9</v>
      </c>
      <c r="AI846" s="4">
        <v>27.2</v>
      </c>
      <c r="AJ846" s="4">
        <v>2020</v>
      </c>
      <c r="AK846" s="2">
        <v>3</v>
      </c>
      <c r="AL846" s="2">
        <v>26</v>
      </c>
      <c r="AM846" s="4">
        <v>12</v>
      </c>
      <c r="AN846" s="4">
        <v>35</v>
      </c>
      <c r="AO846" s="4">
        <v>54</v>
      </c>
      <c r="AP846" s="4">
        <v>188</v>
      </c>
      <c r="AQ846" s="5">
        <v>0.52430555555555558</v>
      </c>
      <c r="AR846" s="4">
        <v>28.5</v>
      </c>
      <c r="AS846" s="4">
        <v>23</v>
      </c>
      <c r="AT846" s="4">
        <v>899</v>
      </c>
      <c r="AU846" s="4">
        <v>0.7</v>
      </c>
      <c r="AV846" s="4">
        <v>259</v>
      </c>
      <c r="AW846" s="4">
        <f t="shared" si="402"/>
        <v>44.997173759095631</v>
      </c>
      <c r="AX846" s="4">
        <f t="shared" si="403"/>
        <v>22.547509641684535</v>
      </c>
      <c r="AY846" s="4">
        <f t="shared" si="415"/>
        <v>31.600565119121839</v>
      </c>
      <c r="AZ846" s="20">
        <f t="shared" si="404"/>
        <v>192.77143418132377</v>
      </c>
      <c r="BA846" s="21">
        <f t="shared" si="416"/>
        <v>1.1701882461303452</v>
      </c>
      <c r="BB846" s="20">
        <f t="shared" si="405"/>
        <v>37.796447300922722</v>
      </c>
      <c r="BC846" s="4">
        <f t="shared" si="417"/>
        <v>34.99671046381733</v>
      </c>
      <c r="BD846" s="4">
        <f t="shared" si="406"/>
        <v>66.722000000000008</v>
      </c>
      <c r="BE846" s="4">
        <f t="shared" si="407"/>
        <v>613.95493239644736</v>
      </c>
      <c r="BF846" s="20">
        <f t="shared" si="408"/>
        <v>351.61722445464477</v>
      </c>
      <c r="BG846" s="20">
        <f t="shared" si="418"/>
        <v>447.87229205819733</v>
      </c>
      <c r="BH846" s="20">
        <f t="shared" si="409"/>
        <v>894.81205896480674</v>
      </c>
      <c r="BI846" s="20">
        <f t="shared" si="419"/>
        <v>3890.4872128904644</v>
      </c>
      <c r="BJ846" s="4">
        <f t="shared" si="410"/>
        <v>224.57982750353034</v>
      </c>
      <c r="BK846" s="4">
        <f t="shared" si="420"/>
        <v>2995.6751539256575</v>
      </c>
      <c r="HJ846" s="4">
        <v>8</v>
      </c>
      <c r="HK846" s="4">
        <v>6</v>
      </c>
      <c r="HL846" s="4">
        <v>5</v>
      </c>
      <c r="HM846" s="4">
        <v>4</v>
      </c>
      <c r="HN846" s="4">
        <v>8</v>
      </c>
      <c r="HO846" s="4">
        <v>9</v>
      </c>
      <c r="HP846" s="4">
        <v>6</v>
      </c>
      <c r="HQ846" s="4">
        <v>16</v>
      </c>
      <c r="HR846" s="4">
        <v>11</v>
      </c>
      <c r="HS846" s="4">
        <v>18</v>
      </c>
      <c r="HT846" s="4">
        <v>21</v>
      </c>
      <c r="HU846" s="4">
        <v>19</v>
      </c>
      <c r="HV846" s="4">
        <v>26</v>
      </c>
      <c r="HW846" s="4">
        <v>24</v>
      </c>
      <c r="HX846" s="4">
        <v>21</v>
      </c>
      <c r="HY846" s="4">
        <v>43</v>
      </c>
      <c r="HZ846" s="4">
        <v>22</v>
      </c>
      <c r="IA846" s="4">
        <v>7</v>
      </c>
      <c r="IB846" s="4">
        <v>8</v>
      </c>
    </row>
    <row r="847" spans="1:410" s="4" customFormat="1" x14ac:dyDescent="0.2">
      <c r="A847" s="15" t="b">
        <v>0</v>
      </c>
      <c r="B847" s="19"/>
      <c r="C847" s="18"/>
      <c r="D847" s="4">
        <v>10088</v>
      </c>
      <c r="E847" s="4" t="s">
        <v>117</v>
      </c>
      <c r="F847" s="4" t="s">
        <v>720</v>
      </c>
      <c r="G847" s="4">
        <v>0</v>
      </c>
      <c r="H847" s="15">
        <f t="shared" si="392"/>
        <v>1.2999999999999972</v>
      </c>
      <c r="I847" s="15">
        <v>0.35364086863374233</v>
      </c>
      <c r="J847" s="15">
        <v>0.58609069110303835</v>
      </c>
      <c r="K847" s="15">
        <v>0.30320955291176122</v>
      </c>
      <c r="L847" s="15">
        <f t="shared" si="393"/>
        <v>7.1884317660389527</v>
      </c>
      <c r="M847" s="15">
        <f t="shared" si="394"/>
        <v>6.6000000000000014</v>
      </c>
      <c r="N847" s="15">
        <f t="shared" si="395"/>
        <v>7.8999999999999986</v>
      </c>
      <c r="O847" s="15">
        <f t="shared" si="396"/>
        <v>7.1425170712446402</v>
      </c>
      <c r="P847" s="15">
        <f t="shared" si="391"/>
        <v>6.6000000000000014</v>
      </c>
      <c r="Q847" s="15">
        <f t="shared" si="411"/>
        <v>6.7000000000000028</v>
      </c>
      <c r="R847" s="15">
        <f t="shared" si="397"/>
        <v>6.8999999999999986</v>
      </c>
      <c r="S847" s="15">
        <f t="shared" si="398"/>
        <v>7.5</v>
      </c>
      <c r="T847" s="15">
        <f t="shared" si="399"/>
        <v>7.7000000000000028</v>
      </c>
      <c r="U847" s="15">
        <f t="shared" si="400"/>
        <v>7.8999999999999986</v>
      </c>
      <c r="V847" s="15">
        <f t="shared" si="412"/>
        <v>0.55469864376560107</v>
      </c>
      <c r="W847" s="15">
        <f t="shared" si="401"/>
        <v>0.80278068323990692</v>
      </c>
      <c r="X847" s="15">
        <f t="shared" si="413"/>
        <v>1.0194778219405343E-2</v>
      </c>
      <c r="Y847" s="21">
        <f t="shared" si="414"/>
        <v>1.2456702320790087</v>
      </c>
      <c r="Z847" s="4">
        <v>34.688431766038953</v>
      </c>
      <c r="AA847" s="2">
        <v>34.1</v>
      </c>
      <c r="AB847" s="2">
        <v>35.4</v>
      </c>
      <c r="AC847" s="4">
        <v>34.64251707124464</v>
      </c>
      <c r="AD847" s="4">
        <v>34.1</v>
      </c>
      <c r="AE847" s="4">
        <v>34.200000000000003</v>
      </c>
      <c r="AF847" s="4">
        <v>34.4</v>
      </c>
      <c r="AG847" s="4">
        <v>35</v>
      </c>
      <c r="AH847" s="4">
        <v>35.200000000000003</v>
      </c>
      <c r="AI847" s="4">
        <v>35.4</v>
      </c>
      <c r="AJ847" s="4">
        <v>2020</v>
      </c>
      <c r="AK847" s="2">
        <v>3</v>
      </c>
      <c r="AL847" s="2">
        <v>26</v>
      </c>
      <c r="AM847" s="4">
        <v>12</v>
      </c>
      <c r="AN847" s="4">
        <v>41</v>
      </c>
      <c r="AO847" s="4">
        <v>13</v>
      </c>
      <c r="AP847" s="4">
        <v>553</v>
      </c>
      <c r="AQ847" s="5">
        <v>0.52847222222222223</v>
      </c>
      <c r="AR847" s="4">
        <v>27.5</v>
      </c>
      <c r="AS847" s="4">
        <v>25</v>
      </c>
      <c r="AT847" s="4">
        <v>889</v>
      </c>
      <c r="AU847" s="4">
        <v>0.5</v>
      </c>
      <c r="AV847" s="4">
        <v>251</v>
      </c>
      <c r="AW847" s="4">
        <f t="shared" si="402"/>
        <v>44.512871399329512</v>
      </c>
      <c r="AX847" s="4">
        <f t="shared" si="403"/>
        <v>22.45041976799169</v>
      </c>
      <c r="AY847" s="4">
        <f t="shared" si="415"/>
        <v>36.390468102486182</v>
      </c>
      <c r="AZ847" s="20">
        <f t="shared" si="404"/>
        <v>195.34898737522633</v>
      </c>
      <c r="BA847" s="21">
        <f t="shared" si="416"/>
        <v>1.1740804405295813</v>
      </c>
      <c r="BB847" s="20">
        <f t="shared" si="405"/>
        <v>44.721359549995796</v>
      </c>
      <c r="BC847" s="4">
        <f t="shared" si="417"/>
        <v>41.408666249996102</v>
      </c>
      <c r="BD847" s="4">
        <f t="shared" si="406"/>
        <v>66.650000000000006</v>
      </c>
      <c r="BE847" s="4">
        <f t="shared" si="407"/>
        <v>551.63764006548809</v>
      </c>
      <c r="BF847" s="20">
        <f t="shared" si="408"/>
        <v>348.39241421809953</v>
      </c>
      <c r="BG847" s="20">
        <f t="shared" si="418"/>
        <v>499.06477415261162</v>
      </c>
      <c r="BH847" s="20">
        <f t="shared" si="409"/>
        <v>917.60898361924717</v>
      </c>
      <c r="BI847" s="20">
        <f t="shared" si="419"/>
        <v>3670.4359344769887</v>
      </c>
      <c r="BJ847" s="4">
        <f t="shared" si="410"/>
        <v>213.79791000156325</v>
      </c>
      <c r="BK847" s="4">
        <f t="shared" si="420"/>
        <v>2752.8269508577414</v>
      </c>
      <c r="KS847" s="4">
        <v>12</v>
      </c>
      <c r="KT847" s="4">
        <v>52</v>
      </c>
      <c r="KU847" s="4">
        <v>71</v>
      </c>
      <c r="KV847" s="4">
        <v>58</v>
      </c>
      <c r="KW847" s="4">
        <v>75</v>
      </c>
      <c r="KX847" s="4">
        <v>64</v>
      </c>
      <c r="KY847" s="4">
        <v>50</v>
      </c>
      <c r="KZ847" s="4">
        <v>57</v>
      </c>
      <c r="LA847" s="4">
        <v>43</v>
      </c>
      <c r="LB847" s="4">
        <v>50</v>
      </c>
      <c r="LC847" s="4">
        <v>48</v>
      </c>
      <c r="LD847" s="4">
        <v>39</v>
      </c>
      <c r="LE847" s="4">
        <v>39</v>
      </c>
      <c r="LF847" s="4">
        <v>13</v>
      </c>
      <c r="LG847" s="4">
        <v>3</v>
      </c>
    </row>
    <row r="848" spans="1:410" s="4" customFormat="1" x14ac:dyDescent="0.2">
      <c r="A848" s="15" t="b">
        <v>0</v>
      </c>
      <c r="B848" s="19"/>
      <c r="C848" s="18"/>
      <c r="D848" s="4">
        <v>10088</v>
      </c>
      <c r="E848" s="4" t="s">
        <v>117</v>
      </c>
      <c r="F848" s="4" t="s">
        <v>721</v>
      </c>
      <c r="G848" s="4">
        <v>0</v>
      </c>
      <c r="H848" s="15">
        <f t="shared" si="392"/>
        <v>2.9999999999999964</v>
      </c>
      <c r="I848" s="15">
        <v>0.60084601239336699</v>
      </c>
      <c r="J848" s="15">
        <v>0.54117086776784618</v>
      </c>
      <c r="K848" s="15">
        <v>0.4077896293877728</v>
      </c>
      <c r="L848" s="15">
        <f t="shared" si="393"/>
        <v>3.8362509385026975</v>
      </c>
      <c r="M848" s="15">
        <f t="shared" si="394"/>
        <v>1.8000000000000007</v>
      </c>
      <c r="N848" s="15">
        <f t="shared" si="395"/>
        <v>4.7999999999999972</v>
      </c>
      <c r="O848" s="15">
        <f t="shared" si="396"/>
        <v>3.876184425587212</v>
      </c>
      <c r="P848" s="15">
        <f t="shared" ref="P848:P911" si="421">AD848-AR848</f>
        <v>1.8999999999999986</v>
      </c>
      <c r="Q848" s="15">
        <f t="shared" si="411"/>
        <v>3.3000000000000007</v>
      </c>
      <c r="R848" s="15">
        <f t="shared" si="397"/>
        <v>3.6999999999999993</v>
      </c>
      <c r="S848" s="15">
        <f t="shared" si="398"/>
        <v>4.1999999999999993</v>
      </c>
      <c r="T848" s="15">
        <f t="shared" si="399"/>
        <v>4.3999999999999986</v>
      </c>
      <c r="U848" s="15">
        <f t="shared" si="400"/>
        <v>4.7000000000000028</v>
      </c>
      <c r="V848" s="15">
        <f t="shared" si="412"/>
        <v>0.38640417784736331</v>
      </c>
      <c r="W848" s="15">
        <f t="shared" si="401"/>
        <v>1.58796373675602</v>
      </c>
      <c r="X848" s="15">
        <f t="shared" si="413"/>
        <v>1.9174151163536619E-2</v>
      </c>
      <c r="Y848" s="21">
        <f t="shared" si="414"/>
        <v>0.62973730246690351</v>
      </c>
      <c r="Z848" s="4">
        <v>31.336250938502697</v>
      </c>
      <c r="AA848" s="2">
        <v>29.3</v>
      </c>
      <c r="AB848" s="2">
        <v>32.299999999999997</v>
      </c>
      <c r="AC848" s="4">
        <v>31.376184425587212</v>
      </c>
      <c r="AD848" s="4">
        <v>29.4</v>
      </c>
      <c r="AE848" s="4">
        <v>30.8</v>
      </c>
      <c r="AF848" s="4">
        <v>31.2</v>
      </c>
      <c r="AG848" s="4">
        <v>31.7</v>
      </c>
      <c r="AH848" s="4">
        <v>31.9</v>
      </c>
      <c r="AI848" s="4">
        <v>32.200000000000003</v>
      </c>
      <c r="AJ848" s="4">
        <v>2020</v>
      </c>
      <c r="AK848" s="2">
        <v>3</v>
      </c>
      <c r="AL848" s="2">
        <v>26</v>
      </c>
      <c r="AM848" s="4">
        <v>12</v>
      </c>
      <c r="AN848" s="4">
        <v>41</v>
      </c>
      <c r="AO848" s="4">
        <v>21</v>
      </c>
      <c r="AP848" s="4">
        <v>804</v>
      </c>
      <c r="AQ848" s="5">
        <v>0.52847222222222223</v>
      </c>
      <c r="AR848" s="4">
        <v>27.5</v>
      </c>
      <c r="AS848" s="4">
        <v>25</v>
      </c>
      <c r="AT848" s="4">
        <v>889</v>
      </c>
      <c r="AU848" s="4">
        <v>0.5</v>
      </c>
      <c r="AV848" s="4">
        <v>251</v>
      </c>
      <c r="AW848" s="4">
        <f t="shared" si="402"/>
        <v>45.172396261714013</v>
      </c>
      <c r="AX848" s="4">
        <f t="shared" si="403"/>
        <v>22.623114106123541</v>
      </c>
      <c r="AY848" s="4">
        <f t="shared" si="415"/>
        <v>36.390468102486182</v>
      </c>
      <c r="AZ848" s="20">
        <f t="shared" si="404"/>
        <v>195.34898737522633</v>
      </c>
      <c r="BA848" s="21">
        <f t="shared" si="416"/>
        <v>1.1740804405295813</v>
      </c>
      <c r="BB848" s="20">
        <f t="shared" si="405"/>
        <v>44.721359549995796</v>
      </c>
      <c r="BC848" s="4">
        <f t="shared" si="417"/>
        <v>41.408666249996102</v>
      </c>
      <c r="BD848" s="4">
        <f t="shared" si="406"/>
        <v>66.650000000000006</v>
      </c>
      <c r="BE848" s="4">
        <f t="shared" si="407"/>
        <v>573.02255094329803</v>
      </c>
      <c r="BF848" s="20">
        <f t="shared" si="408"/>
        <v>348.39241421809953</v>
      </c>
      <c r="BG848" s="20">
        <f t="shared" si="418"/>
        <v>477.67986327480162</v>
      </c>
      <c r="BH848" s="20">
        <f t="shared" si="409"/>
        <v>917.60898361924717</v>
      </c>
      <c r="BI848" s="20">
        <f t="shared" si="419"/>
        <v>3670.4359344769887</v>
      </c>
      <c r="BJ848" s="4">
        <f t="shared" si="410"/>
        <v>213.79791000156325</v>
      </c>
      <c r="BK848" s="4">
        <f t="shared" si="420"/>
        <v>2752.8269508577414</v>
      </c>
      <c r="IV848" s="4">
        <v>5</v>
      </c>
      <c r="IW848" s="4">
        <v>7</v>
      </c>
      <c r="IX848" s="4">
        <v>3</v>
      </c>
      <c r="IY848" s="4">
        <v>4</v>
      </c>
      <c r="IZ848" s="4">
        <v>11</v>
      </c>
      <c r="JA848" s="4">
        <v>4</v>
      </c>
      <c r="JB848" s="4">
        <v>2</v>
      </c>
      <c r="JC848" s="4">
        <v>4</v>
      </c>
      <c r="JD848" s="4">
        <v>1</v>
      </c>
      <c r="JE848" s="4">
        <v>3</v>
      </c>
      <c r="JF848" s="4">
        <v>2</v>
      </c>
      <c r="JG848" s="4">
        <v>5</v>
      </c>
      <c r="JH848" s="4">
        <v>0</v>
      </c>
      <c r="JI848" s="4">
        <v>3</v>
      </c>
      <c r="JJ848" s="4">
        <v>3</v>
      </c>
      <c r="JK848" s="4">
        <v>9</v>
      </c>
      <c r="JL848" s="4">
        <v>13</v>
      </c>
      <c r="JM848" s="4">
        <v>14</v>
      </c>
      <c r="JN848" s="4">
        <v>15</v>
      </c>
      <c r="JO848" s="4">
        <v>44</v>
      </c>
      <c r="JP848" s="4">
        <v>69</v>
      </c>
      <c r="JQ848" s="4">
        <v>88</v>
      </c>
      <c r="JR848" s="4">
        <v>56</v>
      </c>
      <c r="JS848" s="4">
        <v>39</v>
      </c>
      <c r="JT848" s="4">
        <v>60</v>
      </c>
      <c r="JU848" s="4">
        <v>51</v>
      </c>
      <c r="JV848" s="4">
        <v>61</v>
      </c>
      <c r="JW848" s="4">
        <v>27</v>
      </c>
      <c r="JX848" s="4">
        <v>25</v>
      </c>
      <c r="JY848" s="4">
        <v>11</v>
      </c>
      <c r="JZ848" s="4">
        <v>12</v>
      </c>
      <c r="KA848" s="4">
        <v>7</v>
      </c>
      <c r="KB848" s="4">
        <v>3</v>
      </c>
    </row>
    <row r="849" spans="1:316" s="4" customFormat="1" x14ac:dyDescent="0.2">
      <c r="A849" s="15" t="b">
        <v>0</v>
      </c>
      <c r="B849" s="19"/>
      <c r="C849" s="18"/>
      <c r="D849" s="4">
        <v>10088</v>
      </c>
      <c r="E849" s="4" t="s">
        <v>117</v>
      </c>
      <c r="F849" s="4" t="s">
        <v>722</v>
      </c>
      <c r="G849" s="4">
        <v>0</v>
      </c>
      <c r="H849" s="15">
        <f t="shared" si="392"/>
        <v>3.1999999999999957</v>
      </c>
      <c r="I849" s="15">
        <v>0.89296041826114858</v>
      </c>
      <c r="J849" s="15">
        <v>1.5277129564065035</v>
      </c>
      <c r="K849" s="15">
        <v>0.7729182655639294</v>
      </c>
      <c r="L849" s="15">
        <f t="shared" si="393"/>
        <v>3.9910958834204102</v>
      </c>
      <c r="M849" s="15">
        <f t="shared" si="394"/>
        <v>2.6000000000000014</v>
      </c>
      <c r="N849" s="15">
        <f t="shared" si="395"/>
        <v>5.7999999999999972</v>
      </c>
      <c r="O849" s="15">
        <f t="shared" si="396"/>
        <v>3.8139682787288791</v>
      </c>
      <c r="P849" s="15">
        <f t="shared" si="421"/>
        <v>2.6999999999999993</v>
      </c>
      <c r="Q849" s="15">
        <f t="shared" si="411"/>
        <v>2.8999999999999986</v>
      </c>
      <c r="R849" s="15">
        <f t="shared" si="397"/>
        <v>3.1999999999999993</v>
      </c>
      <c r="S849" s="15">
        <f t="shared" si="398"/>
        <v>4.7999999999999972</v>
      </c>
      <c r="T849" s="15">
        <f t="shared" si="399"/>
        <v>5.2999999999999972</v>
      </c>
      <c r="U849" s="15">
        <f t="shared" si="400"/>
        <v>5.7999999999999972</v>
      </c>
      <c r="V849" s="15">
        <f t="shared" si="412"/>
        <v>0.39400617436834356</v>
      </c>
      <c r="W849" s="15">
        <f t="shared" si="401"/>
        <v>1.5380312925378994</v>
      </c>
      <c r="X849" s="15">
        <f t="shared" si="413"/>
        <v>2.8355965177168662E-2</v>
      </c>
      <c r="Y849" s="21">
        <f t="shared" si="414"/>
        <v>0.65018182975321914</v>
      </c>
      <c r="Z849" s="4">
        <v>31.49109588342041</v>
      </c>
      <c r="AA849" s="2">
        <v>30.1</v>
      </c>
      <c r="AB849" s="2">
        <v>33.299999999999997</v>
      </c>
      <c r="AC849" s="4">
        <v>31.313968278728879</v>
      </c>
      <c r="AD849" s="4">
        <v>30.2</v>
      </c>
      <c r="AE849" s="4">
        <v>30.4</v>
      </c>
      <c r="AF849" s="4">
        <v>30.7</v>
      </c>
      <c r="AG849" s="4">
        <v>32.299999999999997</v>
      </c>
      <c r="AH849" s="4">
        <v>32.799999999999997</v>
      </c>
      <c r="AI849" s="4">
        <v>33.299999999999997</v>
      </c>
      <c r="AJ849" s="4">
        <v>2020</v>
      </c>
      <c r="AK849" s="2">
        <v>3</v>
      </c>
      <c r="AL849" s="2">
        <v>26</v>
      </c>
      <c r="AM849" s="4">
        <v>12</v>
      </c>
      <c r="AN849" s="4">
        <v>41</v>
      </c>
      <c r="AO849" s="4">
        <v>24</v>
      </c>
      <c r="AP849" s="4">
        <v>414.00000000000006</v>
      </c>
      <c r="AQ849" s="5">
        <v>0.52847222222222223</v>
      </c>
      <c r="AR849" s="4">
        <v>27.5</v>
      </c>
      <c r="AS849" s="4">
        <v>25</v>
      </c>
      <c r="AT849" s="4">
        <v>889</v>
      </c>
      <c r="AU849" s="4">
        <v>0.5</v>
      </c>
      <c r="AV849" s="4">
        <v>251</v>
      </c>
      <c r="AW849" s="4">
        <f t="shared" si="402"/>
        <v>45.142406915563313</v>
      </c>
      <c r="AX849" s="4">
        <f t="shared" si="403"/>
        <v>22.615261498011431</v>
      </c>
      <c r="AY849" s="4">
        <f t="shared" si="415"/>
        <v>36.390468102486182</v>
      </c>
      <c r="AZ849" s="20">
        <f t="shared" si="404"/>
        <v>195.34898737522633</v>
      </c>
      <c r="BA849" s="21">
        <f t="shared" si="416"/>
        <v>1.1740804405295813</v>
      </c>
      <c r="BB849" s="20">
        <f t="shared" si="405"/>
        <v>44.721359549995796</v>
      </c>
      <c r="BC849" s="4">
        <f t="shared" si="417"/>
        <v>41.408666249996102</v>
      </c>
      <c r="BD849" s="4">
        <f t="shared" si="406"/>
        <v>66.650000000000006</v>
      </c>
      <c r="BE849" s="4">
        <f t="shared" si="407"/>
        <v>572.05015470580395</v>
      </c>
      <c r="BF849" s="20">
        <f t="shared" si="408"/>
        <v>348.39241421809953</v>
      </c>
      <c r="BG849" s="20">
        <f t="shared" si="418"/>
        <v>478.6522595122957</v>
      </c>
      <c r="BH849" s="20">
        <f t="shared" si="409"/>
        <v>917.60898361924717</v>
      </c>
      <c r="BI849" s="20">
        <f t="shared" si="419"/>
        <v>3670.4359344769887</v>
      </c>
      <c r="BJ849" s="4">
        <f t="shared" si="410"/>
        <v>213.79791000156325</v>
      </c>
      <c r="BK849" s="4">
        <f t="shared" si="420"/>
        <v>2752.8269508577414</v>
      </c>
      <c r="JC849" s="4">
        <v>3</v>
      </c>
      <c r="JD849" s="4">
        <v>1</v>
      </c>
      <c r="JE849" s="4">
        <v>1</v>
      </c>
      <c r="JF849" s="4">
        <v>7</v>
      </c>
      <c r="JG849" s="4">
        <v>30</v>
      </c>
      <c r="JH849" s="4">
        <v>38</v>
      </c>
      <c r="JI849" s="4">
        <v>31</v>
      </c>
      <c r="JJ849" s="4">
        <v>42</v>
      </c>
      <c r="JK849" s="4">
        <v>32</v>
      </c>
      <c r="JL849" s="4">
        <v>49</v>
      </c>
      <c r="JM849" s="4">
        <v>34</v>
      </c>
      <c r="JN849" s="4">
        <v>49</v>
      </c>
      <c r="JO849" s="4">
        <v>36</v>
      </c>
      <c r="JP849" s="4">
        <v>32</v>
      </c>
      <c r="JQ849" s="4">
        <v>51</v>
      </c>
      <c r="JR849" s="4">
        <v>17</v>
      </c>
      <c r="JS849" s="4">
        <v>19</v>
      </c>
      <c r="JT849" s="4">
        <v>31</v>
      </c>
      <c r="JU849" s="4">
        <v>22</v>
      </c>
      <c r="JV849" s="4">
        <v>24</v>
      </c>
      <c r="JW849" s="4">
        <v>27</v>
      </c>
      <c r="JX849" s="4">
        <v>21</v>
      </c>
      <c r="JY849" s="4">
        <v>22</v>
      </c>
      <c r="JZ849" s="4">
        <v>26</v>
      </c>
      <c r="KA849" s="4">
        <v>23</v>
      </c>
      <c r="KB849" s="4">
        <v>27</v>
      </c>
      <c r="KC849" s="4">
        <v>37</v>
      </c>
      <c r="KD849" s="4">
        <v>17</v>
      </c>
      <c r="KE849" s="4">
        <v>19</v>
      </c>
      <c r="KF849" s="4">
        <v>25</v>
      </c>
      <c r="KG849" s="4">
        <v>26</v>
      </c>
      <c r="KH849" s="4">
        <v>17</v>
      </c>
      <c r="KI849" s="4">
        <v>20</v>
      </c>
      <c r="KJ849" s="4">
        <v>14</v>
      </c>
      <c r="KK849" s="4">
        <v>4</v>
      </c>
      <c r="KL849" s="4">
        <v>13</v>
      </c>
      <c r="KM849" s="4">
        <v>1</v>
      </c>
      <c r="KN849" s="4">
        <v>3</v>
      </c>
    </row>
    <row r="850" spans="1:316" s="4" customFormat="1" x14ac:dyDescent="0.2">
      <c r="A850" s="15" t="b">
        <v>0</v>
      </c>
      <c r="B850" s="19"/>
      <c r="C850" s="18"/>
      <c r="D850" s="4">
        <v>10088</v>
      </c>
      <c r="E850" s="4" t="s">
        <v>117</v>
      </c>
      <c r="F850" s="4" t="s">
        <v>723</v>
      </c>
      <c r="G850" s="4">
        <v>0</v>
      </c>
      <c r="H850" s="15">
        <f t="shared" si="392"/>
        <v>5</v>
      </c>
      <c r="I850" s="15">
        <v>1.0240869483013708</v>
      </c>
      <c r="J850" s="15">
        <v>1.3162058946272168</v>
      </c>
      <c r="K850" s="15">
        <v>0.82401066869627093</v>
      </c>
      <c r="L850" s="15">
        <f t="shared" si="393"/>
        <v>3.8963190351486432</v>
      </c>
      <c r="M850" s="15">
        <f t="shared" si="394"/>
        <v>0.60000000000000142</v>
      </c>
      <c r="N850" s="15">
        <f t="shared" si="395"/>
        <v>5.6000000000000014</v>
      </c>
      <c r="O850" s="15">
        <f t="shared" si="396"/>
        <v>4.2450985618143022</v>
      </c>
      <c r="P850" s="15">
        <f t="shared" si="421"/>
        <v>1.1000000000000014</v>
      </c>
      <c r="Q850" s="15">
        <f t="shared" si="411"/>
        <v>2.5</v>
      </c>
      <c r="R850" s="15">
        <f t="shared" si="397"/>
        <v>3.3000000000000007</v>
      </c>
      <c r="S850" s="15">
        <f t="shared" si="398"/>
        <v>4.6000000000000014</v>
      </c>
      <c r="T850" s="15">
        <f t="shared" si="399"/>
        <v>4.8999999999999986</v>
      </c>
      <c r="U850" s="15">
        <f t="shared" si="400"/>
        <v>5.2999999999999972</v>
      </c>
      <c r="V850" s="15">
        <f t="shared" si="412"/>
        <v>0.38935127105914236</v>
      </c>
      <c r="W850" s="15">
        <f t="shared" si="401"/>
        <v>1.5683748181423049</v>
      </c>
      <c r="X850" s="15">
        <f t="shared" si="413"/>
        <v>3.2618057777884416E-2</v>
      </c>
      <c r="Y850" s="21">
        <f t="shared" si="414"/>
        <v>0.63760268810262544</v>
      </c>
      <c r="Z850" s="4">
        <v>31.396319035148643</v>
      </c>
      <c r="AA850" s="2">
        <v>28.1</v>
      </c>
      <c r="AB850" s="2">
        <v>33.1</v>
      </c>
      <c r="AC850" s="4">
        <v>31.745098561814302</v>
      </c>
      <c r="AD850" s="4">
        <v>28.6</v>
      </c>
      <c r="AE850" s="4">
        <v>30</v>
      </c>
      <c r="AF850" s="4">
        <v>30.8</v>
      </c>
      <c r="AG850" s="4">
        <v>32.1</v>
      </c>
      <c r="AH850" s="4">
        <v>32.4</v>
      </c>
      <c r="AI850" s="4">
        <v>32.799999999999997</v>
      </c>
      <c r="AJ850" s="4">
        <v>2020</v>
      </c>
      <c r="AK850" s="2">
        <v>3</v>
      </c>
      <c r="AL850" s="2">
        <v>26</v>
      </c>
      <c r="AM850" s="4">
        <v>12</v>
      </c>
      <c r="AN850" s="4">
        <v>41</v>
      </c>
      <c r="AO850" s="4">
        <v>27</v>
      </c>
      <c r="AP850" s="4">
        <v>860</v>
      </c>
      <c r="AQ850" s="5">
        <v>0.52847222222222223</v>
      </c>
      <c r="AR850" s="4">
        <v>27.5</v>
      </c>
      <c r="AS850" s="4">
        <v>25</v>
      </c>
      <c r="AT850" s="4">
        <v>889</v>
      </c>
      <c r="AU850" s="4">
        <v>0.5</v>
      </c>
      <c r="AV850" s="4">
        <v>251</v>
      </c>
      <c r="AW850" s="4">
        <f t="shared" si="402"/>
        <v>45.16076809950016</v>
      </c>
      <c r="AX850" s="4">
        <f t="shared" si="403"/>
        <v>22.620069311466448</v>
      </c>
      <c r="AY850" s="4">
        <f t="shared" si="415"/>
        <v>36.390468102486182</v>
      </c>
      <c r="AZ850" s="20">
        <f t="shared" si="404"/>
        <v>195.34898737522633</v>
      </c>
      <c r="BA850" s="21">
        <f t="shared" si="416"/>
        <v>1.1740804405295813</v>
      </c>
      <c r="BB850" s="20">
        <f t="shared" si="405"/>
        <v>44.721359549995796</v>
      </c>
      <c r="BC850" s="4">
        <f t="shared" si="417"/>
        <v>41.408666249996102</v>
      </c>
      <c r="BD850" s="4">
        <f t="shared" si="406"/>
        <v>66.650000000000006</v>
      </c>
      <c r="BE850" s="4">
        <f t="shared" si="407"/>
        <v>572.64551100621816</v>
      </c>
      <c r="BF850" s="20">
        <f t="shared" si="408"/>
        <v>348.39241421809953</v>
      </c>
      <c r="BG850" s="20">
        <f t="shared" si="418"/>
        <v>478.05690321188149</v>
      </c>
      <c r="BH850" s="20">
        <f t="shared" si="409"/>
        <v>917.60898361924717</v>
      </c>
      <c r="BI850" s="20">
        <f t="shared" si="419"/>
        <v>3670.4359344769887</v>
      </c>
      <c r="BJ850" s="4">
        <f t="shared" si="410"/>
        <v>213.79791000156325</v>
      </c>
      <c r="BK850" s="4">
        <f t="shared" si="420"/>
        <v>2752.8269508577414</v>
      </c>
      <c r="IK850" s="4">
        <v>6</v>
      </c>
      <c r="IL850" s="4">
        <v>7</v>
      </c>
      <c r="IM850" s="4">
        <v>10</v>
      </c>
      <c r="IN850" s="4">
        <v>16</v>
      </c>
      <c r="IO850" s="4">
        <v>9</v>
      </c>
      <c r="IP850" s="4">
        <v>14</v>
      </c>
      <c r="IQ850" s="4">
        <v>5</v>
      </c>
      <c r="IR850" s="4">
        <v>16</v>
      </c>
      <c r="IS850" s="4">
        <v>11</v>
      </c>
      <c r="IT850" s="4">
        <v>25</v>
      </c>
      <c r="IU850" s="4">
        <v>14</v>
      </c>
      <c r="IV850" s="4">
        <v>13</v>
      </c>
      <c r="IW850" s="4">
        <v>22</v>
      </c>
      <c r="IX850" s="4">
        <v>17</v>
      </c>
      <c r="IY850" s="4">
        <v>12</v>
      </c>
      <c r="IZ850" s="4">
        <v>16</v>
      </c>
      <c r="JA850" s="4">
        <v>21</v>
      </c>
      <c r="JB850" s="4">
        <v>24</v>
      </c>
      <c r="JC850" s="4">
        <v>33</v>
      </c>
      <c r="JD850" s="4">
        <v>41</v>
      </c>
      <c r="JE850" s="4">
        <v>68</v>
      </c>
      <c r="JF850" s="4">
        <v>40</v>
      </c>
      <c r="JG850" s="4">
        <v>49</v>
      </c>
      <c r="JH850" s="4">
        <v>46</v>
      </c>
      <c r="JI850" s="4">
        <v>63</v>
      </c>
      <c r="JJ850" s="4">
        <v>53</v>
      </c>
      <c r="JK850" s="4">
        <v>58</v>
      </c>
      <c r="JL850" s="4">
        <v>63</v>
      </c>
      <c r="JM850" s="4">
        <v>74</v>
      </c>
      <c r="JN850" s="4">
        <v>63</v>
      </c>
      <c r="JO850" s="4">
        <v>52</v>
      </c>
      <c r="JP850" s="4">
        <v>83</v>
      </c>
      <c r="JQ850" s="4">
        <v>74</v>
      </c>
      <c r="JR850" s="4">
        <v>71</v>
      </c>
      <c r="JS850" s="4">
        <v>84</v>
      </c>
      <c r="JT850" s="4">
        <v>106</v>
      </c>
      <c r="JU850" s="4">
        <v>96</v>
      </c>
      <c r="JV850" s="4">
        <v>145</v>
      </c>
      <c r="JW850" s="4">
        <v>194</v>
      </c>
      <c r="JX850" s="4">
        <v>206</v>
      </c>
      <c r="JY850" s="4">
        <v>262</v>
      </c>
      <c r="JZ850" s="4">
        <v>182</v>
      </c>
      <c r="KA850" s="4">
        <v>161</v>
      </c>
      <c r="KB850" s="4">
        <v>97</v>
      </c>
      <c r="KC850" s="4">
        <v>67</v>
      </c>
      <c r="KD850" s="4">
        <v>57</v>
      </c>
      <c r="KE850" s="4">
        <v>52</v>
      </c>
      <c r="KF850" s="4">
        <v>32</v>
      </c>
      <c r="KG850" s="4">
        <v>20</v>
      </c>
      <c r="KH850" s="4">
        <v>24</v>
      </c>
      <c r="KI850" s="4">
        <v>8</v>
      </c>
      <c r="KJ850" s="4">
        <v>6</v>
      </c>
    </row>
    <row r="851" spans="1:316" s="4" customFormat="1" x14ac:dyDescent="0.2">
      <c r="A851" s="15" t="b">
        <v>0</v>
      </c>
      <c r="B851" s="19"/>
      <c r="C851" s="18"/>
      <c r="D851" s="4">
        <v>10088</v>
      </c>
      <c r="E851" s="4" t="s">
        <v>117</v>
      </c>
      <c r="F851" s="4" t="s">
        <v>724</v>
      </c>
      <c r="G851" s="4">
        <v>0</v>
      </c>
      <c r="H851" s="15">
        <f t="shared" si="392"/>
        <v>3.5</v>
      </c>
      <c r="I851" s="15">
        <v>0.86932554180539801</v>
      </c>
      <c r="J851" s="15">
        <v>1.4220028716973445</v>
      </c>
      <c r="K851" s="15">
        <v>0.76243193001148724</v>
      </c>
      <c r="L851" s="15">
        <f t="shared" si="393"/>
        <v>2.7914025533232483</v>
      </c>
      <c r="M851" s="15">
        <f t="shared" si="394"/>
        <v>0.80000000000000071</v>
      </c>
      <c r="N851" s="15">
        <f t="shared" si="395"/>
        <v>4.3000000000000007</v>
      </c>
      <c r="O851" s="15">
        <f t="shared" si="396"/>
        <v>2.802600281173909</v>
      </c>
      <c r="P851" s="15">
        <f t="shared" si="421"/>
        <v>1.1000000000000014</v>
      </c>
      <c r="Q851" s="15">
        <f t="shared" si="411"/>
        <v>1.6999999999999993</v>
      </c>
      <c r="R851" s="15">
        <f t="shared" si="397"/>
        <v>2.1000000000000014</v>
      </c>
      <c r="S851" s="15">
        <f t="shared" si="398"/>
        <v>3.6000000000000014</v>
      </c>
      <c r="T851" s="15">
        <f t="shared" si="399"/>
        <v>3.8999999999999986</v>
      </c>
      <c r="U851" s="15">
        <f t="shared" si="400"/>
        <v>4.3000000000000007</v>
      </c>
      <c r="V851" s="15">
        <f t="shared" si="412"/>
        <v>0.33552248973296978</v>
      </c>
      <c r="W851" s="15">
        <f t="shared" si="401"/>
        <v>1.9804261431055306</v>
      </c>
      <c r="X851" s="15">
        <f t="shared" si="413"/>
        <v>2.8698755043616325E-2</v>
      </c>
      <c r="Y851" s="21">
        <f t="shared" si="414"/>
        <v>0.50494182955587918</v>
      </c>
      <c r="Z851" s="4">
        <v>30.291402553323248</v>
      </c>
      <c r="AA851" s="2">
        <v>28.3</v>
      </c>
      <c r="AB851" s="2">
        <v>31.8</v>
      </c>
      <c r="AC851" s="4">
        <v>30.302600281173909</v>
      </c>
      <c r="AD851" s="4">
        <v>28.6</v>
      </c>
      <c r="AE851" s="4">
        <v>29.2</v>
      </c>
      <c r="AF851" s="4">
        <v>29.6</v>
      </c>
      <c r="AG851" s="4">
        <v>31.1</v>
      </c>
      <c r="AH851" s="4">
        <v>31.4</v>
      </c>
      <c r="AI851" s="4">
        <v>31.8</v>
      </c>
      <c r="AJ851" s="4">
        <v>2020</v>
      </c>
      <c r="AK851" s="2">
        <v>3</v>
      </c>
      <c r="AL851" s="2">
        <v>26</v>
      </c>
      <c r="AM851" s="4">
        <v>12</v>
      </c>
      <c r="AN851" s="4">
        <v>41</v>
      </c>
      <c r="AO851" s="4">
        <v>30</v>
      </c>
      <c r="AP851" s="4">
        <v>785</v>
      </c>
      <c r="AQ851" s="5">
        <v>0.52847222222222223</v>
      </c>
      <c r="AR851" s="4">
        <v>27.5</v>
      </c>
      <c r="AS851" s="4">
        <v>25</v>
      </c>
      <c r="AT851" s="4">
        <v>889</v>
      </c>
      <c r="AU851" s="4">
        <v>0.5</v>
      </c>
      <c r="AV851" s="4">
        <v>251</v>
      </c>
      <c r="AW851" s="4">
        <f t="shared" si="402"/>
        <v>45.373562912074092</v>
      </c>
      <c r="AX851" s="4">
        <f t="shared" si="403"/>
        <v>22.675788908120442</v>
      </c>
      <c r="AY851" s="4">
        <f t="shared" si="415"/>
        <v>36.390468102486182</v>
      </c>
      <c r="AZ851" s="20">
        <f t="shared" si="404"/>
        <v>195.34898737522633</v>
      </c>
      <c r="BA851" s="21">
        <f t="shared" si="416"/>
        <v>1.1740804405295813</v>
      </c>
      <c r="BB851" s="20">
        <f t="shared" si="405"/>
        <v>44.721359549995796</v>
      </c>
      <c r="BC851" s="4">
        <f t="shared" si="417"/>
        <v>41.408666249996102</v>
      </c>
      <c r="BD851" s="4">
        <f t="shared" si="406"/>
        <v>66.650000000000006</v>
      </c>
      <c r="BE851" s="4">
        <f t="shared" si="407"/>
        <v>579.5453238285902</v>
      </c>
      <c r="BF851" s="20">
        <f t="shared" si="408"/>
        <v>348.39241421809953</v>
      </c>
      <c r="BG851" s="20">
        <f t="shared" si="418"/>
        <v>471.15709038950939</v>
      </c>
      <c r="BH851" s="20">
        <f t="shared" si="409"/>
        <v>917.60898361924717</v>
      </c>
      <c r="BI851" s="20">
        <f t="shared" si="419"/>
        <v>3670.4359344769887</v>
      </c>
      <c r="BJ851" s="4">
        <f t="shared" si="410"/>
        <v>213.79791000156325</v>
      </c>
      <c r="BK851" s="4">
        <f t="shared" si="420"/>
        <v>2752.8269508577414</v>
      </c>
      <c r="IK851" s="4">
        <v>3</v>
      </c>
      <c r="IL851" s="4">
        <v>2</v>
      </c>
      <c r="IM851" s="4">
        <v>5</v>
      </c>
      <c r="IN851" s="4">
        <v>2</v>
      </c>
      <c r="IO851" s="4">
        <v>1</v>
      </c>
      <c r="IP851" s="4">
        <v>1</v>
      </c>
      <c r="IQ851" s="4">
        <v>7</v>
      </c>
      <c r="IR851" s="4">
        <v>6</v>
      </c>
      <c r="IS851" s="4">
        <v>3</v>
      </c>
      <c r="IT851" s="4">
        <v>2</v>
      </c>
      <c r="IU851" s="4">
        <v>23</v>
      </c>
      <c r="IV851" s="4">
        <v>17</v>
      </c>
      <c r="IW851" s="4">
        <v>18</v>
      </c>
      <c r="IX851" s="4">
        <v>18</v>
      </c>
      <c r="IY851" s="4">
        <v>36</v>
      </c>
      <c r="IZ851" s="4">
        <v>26</v>
      </c>
      <c r="JA851" s="4">
        <v>50</v>
      </c>
      <c r="JB851" s="4">
        <v>39</v>
      </c>
      <c r="JC851" s="4">
        <v>38</v>
      </c>
      <c r="JD851" s="4">
        <v>17</v>
      </c>
      <c r="JE851" s="4">
        <v>4</v>
      </c>
      <c r="JF851" s="4">
        <v>12</v>
      </c>
      <c r="JG851" s="4">
        <v>18</v>
      </c>
      <c r="JH851" s="4">
        <v>9</v>
      </c>
      <c r="JI851" s="4">
        <v>18</v>
      </c>
      <c r="JJ851" s="4">
        <v>27</v>
      </c>
      <c r="JK851" s="4">
        <v>22</v>
      </c>
      <c r="JL851" s="4">
        <v>14</v>
      </c>
      <c r="JM851" s="4">
        <v>22</v>
      </c>
      <c r="JN851" s="4">
        <v>38</v>
      </c>
      <c r="JO851" s="4">
        <v>44</v>
      </c>
      <c r="JP851" s="4">
        <v>29</v>
      </c>
      <c r="JQ851" s="4">
        <v>27</v>
      </c>
      <c r="JR851" s="4">
        <v>15</v>
      </c>
      <c r="JS851" s="4">
        <v>12</v>
      </c>
      <c r="JT851" s="4">
        <v>23</v>
      </c>
      <c r="JU851" s="4">
        <v>7</v>
      </c>
      <c r="JV851" s="4">
        <v>9</v>
      </c>
    </row>
    <row r="852" spans="1:316" s="4" customFormat="1" x14ac:dyDescent="0.2">
      <c r="A852" s="15" t="b">
        <v>0</v>
      </c>
      <c r="B852" s="19"/>
      <c r="C852" s="18"/>
      <c r="D852" s="4">
        <v>10088</v>
      </c>
      <c r="E852" s="4" t="s">
        <v>117</v>
      </c>
      <c r="F852" s="4" t="s">
        <v>725</v>
      </c>
      <c r="G852" s="4">
        <v>0</v>
      </c>
      <c r="H852" s="15">
        <f t="shared" si="392"/>
        <v>4.0999999999999979</v>
      </c>
      <c r="I852" s="15">
        <v>1.0567620814168064</v>
      </c>
      <c r="J852" s="15">
        <v>1.833658753569523</v>
      </c>
      <c r="K852" s="15">
        <v>0.91265862479972037</v>
      </c>
      <c r="L852" s="15">
        <f t="shared" si="393"/>
        <v>2.5220811340866121</v>
      </c>
      <c r="M852" s="15">
        <f t="shared" si="394"/>
        <v>0.30000000000000071</v>
      </c>
      <c r="N852" s="15">
        <f t="shared" si="395"/>
        <v>4.3999999999999986</v>
      </c>
      <c r="O852" s="15">
        <f t="shared" si="396"/>
        <v>2.7360747356877937</v>
      </c>
      <c r="P852" s="15">
        <f t="shared" si="421"/>
        <v>0.5</v>
      </c>
      <c r="Q852" s="15">
        <f t="shared" si="411"/>
        <v>1</v>
      </c>
      <c r="R852" s="15">
        <f t="shared" si="397"/>
        <v>1.6000000000000014</v>
      </c>
      <c r="S852" s="15">
        <f t="shared" si="398"/>
        <v>3.3999999999999986</v>
      </c>
      <c r="T852" s="15">
        <f t="shared" si="399"/>
        <v>3.8000000000000007</v>
      </c>
      <c r="U852" s="15">
        <f t="shared" si="400"/>
        <v>4.1999999999999993</v>
      </c>
      <c r="V852" s="15">
        <f t="shared" si="412"/>
        <v>0.32252228042028308</v>
      </c>
      <c r="W852" s="15">
        <f t="shared" si="401"/>
        <v>2.1005609866607871</v>
      </c>
      <c r="X852" s="15">
        <f t="shared" si="413"/>
        <v>3.5199494555258358E-2</v>
      </c>
      <c r="Y852" s="21">
        <f t="shared" si="414"/>
        <v>0.47606330230367494</v>
      </c>
      <c r="Z852" s="4">
        <v>30.022081134086612</v>
      </c>
      <c r="AA852" s="2">
        <v>27.8</v>
      </c>
      <c r="AB852" s="2">
        <v>31.9</v>
      </c>
      <c r="AC852" s="4">
        <v>30.236074735687794</v>
      </c>
      <c r="AD852" s="4">
        <v>28</v>
      </c>
      <c r="AE852" s="4">
        <v>28.5</v>
      </c>
      <c r="AF852" s="4">
        <v>29.1</v>
      </c>
      <c r="AG852" s="4">
        <v>30.9</v>
      </c>
      <c r="AH852" s="4">
        <v>31.3</v>
      </c>
      <c r="AI852" s="4">
        <v>31.7</v>
      </c>
      <c r="AJ852" s="4">
        <v>2020</v>
      </c>
      <c r="AK852" s="2">
        <v>3</v>
      </c>
      <c r="AL852" s="2">
        <v>26</v>
      </c>
      <c r="AM852" s="4">
        <v>12</v>
      </c>
      <c r="AN852" s="4">
        <v>41</v>
      </c>
      <c r="AO852" s="4">
        <v>38</v>
      </c>
      <c r="AP852" s="4">
        <v>97</v>
      </c>
      <c r="AQ852" s="5">
        <v>0.52847222222222223</v>
      </c>
      <c r="AR852" s="4">
        <v>27.5</v>
      </c>
      <c r="AS852" s="4">
        <v>25</v>
      </c>
      <c r="AT852" s="4">
        <v>889</v>
      </c>
      <c r="AU852" s="4">
        <v>0.5</v>
      </c>
      <c r="AV852" s="4">
        <v>251</v>
      </c>
      <c r="AW852" s="4">
        <f t="shared" si="402"/>
        <v>45.425080198576318</v>
      </c>
      <c r="AX852" s="4">
        <f t="shared" si="403"/>
        <v>22.689278534065227</v>
      </c>
      <c r="AY852" s="4">
        <f t="shared" si="415"/>
        <v>36.390468102486182</v>
      </c>
      <c r="AZ852" s="20">
        <f t="shared" si="404"/>
        <v>195.34898737522633</v>
      </c>
      <c r="BA852" s="21">
        <f t="shared" si="416"/>
        <v>1.1740804405295813</v>
      </c>
      <c r="BB852" s="20">
        <f t="shared" si="405"/>
        <v>44.721359549995796</v>
      </c>
      <c r="BC852" s="4">
        <f t="shared" si="417"/>
        <v>41.408666249996102</v>
      </c>
      <c r="BD852" s="4">
        <f t="shared" si="406"/>
        <v>66.650000000000006</v>
      </c>
      <c r="BE852" s="4">
        <f t="shared" si="407"/>
        <v>581.21575756558923</v>
      </c>
      <c r="BF852" s="20">
        <f t="shared" si="408"/>
        <v>348.39241421809953</v>
      </c>
      <c r="BG852" s="20">
        <f t="shared" si="418"/>
        <v>469.48665665251036</v>
      </c>
      <c r="BH852" s="20">
        <f t="shared" si="409"/>
        <v>917.60898361924717</v>
      </c>
      <c r="BI852" s="20">
        <f t="shared" si="419"/>
        <v>3670.4359344769887</v>
      </c>
      <c r="BJ852" s="4">
        <f t="shared" si="410"/>
        <v>213.79791000156325</v>
      </c>
      <c r="BK852" s="4">
        <f t="shared" si="420"/>
        <v>2752.8269508577414</v>
      </c>
      <c r="HV852" s="4">
        <v>1</v>
      </c>
      <c r="HW852" s="4">
        <v>1</v>
      </c>
      <c r="HX852" s="4">
        <v>0</v>
      </c>
      <c r="HY852" s="4">
        <v>0</v>
      </c>
      <c r="HZ852" s="4">
        <v>0</v>
      </c>
      <c r="IA852" s="4">
        <v>0</v>
      </c>
      <c r="IB852" s="4">
        <v>0</v>
      </c>
      <c r="IC852" s="4">
        <v>0</v>
      </c>
      <c r="ID852" s="4">
        <v>0</v>
      </c>
      <c r="IE852" s="4">
        <v>0</v>
      </c>
      <c r="IF852" s="4">
        <v>0</v>
      </c>
      <c r="IG852" s="4">
        <v>1</v>
      </c>
      <c r="IH852" s="4">
        <v>2</v>
      </c>
      <c r="II852" s="4">
        <v>7</v>
      </c>
      <c r="IJ852" s="4">
        <v>10</v>
      </c>
      <c r="IK852" s="4">
        <v>19</v>
      </c>
      <c r="IL852" s="4">
        <v>22</v>
      </c>
      <c r="IM852" s="4">
        <v>31</v>
      </c>
      <c r="IN852" s="4">
        <v>42</v>
      </c>
      <c r="IO852" s="4">
        <v>32</v>
      </c>
      <c r="IP852" s="4">
        <v>40</v>
      </c>
      <c r="IQ852" s="4">
        <v>28</v>
      </c>
      <c r="IR852" s="4">
        <v>41</v>
      </c>
      <c r="IS852" s="4">
        <v>44</v>
      </c>
      <c r="IT852" s="4">
        <v>59</v>
      </c>
      <c r="IU852" s="4">
        <v>47</v>
      </c>
      <c r="IV852" s="4">
        <v>46</v>
      </c>
      <c r="IW852" s="4">
        <v>34</v>
      </c>
      <c r="IX852" s="4">
        <v>63</v>
      </c>
      <c r="IY852" s="4">
        <v>33</v>
      </c>
      <c r="IZ852" s="4">
        <v>20</v>
      </c>
      <c r="JA852" s="4">
        <v>35</v>
      </c>
      <c r="JB852" s="4">
        <v>35</v>
      </c>
      <c r="JC852" s="4">
        <v>26</v>
      </c>
      <c r="JD852" s="4">
        <v>35</v>
      </c>
      <c r="JE852" s="4">
        <v>44</v>
      </c>
      <c r="JF852" s="4">
        <v>41</v>
      </c>
      <c r="JG852" s="4">
        <v>76</v>
      </c>
      <c r="JH852" s="4">
        <v>52</v>
      </c>
      <c r="JI852" s="4">
        <v>84</v>
      </c>
      <c r="JJ852" s="4">
        <v>70</v>
      </c>
      <c r="JK852" s="4">
        <v>50</v>
      </c>
      <c r="JL852" s="4">
        <v>52</v>
      </c>
      <c r="JM852" s="4">
        <v>57</v>
      </c>
      <c r="JN852" s="4">
        <v>61</v>
      </c>
      <c r="JO852" s="4">
        <v>70</v>
      </c>
      <c r="JP852" s="4">
        <v>94</v>
      </c>
      <c r="JQ852" s="4">
        <v>94</v>
      </c>
      <c r="JR852" s="4">
        <v>36</v>
      </c>
      <c r="JS852" s="4">
        <v>37</v>
      </c>
      <c r="JT852" s="4">
        <v>25</v>
      </c>
      <c r="JU852" s="4">
        <v>16</v>
      </c>
      <c r="JV852" s="4">
        <v>20</v>
      </c>
      <c r="JW852" s="4">
        <v>20</v>
      </c>
      <c r="JX852" s="4">
        <v>10</v>
      </c>
    </row>
    <row r="853" spans="1:316" s="4" customFormat="1" x14ac:dyDescent="0.2">
      <c r="A853" s="15" t="b">
        <v>0</v>
      </c>
      <c r="B853" s="19"/>
      <c r="C853" s="18"/>
      <c r="D853" s="4">
        <v>10088</v>
      </c>
      <c r="E853" s="4" t="s">
        <v>117</v>
      </c>
      <c r="F853" s="4" t="s">
        <v>726</v>
      </c>
      <c r="G853" s="4">
        <v>0</v>
      </c>
      <c r="H853" s="15">
        <f t="shared" si="392"/>
        <v>1.6000000000000014</v>
      </c>
      <c r="I853" s="15">
        <v>0.37883488624327166</v>
      </c>
      <c r="J853" s="15">
        <v>0.49585295845199084</v>
      </c>
      <c r="K853" s="15">
        <v>0.29660892670613304</v>
      </c>
      <c r="L853" s="15">
        <f t="shared" si="393"/>
        <v>6.3203703628357317</v>
      </c>
      <c r="M853" s="15">
        <f t="shared" si="394"/>
        <v>5.7999999999999972</v>
      </c>
      <c r="N853" s="15">
        <f t="shared" si="395"/>
        <v>7.3999999999999986</v>
      </c>
      <c r="O853" s="15">
        <f t="shared" si="396"/>
        <v>6.2005461725990472</v>
      </c>
      <c r="P853" s="15">
        <f t="shared" si="421"/>
        <v>5.8999999999999986</v>
      </c>
      <c r="Q853" s="15">
        <f t="shared" si="411"/>
        <v>6</v>
      </c>
      <c r="R853" s="15">
        <f t="shared" si="397"/>
        <v>6</v>
      </c>
      <c r="S853" s="15">
        <f t="shared" si="398"/>
        <v>6.5</v>
      </c>
      <c r="T853" s="15">
        <f t="shared" si="399"/>
        <v>6.7999999999999972</v>
      </c>
      <c r="U853" s="15">
        <f t="shared" si="400"/>
        <v>7.3999999999999986</v>
      </c>
      <c r="V853" s="15">
        <f t="shared" si="412"/>
        <v>0.51034958131090136</v>
      </c>
      <c r="W853" s="15">
        <f t="shared" si="401"/>
        <v>0.95944120779205089</v>
      </c>
      <c r="X853" s="15">
        <f t="shared" si="413"/>
        <v>1.1201381953509381E-2</v>
      </c>
      <c r="Y853" s="21">
        <f t="shared" si="414"/>
        <v>1.0422733481515627</v>
      </c>
      <c r="Z853" s="4">
        <v>33.820370362835732</v>
      </c>
      <c r="AA853" s="2">
        <v>33.299999999999997</v>
      </c>
      <c r="AB853" s="2">
        <v>34.9</v>
      </c>
      <c r="AC853" s="4">
        <v>33.700546172599047</v>
      </c>
      <c r="AD853" s="4">
        <v>33.4</v>
      </c>
      <c r="AE853" s="4">
        <v>33.5</v>
      </c>
      <c r="AF853" s="4">
        <v>33.5</v>
      </c>
      <c r="AG853" s="4">
        <v>34</v>
      </c>
      <c r="AH853" s="4">
        <v>34.299999999999997</v>
      </c>
      <c r="AI853" s="4">
        <v>34.9</v>
      </c>
      <c r="AJ853" s="4">
        <v>2020</v>
      </c>
      <c r="AK853" s="2">
        <v>3</v>
      </c>
      <c r="AL853" s="2">
        <v>26</v>
      </c>
      <c r="AM853" s="4">
        <v>12</v>
      </c>
      <c r="AN853" s="4">
        <v>41</v>
      </c>
      <c r="AO853" s="4">
        <v>42</v>
      </c>
      <c r="AP853" s="4">
        <v>692.00000000000011</v>
      </c>
      <c r="AQ853" s="5">
        <v>0.52847222222222223</v>
      </c>
      <c r="AR853" s="4">
        <v>27.5</v>
      </c>
      <c r="AS853" s="4">
        <v>25</v>
      </c>
      <c r="AT853" s="4">
        <v>889</v>
      </c>
      <c r="AU853" s="4">
        <v>0.5</v>
      </c>
      <c r="AV853" s="4">
        <v>251</v>
      </c>
      <c r="AW853" s="4">
        <f t="shared" si="402"/>
        <v>44.685740268465985</v>
      </c>
      <c r="AX853" s="4">
        <f t="shared" si="403"/>
        <v>22.49568489238926</v>
      </c>
      <c r="AY853" s="4">
        <f t="shared" si="415"/>
        <v>36.390468102486182</v>
      </c>
      <c r="AZ853" s="20">
        <f t="shared" si="404"/>
        <v>195.34898737522633</v>
      </c>
      <c r="BA853" s="21">
        <f t="shared" si="416"/>
        <v>1.1740804405295813</v>
      </c>
      <c r="BB853" s="20">
        <f t="shared" si="405"/>
        <v>44.721359549995796</v>
      </c>
      <c r="BC853" s="4">
        <f t="shared" si="417"/>
        <v>41.408666249996102</v>
      </c>
      <c r="BD853" s="4">
        <f t="shared" si="406"/>
        <v>66.650000000000006</v>
      </c>
      <c r="BE853" s="4">
        <f t="shared" si="407"/>
        <v>557.24286523723606</v>
      </c>
      <c r="BF853" s="20">
        <f t="shared" si="408"/>
        <v>348.39241421809953</v>
      </c>
      <c r="BG853" s="20">
        <f t="shared" si="418"/>
        <v>493.45954898086359</v>
      </c>
      <c r="BH853" s="20">
        <f t="shared" si="409"/>
        <v>917.60898361924717</v>
      </c>
      <c r="BI853" s="20">
        <f t="shared" si="419"/>
        <v>3670.4359344769887</v>
      </c>
      <c r="BJ853" s="4">
        <f t="shared" si="410"/>
        <v>213.79791000156325</v>
      </c>
      <c r="BK853" s="4">
        <f t="shared" si="420"/>
        <v>2752.8269508577414</v>
      </c>
      <c r="KK853" s="4">
        <v>16</v>
      </c>
      <c r="KL853" s="4">
        <v>64</v>
      </c>
      <c r="KM853" s="4">
        <v>88</v>
      </c>
      <c r="KN853" s="4">
        <v>89</v>
      </c>
      <c r="KO853" s="4">
        <v>76</v>
      </c>
      <c r="KP853" s="4">
        <v>45</v>
      </c>
      <c r="KQ853" s="4">
        <v>30</v>
      </c>
      <c r="KR853" s="4">
        <v>37</v>
      </c>
      <c r="KS853" s="4">
        <v>34</v>
      </c>
      <c r="KT853" s="4">
        <v>24</v>
      </c>
      <c r="KU853" s="4">
        <v>12</v>
      </c>
      <c r="KV853" s="4">
        <v>8</v>
      </c>
      <c r="KW853" s="4">
        <v>13</v>
      </c>
      <c r="KX853" s="4">
        <v>10</v>
      </c>
      <c r="KY853" s="4">
        <v>7</v>
      </c>
      <c r="KZ853" s="4">
        <v>3</v>
      </c>
      <c r="LA853" s="4">
        <v>4</v>
      </c>
      <c r="LB853" s="4">
        <v>5</v>
      </c>
      <c r="LC853" s="4">
        <v>2</v>
      </c>
      <c r="LD853" s="4">
        <v>1</v>
      </c>
    </row>
    <row r="854" spans="1:316" s="4" customFormat="1" x14ac:dyDescent="0.2">
      <c r="A854" s="15" t="b">
        <v>0</v>
      </c>
      <c r="B854" s="19"/>
      <c r="C854" s="18"/>
      <c r="D854" s="4">
        <v>10088</v>
      </c>
      <c r="E854" s="4" t="s">
        <v>117</v>
      </c>
      <c r="F854" s="4" t="s">
        <v>727</v>
      </c>
      <c r="G854" s="4">
        <v>0</v>
      </c>
      <c r="H854" s="15">
        <f t="shared" si="392"/>
        <v>4</v>
      </c>
      <c r="I854" s="15">
        <v>0.87187297933984309</v>
      </c>
      <c r="J854" s="15">
        <v>1.3543693035734918</v>
      </c>
      <c r="K854" s="15">
        <v>0.74058932229107099</v>
      </c>
      <c r="L854" s="15">
        <f t="shared" si="393"/>
        <v>0.88760501307727679</v>
      </c>
      <c r="M854" s="15">
        <f t="shared" si="394"/>
        <v>-1</v>
      </c>
      <c r="N854" s="15">
        <f t="shared" si="395"/>
        <v>3</v>
      </c>
      <c r="O854" s="15">
        <f t="shared" si="396"/>
        <v>0.90172593707177384</v>
      </c>
      <c r="P854" s="15">
        <f t="shared" si="421"/>
        <v>-0.69999999999999929</v>
      </c>
      <c r="Q854" s="15">
        <f t="shared" si="411"/>
        <v>-0.19999999999999929</v>
      </c>
      <c r="R854" s="15">
        <f t="shared" si="397"/>
        <v>0.19999999999999929</v>
      </c>
      <c r="S854" s="15">
        <f t="shared" si="398"/>
        <v>1.5</v>
      </c>
      <c r="T854" s="15">
        <f t="shared" si="399"/>
        <v>2</v>
      </c>
      <c r="U854" s="15">
        <f t="shared" si="400"/>
        <v>2.6000000000000014</v>
      </c>
      <c r="V854" s="15">
        <f t="shared" si="412"/>
        <v>0.2446056540125322</v>
      </c>
      <c r="W854" s="15">
        <f t="shared" si="401"/>
        <v>3.0882129402812808</v>
      </c>
      <c r="X854" s="15">
        <f t="shared" si="413"/>
        <v>3.0713157342375258E-2</v>
      </c>
      <c r="Y854" s="21">
        <f t="shared" si="414"/>
        <v>0.32381186768452497</v>
      </c>
      <c r="Z854" s="4">
        <v>28.387605013077277</v>
      </c>
      <c r="AA854" s="2">
        <v>26.5</v>
      </c>
      <c r="AB854" s="2">
        <v>30.5</v>
      </c>
      <c r="AC854" s="4">
        <v>28.401725937071774</v>
      </c>
      <c r="AD854" s="4">
        <v>26.8</v>
      </c>
      <c r="AE854" s="4">
        <v>27.3</v>
      </c>
      <c r="AF854" s="4">
        <v>27.7</v>
      </c>
      <c r="AG854" s="4">
        <v>29</v>
      </c>
      <c r="AH854" s="4">
        <v>29.5</v>
      </c>
      <c r="AI854" s="4">
        <v>30.1</v>
      </c>
      <c r="AJ854" s="4">
        <v>2020</v>
      </c>
      <c r="AK854" s="2">
        <v>3</v>
      </c>
      <c r="AL854" s="2">
        <v>26</v>
      </c>
      <c r="AM854" s="4">
        <v>12</v>
      </c>
      <c r="AN854" s="4">
        <v>41</v>
      </c>
      <c r="AO854" s="4">
        <v>49</v>
      </c>
      <c r="AP854" s="4">
        <v>376</v>
      </c>
      <c r="AQ854" s="5">
        <v>0.52847222222222223</v>
      </c>
      <c r="AR854" s="4">
        <v>27.5</v>
      </c>
      <c r="AS854" s="4">
        <v>25</v>
      </c>
      <c r="AT854" s="4">
        <v>889</v>
      </c>
      <c r="AU854" s="4">
        <v>0.5</v>
      </c>
      <c r="AV854" s="4">
        <v>251</v>
      </c>
      <c r="AW854" s="4">
        <f t="shared" si="402"/>
        <v>45.734799652459913</v>
      </c>
      <c r="AX854" s="4">
        <f t="shared" si="403"/>
        <v>22.770377517811806</v>
      </c>
      <c r="AY854" s="4">
        <f t="shared" si="415"/>
        <v>36.390468102486182</v>
      </c>
      <c r="AZ854" s="20">
        <f t="shared" si="404"/>
        <v>195.34898737522633</v>
      </c>
      <c r="BA854" s="21">
        <f t="shared" si="416"/>
        <v>1.1740804405295813</v>
      </c>
      <c r="BB854" s="20">
        <f t="shared" si="405"/>
        <v>44.721359549995796</v>
      </c>
      <c r="BC854" s="4">
        <f t="shared" si="417"/>
        <v>41.408666249996102</v>
      </c>
      <c r="BD854" s="4">
        <f t="shared" si="406"/>
        <v>66.650000000000006</v>
      </c>
      <c r="BE854" s="4">
        <f t="shared" si="407"/>
        <v>591.25832502010201</v>
      </c>
      <c r="BF854" s="20">
        <f t="shared" si="408"/>
        <v>348.39241421809953</v>
      </c>
      <c r="BG854" s="20">
        <f t="shared" si="418"/>
        <v>459.44408919799764</v>
      </c>
      <c r="BH854" s="20">
        <f t="shared" si="409"/>
        <v>917.60898361924717</v>
      </c>
      <c r="BI854" s="20">
        <f t="shared" si="419"/>
        <v>3670.4359344769887</v>
      </c>
      <c r="BJ854" s="4">
        <f t="shared" si="410"/>
        <v>213.79791000156325</v>
      </c>
      <c r="BK854" s="4">
        <f t="shared" si="420"/>
        <v>2752.8269508577414</v>
      </c>
      <c r="HR854" s="4">
        <v>1</v>
      </c>
      <c r="HS854" s="4">
        <v>4</v>
      </c>
      <c r="HT854" s="4">
        <v>3</v>
      </c>
      <c r="HU854" s="4">
        <v>3</v>
      </c>
      <c r="HV854" s="4">
        <v>5</v>
      </c>
      <c r="HW854" s="4">
        <v>18</v>
      </c>
      <c r="HX854" s="4">
        <v>20</v>
      </c>
      <c r="HY854" s="4">
        <v>24</v>
      </c>
      <c r="HZ854" s="4">
        <v>36</v>
      </c>
      <c r="IA854" s="4">
        <v>69</v>
      </c>
      <c r="IB854" s="4">
        <v>53</v>
      </c>
      <c r="IC854" s="4">
        <v>89</v>
      </c>
      <c r="ID854" s="4">
        <v>127</v>
      </c>
      <c r="IE854" s="4">
        <v>124</v>
      </c>
      <c r="IF854" s="4">
        <v>104</v>
      </c>
      <c r="IG854" s="4">
        <v>111</v>
      </c>
      <c r="IH854" s="4">
        <v>115</v>
      </c>
      <c r="II854" s="4">
        <v>143</v>
      </c>
      <c r="IJ854" s="4">
        <v>129</v>
      </c>
      <c r="IK854" s="4">
        <v>108</v>
      </c>
      <c r="IL854" s="4">
        <v>80</v>
      </c>
      <c r="IM854" s="4">
        <v>102</v>
      </c>
      <c r="IN854" s="4">
        <v>90</v>
      </c>
      <c r="IO854" s="4">
        <v>83</v>
      </c>
      <c r="IP854" s="4">
        <v>96</v>
      </c>
      <c r="IQ854" s="4">
        <v>110</v>
      </c>
      <c r="IR854" s="4">
        <v>111</v>
      </c>
      <c r="IS854" s="4">
        <v>194</v>
      </c>
      <c r="IT854" s="4">
        <v>138</v>
      </c>
      <c r="IU854" s="4">
        <v>134</v>
      </c>
      <c r="IV854" s="4">
        <v>125</v>
      </c>
      <c r="IW854" s="4">
        <v>94</v>
      </c>
      <c r="IX854" s="4">
        <v>87</v>
      </c>
      <c r="IY854" s="4">
        <v>86</v>
      </c>
      <c r="IZ854" s="4">
        <v>63</v>
      </c>
      <c r="JA854" s="4">
        <v>58</v>
      </c>
      <c r="JB854" s="4">
        <v>37</v>
      </c>
      <c r="JC854" s="4">
        <v>27</v>
      </c>
      <c r="JD854" s="4">
        <v>33</v>
      </c>
      <c r="JE854" s="4">
        <v>46</v>
      </c>
      <c r="JF854" s="4">
        <v>13</v>
      </c>
      <c r="JG854" s="4">
        <v>17</v>
      </c>
      <c r="JH854" s="4">
        <v>15</v>
      </c>
      <c r="JI854" s="4">
        <v>14</v>
      </c>
      <c r="JJ854" s="4">
        <v>5</v>
      </c>
      <c r="JK854" s="4">
        <v>3</v>
      </c>
    </row>
    <row r="855" spans="1:316" s="4" customFormat="1" x14ac:dyDescent="0.2">
      <c r="A855" s="15" t="b">
        <v>0</v>
      </c>
      <c r="B855" s="19"/>
      <c r="C855" s="18"/>
      <c r="D855" s="4">
        <v>10088</v>
      </c>
      <c r="E855" s="4" t="s">
        <v>117</v>
      </c>
      <c r="F855" s="4" t="s">
        <v>728</v>
      </c>
      <c r="G855" s="4">
        <v>0</v>
      </c>
      <c r="H855" s="15">
        <f t="shared" si="392"/>
        <v>5.2999999999999972</v>
      </c>
      <c r="I855" s="15">
        <v>1.4092263974473551</v>
      </c>
      <c r="J855" s="15">
        <v>2.3164708607267244</v>
      </c>
      <c r="K855" s="15">
        <v>1.1966156320185468</v>
      </c>
      <c r="L855" s="15">
        <f t="shared" si="393"/>
        <v>3.3317862941244911</v>
      </c>
      <c r="M855" s="15">
        <f t="shared" si="394"/>
        <v>0.5</v>
      </c>
      <c r="N855" s="15">
        <f t="shared" si="395"/>
        <v>5.7999999999999972</v>
      </c>
      <c r="O855" s="15">
        <f t="shared" si="396"/>
        <v>3.6700298542937375</v>
      </c>
      <c r="P855" s="15">
        <f t="shared" si="421"/>
        <v>0.79999999999999716</v>
      </c>
      <c r="Q855" s="15">
        <f t="shared" si="411"/>
        <v>1.1999999999999993</v>
      </c>
      <c r="R855" s="15">
        <f t="shared" si="397"/>
        <v>2.0999999999999979</v>
      </c>
      <c r="S855" s="15">
        <f t="shared" si="398"/>
        <v>4.3999999999999986</v>
      </c>
      <c r="T855" s="15">
        <f t="shared" si="399"/>
        <v>5.1000000000000014</v>
      </c>
      <c r="U855" s="15">
        <f t="shared" si="400"/>
        <v>5.6000000000000014</v>
      </c>
      <c r="V855" s="15">
        <f t="shared" si="412"/>
        <v>0.39870485676060036</v>
      </c>
      <c r="W855" s="15">
        <f t="shared" si="401"/>
        <v>1.5081209396966118</v>
      </c>
      <c r="X855" s="15">
        <f t="shared" si="413"/>
        <v>4.5559166355518183E-2</v>
      </c>
      <c r="Y855" s="21">
        <f t="shared" si="414"/>
        <v>0.66307679555272914</v>
      </c>
      <c r="Z855" s="4">
        <v>30.931786294124493</v>
      </c>
      <c r="AA855" s="2">
        <v>28.1</v>
      </c>
      <c r="AB855" s="2">
        <v>33.4</v>
      </c>
      <c r="AC855" s="4">
        <v>31.270029854293739</v>
      </c>
      <c r="AD855" s="4">
        <v>28.4</v>
      </c>
      <c r="AE855" s="4">
        <v>28.8</v>
      </c>
      <c r="AF855" s="4">
        <v>29.7</v>
      </c>
      <c r="AG855" s="4">
        <v>32</v>
      </c>
      <c r="AH855" s="4">
        <v>32.700000000000003</v>
      </c>
      <c r="AI855" s="4">
        <v>33.200000000000003</v>
      </c>
      <c r="AJ855" s="4">
        <v>2020</v>
      </c>
      <c r="AK855" s="2">
        <v>3</v>
      </c>
      <c r="AL855" s="2">
        <v>26</v>
      </c>
      <c r="AM855" s="4">
        <v>12</v>
      </c>
      <c r="AN855" s="4">
        <v>42</v>
      </c>
      <c r="AO855" s="4">
        <v>13</v>
      </c>
      <c r="AP855" s="4">
        <v>500</v>
      </c>
      <c r="AQ855" s="5">
        <v>0.52916666666666667</v>
      </c>
      <c r="AR855" s="4">
        <v>27.6</v>
      </c>
      <c r="AS855" s="4">
        <v>25</v>
      </c>
      <c r="AT855" s="4">
        <v>885</v>
      </c>
      <c r="AU855" s="4">
        <v>0.6</v>
      </c>
      <c r="AV855" s="4">
        <v>304</v>
      </c>
      <c r="AW855" s="4">
        <f t="shared" si="402"/>
        <v>44.003650914471365</v>
      </c>
      <c r="AX855" s="4">
        <f t="shared" si="403"/>
        <v>22.264136189765797</v>
      </c>
      <c r="AY855" s="4">
        <f t="shared" si="415"/>
        <v>33.76011162036604</v>
      </c>
      <c r="AZ855" s="20">
        <f t="shared" si="404"/>
        <v>195.08930115337509</v>
      </c>
      <c r="BA855" s="21">
        <f t="shared" si="416"/>
        <v>1.173690056343204</v>
      </c>
      <c r="BB855" s="20">
        <f t="shared" si="405"/>
        <v>40.824829046386299</v>
      </c>
      <c r="BC855" s="4">
        <f t="shared" si="417"/>
        <v>37.800767635542869</v>
      </c>
      <c r="BD855" s="4">
        <f t="shared" si="406"/>
        <v>66.657200000000003</v>
      </c>
      <c r="BE855" s="4">
        <f t="shared" si="407"/>
        <v>573.1339455701883</v>
      </c>
      <c r="BF855" s="20">
        <f t="shared" si="408"/>
        <v>349.13083836003716</v>
      </c>
      <c r="BG855" s="20">
        <f t="shared" si="418"/>
        <v>475.14689278984895</v>
      </c>
      <c r="BH855" s="20">
        <f t="shared" si="409"/>
        <v>922.98550823323603</v>
      </c>
      <c r="BI855" s="20">
        <f t="shared" si="419"/>
        <v>3691.9420329329441</v>
      </c>
      <c r="BJ855" s="4">
        <f t="shared" si="410"/>
        <v>214.85238760658794</v>
      </c>
      <c r="BK855" s="4">
        <f t="shared" si="420"/>
        <v>2768.9565246997081</v>
      </c>
      <c r="IG855" s="4">
        <v>4</v>
      </c>
      <c r="IH855" s="4">
        <v>1</v>
      </c>
      <c r="II855" s="4">
        <v>0</v>
      </c>
      <c r="IJ855" s="4">
        <v>3</v>
      </c>
      <c r="IK855" s="4">
        <v>5</v>
      </c>
      <c r="IL855" s="4">
        <v>12</v>
      </c>
      <c r="IM855" s="4">
        <v>8</v>
      </c>
      <c r="IN855" s="4">
        <v>33</v>
      </c>
      <c r="IO855" s="4">
        <v>31</v>
      </c>
      <c r="IP855" s="4">
        <v>30</v>
      </c>
      <c r="IQ855" s="4">
        <v>33</v>
      </c>
      <c r="IR855" s="4">
        <v>30</v>
      </c>
      <c r="IS855" s="4">
        <v>32</v>
      </c>
      <c r="IT855" s="4">
        <v>49</v>
      </c>
      <c r="IU855" s="4">
        <v>26</v>
      </c>
      <c r="IV855" s="4">
        <v>22</v>
      </c>
      <c r="IW855" s="4">
        <v>31</v>
      </c>
      <c r="IX855" s="4">
        <v>30</v>
      </c>
      <c r="IY855" s="4">
        <v>12</v>
      </c>
      <c r="IZ855" s="4">
        <v>15</v>
      </c>
      <c r="JA855" s="4">
        <v>21</v>
      </c>
      <c r="JB855" s="4">
        <v>18</v>
      </c>
      <c r="JC855" s="4">
        <v>7</v>
      </c>
      <c r="JD855" s="4">
        <v>10</v>
      </c>
      <c r="JE855" s="4">
        <v>19</v>
      </c>
      <c r="JF855" s="4">
        <v>18</v>
      </c>
      <c r="JG855" s="4">
        <v>26</v>
      </c>
      <c r="JH855" s="4">
        <v>32</v>
      </c>
      <c r="JI855" s="4">
        <v>29</v>
      </c>
      <c r="JJ855" s="4">
        <v>28</v>
      </c>
      <c r="JK855" s="4">
        <v>23</v>
      </c>
      <c r="JL855" s="4">
        <v>28</v>
      </c>
      <c r="JM855" s="4">
        <v>27</v>
      </c>
      <c r="JN855" s="4">
        <v>38</v>
      </c>
      <c r="JO855" s="4">
        <v>35</v>
      </c>
      <c r="JP855" s="4">
        <v>56</v>
      </c>
      <c r="JQ855" s="4">
        <v>60</v>
      </c>
      <c r="JR855" s="4">
        <v>46</v>
      </c>
      <c r="JS855" s="4">
        <v>72</v>
      </c>
      <c r="JT855" s="4">
        <v>48</v>
      </c>
      <c r="JU855" s="4">
        <v>37</v>
      </c>
      <c r="JV855" s="4">
        <v>53</v>
      </c>
      <c r="JW855" s="4">
        <v>79</v>
      </c>
      <c r="JX855" s="4">
        <v>49</v>
      </c>
      <c r="JY855" s="4">
        <v>41</v>
      </c>
      <c r="JZ855" s="4">
        <v>57</v>
      </c>
      <c r="KA855" s="4">
        <v>36</v>
      </c>
      <c r="KB855" s="4">
        <v>28</v>
      </c>
      <c r="KC855" s="4">
        <v>12</v>
      </c>
      <c r="KD855" s="4">
        <v>19</v>
      </c>
      <c r="KE855" s="4">
        <v>21</v>
      </c>
      <c r="KF855" s="4">
        <v>16</v>
      </c>
      <c r="KG855" s="4">
        <v>23</v>
      </c>
      <c r="KH855" s="4">
        <v>38</v>
      </c>
      <c r="KI855" s="4">
        <v>23</v>
      </c>
      <c r="KJ855" s="4">
        <v>14</v>
      </c>
      <c r="KK855" s="4">
        <v>9</v>
      </c>
      <c r="KL855" s="4">
        <v>4</v>
      </c>
      <c r="KM855" s="4">
        <v>5</v>
      </c>
    </row>
    <row r="856" spans="1:316" s="4" customFormat="1" x14ac:dyDescent="0.2">
      <c r="A856" s="15" t="b">
        <v>0</v>
      </c>
      <c r="B856" s="19"/>
      <c r="C856" s="18"/>
      <c r="D856" s="4">
        <v>10088</v>
      </c>
      <c r="E856" s="4" t="s">
        <v>117</v>
      </c>
      <c r="F856" s="4" t="s">
        <v>729</v>
      </c>
      <c r="G856" s="4">
        <v>0</v>
      </c>
      <c r="H856" s="15">
        <f t="shared" si="392"/>
        <v>2.8000000000000007</v>
      </c>
      <c r="I856" s="15">
        <v>0.7607632712284671</v>
      </c>
      <c r="J856" s="15">
        <v>1.4104125240389465</v>
      </c>
      <c r="K856" s="15">
        <v>0.66356973048903778</v>
      </c>
      <c r="L856" s="15">
        <f t="shared" si="393"/>
        <v>4.4197491609160338</v>
      </c>
      <c r="M856" s="15">
        <f t="shared" si="394"/>
        <v>3.0999999999999979</v>
      </c>
      <c r="N856" s="15">
        <f t="shared" si="395"/>
        <v>5.8999999999999986</v>
      </c>
      <c r="O856" s="15">
        <f t="shared" si="396"/>
        <v>4.440072473947474</v>
      </c>
      <c r="P856" s="15">
        <f t="shared" si="421"/>
        <v>3.2999999999999972</v>
      </c>
      <c r="Q856" s="15">
        <f t="shared" si="411"/>
        <v>3.3999999999999986</v>
      </c>
      <c r="R856" s="15">
        <f t="shared" si="397"/>
        <v>3.5999999999999979</v>
      </c>
      <c r="S856" s="15">
        <f t="shared" si="398"/>
        <v>5.1000000000000014</v>
      </c>
      <c r="T856" s="15">
        <f t="shared" si="399"/>
        <v>5.3999999999999986</v>
      </c>
      <c r="U856" s="15">
        <f t="shared" si="400"/>
        <v>5.7999999999999972</v>
      </c>
      <c r="V856" s="15">
        <f t="shared" si="412"/>
        <v>0.45410411668762296</v>
      </c>
      <c r="W856" s="15">
        <f t="shared" si="401"/>
        <v>1.2021381512555136</v>
      </c>
      <c r="X856" s="15">
        <f t="shared" si="413"/>
        <v>2.3759188974443009E-2</v>
      </c>
      <c r="Y856" s="21">
        <f t="shared" si="414"/>
        <v>0.83185114702133001</v>
      </c>
      <c r="Z856" s="4">
        <v>32.019749160916035</v>
      </c>
      <c r="AA856" s="2">
        <v>30.7</v>
      </c>
      <c r="AB856" s="2">
        <v>33.5</v>
      </c>
      <c r="AC856" s="4">
        <v>32.040072473947475</v>
      </c>
      <c r="AD856" s="4">
        <v>30.9</v>
      </c>
      <c r="AE856" s="4">
        <v>31</v>
      </c>
      <c r="AF856" s="4">
        <v>31.2</v>
      </c>
      <c r="AG856" s="4">
        <v>32.700000000000003</v>
      </c>
      <c r="AH856" s="4">
        <v>33</v>
      </c>
      <c r="AI856" s="4">
        <v>33.4</v>
      </c>
      <c r="AJ856" s="4">
        <v>2020</v>
      </c>
      <c r="AK856" s="2">
        <v>3</v>
      </c>
      <c r="AL856" s="2">
        <v>26</v>
      </c>
      <c r="AM856" s="4">
        <v>12</v>
      </c>
      <c r="AN856" s="4">
        <v>42</v>
      </c>
      <c r="AO856" s="4">
        <v>18</v>
      </c>
      <c r="AP856" s="4">
        <v>305</v>
      </c>
      <c r="AQ856" s="5">
        <v>0.52916666666666667</v>
      </c>
      <c r="AR856" s="4">
        <v>27.6</v>
      </c>
      <c r="AS856" s="4">
        <v>25</v>
      </c>
      <c r="AT856" s="4">
        <v>885</v>
      </c>
      <c r="AU856" s="4">
        <v>0.6</v>
      </c>
      <c r="AV856" s="4">
        <v>304</v>
      </c>
      <c r="AW856" s="4">
        <f t="shared" si="402"/>
        <v>43.807986589133172</v>
      </c>
      <c r="AX856" s="4">
        <f t="shared" si="403"/>
        <v>22.213690334893837</v>
      </c>
      <c r="AY856" s="4">
        <f t="shared" si="415"/>
        <v>33.76011162036604</v>
      </c>
      <c r="AZ856" s="20">
        <f t="shared" si="404"/>
        <v>195.08930115337509</v>
      </c>
      <c r="BA856" s="21">
        <f t="shared" si="416"/>
        <v>1.173690056343204</v>
      </c>
      <c r="BB856" s="20">
        <f t="shared" si="405"/>
        <v>40.824829046386299</v>
      </c>
      <c r="BC856" s="4">
        <f t="shared" si="417"/>
        <v>37.800767635542869</v>
      </c>
      <c r="BD856" s="4">
        <f t="shared" si="406"/>
        <v>66.657200000000003</v>
      </c>
      <c r="BE856" s="4">
        <f t="shared" si="407"/>
        <v>566.29754875992217</v>
      </c>
      <c r="BF856" s="20">
        <f t="shared" si="408"/>
        <v>349.13083836003716</v>
      </c>
      <c r="BG856" s="20">
        <f t="shared" si="418"/>
        <v>481.98328960011509</v>
      </c>
      <c r="BH856" s="20">
        <f t="shared" si="409"/>
        <v>922.98550823323603</v>
      </c>
      <c r="BI856" s="20">
        <f t="shared" si="419"/>
        <v>3691.9420329329441</v>
      </c>
      <c r="BJ856" s="4">
        <f t="shared" si="410"/>
        <v>214.85238760658794</v>
      </c>
      <c r="BK856" s="4">
        <f t="shared" si="420"/>
        <v>2768.9565246997081</v>
      </c>
      <c r="JK856" s="4">
        <v>2</v>
      </c>
      <c r="JL856" s="4">
        <v>5</v>
      </c>
      <c r="JM856" s="4">
        <v>5</v>
      </c>
      <c r="JN856" s="4">
        <v>30</v>
      </c>
      <c r="JO856" s="4">
        <v>33</v>
      </c>
      <c r="JP856" s="4">
        <v>43</v>
      </c>
      <c r="JQ856" s="4">
        <v>29</v>
      </c>
      <c r="JR856" s="4">
        <v>17</v>
      </c>
      <c r="JS856" s="4">
        <v>15</v>
      </c>
      <c r="JT856" s="4">
        <v>18</v>
      </c>
      <c r="JU856" s="4">
        <v>10</v>
      </c>
      <c r="JV856" s="4">
        <v>29</v>
      </c>
      <c r="JW856" s="4">
        <v>18</v>
      </c>
      <c r="JX856" s="4">
        <v>12</v>
      </c>
      <c r="JY856" s="4">
        <v>20</v>
      </c>
      <c r="JZ856" s="4">
        <v>20</v>
      </c>
      <c r="KA856" s="4">
        <v>29</v>
      </c>
      <c r="KB856" s="4">
        <v>16</v>
      </c>
      <c r="KC856" s="4">
        <v>20</v>
      </c>
      <c r="KD856" s="4">
        <v>33</v>
      </c>
      <c r="KE856" s="4">
        <v>26</v>
      </c>
      <c r="KF856" s="4">
        <v>30</v>
      </c>
      <c r="KG856" s="4">
        <v>22</v>
      </c>
      <c r="KH856" s="4">
        <v>20</v>
      </c>
      <c r="KI856" s="4">
        <v>19</v>
      </c>
      <c r="KJ856" s="4">
        <v>11</v>
      </c>
      <c r="KK856" s="4">
        <v>13</v>
      </c>
      <c r="KL856" s="4">
        <v>7</v>
      </c>
      <c r="KM856" s="4">
        <v>1</v>
      </c>
      <c r="KN856" s="4">
        <v>3</v>
      </c>
      <c r="KO856" s="4">
        <v>2</v>
      </c>
      <c r="KP856" s="4">
        <v>3</v>
      </c>
    </row>
    <row r="857" spans="1:316" s="4" customFormat="1" x14ac:dyDescent="0.2">
      <c r="A857" s="15" t="b">
        <v>0</v>
      </c>
      <c r="B857" s="19"/>
      <c r="C857" s="18"/>
      <c r="D857" s="4">
        <v>10088</v>
      </c>
      <c r="E857" s="4" t="s">
        <v>117</v>
      </c>
      <c r="F857" s="4" t="s">
        <v>730</v>
      </c>
      <c r="G857" s="4">
        <v>0</v>
      </c>
      <c r="H857" s="15">
        <f t="shared" si="392"/>
        <v>0.5</v>
      </c>
      <c r="I857" s="15">
        <v>0.17480128461503272</v>
      </c>
      <c r="J857" s="15">
        <v>0.27299164850319357</v>
      </c>
      <c r="K857" s="15">
        <v>0.14598132864216676</v>
      </c>
      <c r="L857" s="15">
        <f t="shared" si="393"/>
        <v>5.8115721143962702</v>
      </c>
      <c r="M857" s="15">
        <f t="shared" si="394"/>
        <v>5.5</v>
      </c>
      <c r="N857" s="15">
        <f t="shared" si="395"/>
        <v>6</v>
      </c>
      <c r="O857" s="15">
        <f t="shared" si="396"/>
        <v>5.8063513809170999</v>
      </c>
      <c r="P857" s="15">
        <f t="shared" si="421"/>
        <v>5.5</v>
      </c>
      <c r="Q857" s="15">
        <f t="shared" si="411"/>
        <v>5.6000000000000014</v>
      </c>
      <c r="R857" s="15">
        <f t="shared" si="397"/>
        <v>5.6999999999999957</v>
      </c>
      <c r="S857" s="15">
        <f t="shared" si="398"/>
        <v>6</v>
      </c>
      <c r="T857" s="15">
        <f t="shared" si="399"/>
        <v>6</v>
      </c>
      <c r="U857" s="15">
        <f t="shared" si="400"/>
        <v>6.1000000000000014</v>
      </c>
      <c r="V857" s="15">
        <f t="shared" si="412"/>
        <v>0.52616468034398456</v>
      </c>
      <c r="W857" s="15">
        <f t="shared" si="401"/>
        <v>0.90054566062138885</v>
      </c>
      <c r="X857" s="15">
        <f t="shared" si="413"/>
        <v>5.2317587456387569E-3</v>
      </c>
      <c r="Y857" s="21">
        <f t="shared" si="414"/>
        <v>1.1104378642055599</v>
      </c>
      <c r="Z857" s="4">
        <v>33.411572114396272</v>
      </c>
      <c r="AA857" s="2">
        <v>33.1</v>
      </c>
      <c r="AB857" s="2">
        <v>33.6</v>
      </c>
      <c r="AC857" s="4">
        <v>33.406351380917101</v>
      </c>
      <c r="AD857" s="4">
        <v>33.1</v>
      </c>
      <c r="AE857" s="4">
        <v>33.200000000000003</v>
      </c>
      <c r="AF857" s="4">
        <v>33.299999999999997</v>
      </c>
      <c r="AG857" s="4">
        <v>33.6</v>
      </c>
      <c r="AH857" s="4">
        <v>33.6</v>
      </c>
      <c r="AI857" s="4">
        <v>33.700000000000003</v>
      </c>
      <c r="AJ857" s="4">
        <v>2020</v>
      </c>
      <c r="AK857" s="2">
        <v>3</v>
      </c>
      <c r="AL857" s="2">
        <v>26</v>
      </c>
      <c r="AM857" s="4">
        <v>12</v>
      </c>
      <c r="AN857" s="4">
        <v>42</v>
      </c>
      <c r="AO857" s="4">
        <v>29</v>
      </c>
      <c r="AP857" s="4">
        <v>895</v>
      </c>
      <c r="AQ857" s="5">
        <v>0.52916666666666667</v>
      </c>
      <c r="AR857" s="4">
        <v>27.6</v>
      </c>
      <c r="AS857" s="4">
        <v>25</v>
      </c>
      <c r="AT857" s="4">
        <v>885</v>
      </c>
      <c r="AU857" s="4">
        <v>0.6</v>
      </c>
      <c r="AV857" s="4">
        <v>304</v>
      </c>
      <c r="AW857" s="4">
        <f t="shared" si="402"/>
        <v>43.554605314587988</v>
      </c>
      <c r="AX857" s="4">
        <f t="shared" si="403"/>
        <v>22.148363991009298</v>
      </c>
      <c r="AY857" s="4">
        <f t="shared" si="415"/>
        <v>33.76011162036604</v>
      </c>
      <c r="AZ857" s="20">
        <f t="shared" si="404"/>
        <v>195.08930115337509</v>
      </c>
      <c r="BA857" s="21">
        <f t="shared" si="416"/>
        <v>1.173690056343204</v>
      </c>
      <c r="BB857" s="20">
        <f t="shared" si="405"/>
        <v>40.824829046386299</v>
      </c>
      <c r="BC857" s="4">
        <f t="shared" si="417"/>
        <v>37.800767635542869</v>
      </c>
      <c r="BD857" s="4">
        <f t="shared" si="406"/>
        <v>66.657200000000003</v>
      </c>
      <c r="BE857" s="4">
        <f t="shared" si="407"/>
        <v>557.44455558353297</v>
      </c>
      <c r="BF857" s="20">
        <f t="shared" si="408"/>
        <v>349.13083836003716</v>
      </c>
      <c r="BG857" s="20">
        <f t="shared" si="418"/>
        <v>490.83628277650422</v>
      </c>
      <c r="BH857" s="20">
        <f t="shared" si="409"/>
        <v>922.98550823323603</v>
      </c>
      <c r="BI857" s="20">
        <f t="shared" si="419"/>
        <v>3691.9420329329441</v>
      </c>
      <c r="BJ857" s="4">
        <f t="shared" si="410"/>
        <v>214.85238760658794</v>
      </c>
      <c r="BK857" s="4">
        <f t="shared" si="420"/>
        <v>2768.9565246997081</v>
      </c>
      <c r="KI857" s="4">
        <v>5</v>
      </c>
      <c r="KJ857" s="4">
        <v>15</v>
      </c>
      <c r="KK857" s="4">
        <v>13</v>
      </c>
      <c r="KL857" s="4">
        <v>25</v>
      </c>
      <c r="KM857" s="4">
        <v>15</v>
      </c>
      <c r="KN857" s="4">
        <v>28</v>
      </c>
      <c r="KO857" s="4">
        <v>7</v>
      </c>
    </row>
    <row r="858" spans="1:316" s="4" customFormat="1" x14ac:dyDescent="0.2">
      <c r="A858" s="15" t="b">
        <v>0</v>
      </c>
      <c r="B858" s="19"/>
      <c r="C858" s="18"/>
      <c r="D858" s="4">
        <v>10088</v>
      </c>
      <c r="E858" s="4" t="s">
        <v>117</v>
      </c>
      <c r="F858" s="4" t="s">
        <v>731</v>
      </c>
      <c r="G858" s="4">
        <v>0</v>
      </c>
      <c r="H858" s="15">
        <f t="shared" si="392"/>
        <v>0.89999999999999858</v>
      </c>
      <c r="I858" s="15">
        <v>0.268449966911601</v>
      </c>
      <c r="J858" s="15">
        <v>0.41819865588334437</v>
      </c>
      <c r="K858" s="15">
        <v>0.22830756681124825</v>
      </c>
      <c r="L858" s="15">
        <f t="shared" si="393"/>
        <v>4.3651383180063839</v>
      </c>
      <c r="M858" s="15">
        <f t="shared" si="394"/>
        <v>3.8000000000000007</v>
      </c>
      <c r="N858" s="15">
        <f t="shared" si="395"/>
        <v>4.6999999999999993</v>
      </c>
      <c r="O858" s="15">
        <f t="shared" si="396"/>
        <v>4.449122823304311</v>
      </c>
      <c r="P858" s="15">
        <f t="shared" si="421"/>
        <v>3.8000000000000007</v>
      </c>
      <c r="Q858" s="15">
        <f t="shared" si="411"/>
        <v>4</v>
      </c>
      <c r="R858" s="15">
        <f t="shared" si="397"/>
        <v>4.1000000000000014</v>
      </c>
      <c r="S858" s="15">
        <f t="shared" si="398"/>
        <v>4.5999999999999979</v>
      </c>
      <c r="T858" s="15">
        <f t="shared" si="399"/>
        <v>4.6999999999999993</v>
      </c>
      <c r="U858" s="15">
        <f t="shared" si="400"/>
        <v>4.8000000000000007</v>
      </c>
      <c r="V858" s="15">
        <f t="shared" si="412"/>
        <v>0.42689221523165188</v>
      </c>
      <c r="W858" s="15">
        <f t="shared" si="401"/>
        <v>1.3425116793412424</v>
      </c>
      <c r="X858" s="15">
        <f t="shared" si="413"/>
        <v>8.3720196136141782E-3</v>
      </c>
      <c r="Y858" s="21">
        <f t="shared" si="414"/>
        <v>0.74487247700570502</v>
      </c>
      <c r="Z858" s="4">
        <v>32.065138318006383</v>
      </c>
      <c r="AA858" s="2">
        <v>31.5</v>
      </c>
      <c r="AB858" s="2">
        <v>32.4</v>
      </c>
      <c r="AC858" s="4">
        <v>32.14912282330431</v>
      </c>
      <c r="AD858" s="4">
        <v>31.5</v>
      </c>
      <c r="AE858" s="4">
        <v>31.7</v>
      </c>
      <c r="AF858" s="4">
        <v>31.8</v>
      </c>
      <c r="AG858" s="4">
        <v>32.299999999999997</v>
      </c>
      <c r="AH858" s="4">
        <v>32.4</v>
      </c>
      <c r="AI858" s="4">
        <v>32.5</v>
      </c>
      <c r="AJ858" s="4">
        <v>2020</v>
      </c>
      <c r="AK858" s="2">
        <v>3</v>
      </c>
      <c r="AL858" s="2">
        <v>26</v>
      </c>
      <c r="AM858" s="4">
        <v>12</v>
      </c>
      <c r="AN858" s="4">
        <v>43</v>
      </c>
      <c r="AO858" s="4">
        <v>0</v>
      </c>
      <c r="AP858" s="4">
        <v>44</v>
      </c>
      <c r="AQ858" s="5">
        <v>0.52986111111111112</v>
      </c>
      <c r="AR858" s="4">
        <v>27.7</v>
      </c>
      <c r="AS858" s="4">
        <v>23</v>
      </c>
      <c r="AT858" s="4">
        <v>884</v>
      </c>
      <c r="AU858" s="4">
        <v>0.5</v>
      </c>
      <c r="AV858" s="4">
        <v>318</v>
      </c>
      <c r="AW858" s="4">
        <f t="shared" si="402"/>
        <v>45.029754163188528</v>
      </c>
      <c r="AX858" s="4">
        <f t="shared" si="403"/>
        <v>22.408152799978147</v>
      </c>
      <c r="AY858" s="4">
        <f t="shared" si="415"/>
        <v>36.372420862406969</v>
      </c>
      <c r="AZ858" s="20">
        <f t="shared" si="404"/>
        <v>194.83004630391406</v>
      </c>
      <c r="BA858" s="21">
        <f t="shared" si="416"/>
        <v>1.173299931677642</v>
      </c>
      <c r="BB858" s="20">
        <f t="shared" si="405"/>
        <v>44.721359549995796</v>
      </c>
      <c r="BC858" s="4">
        <f t="shared" si="417"/>
        <v>41.408666249996102</v>
      </c>
      <c r="BD858" s="4">
        <f t="shared" si="406"/>
        <v>66.664400000000001</v>
      </c>
      <c r="BE858" s="4">
        <f t="shared" si="407"/>
        <v>561.8175498914386</v>
      </c>
      <c r="BF858" s="20">
        <f t="shared" si="408"/>
        <v>345.72764353244287</v>
      </c>
      <c r="BG858" s="20">
        <f t="shared" si="418"/>
        <v>482.27009364100422</v>
      </c>
      <c r="BH858" s="20">
        <f t="shared" si="409"/>
        <v>854.1182865808463</v>
      </c>
      <c r="BI858" s="20">
        <f t="shared" si="419"/>
        <v>3713.55776774281</v>
      </c>
      <c r="BJ858" s="4">
        <f t="shared" si="410"/>
        <v>215.91206602493907</v>
      </c>
      <c r="BK858" s="4">
        <f t="shared" si="420"/>
        <v>2859.4394811619636</v>
      </c>
      <c r="JR858" s="4">
        <v>3</v>
      </c>
      <c r="JS858" s="4">
        <v>5</v>
      </c>
      <c r="JT858" s="4">
        <v>12</v>
      </c>
      <c r="JU858" s="4">
        <v>26</v>
      </c>
      <c r="JV858" s="4">
        <v>16</v>
      </c>
      <c r="JW858" s="4">
        <v>16</v>
      </c>
      <c r="JX858" s="4">
        <v>23</v>
      </c>
      <c r="JY858" s="4">
        <v>23</v>
      </c>
      <c r="JZ858" s="4">
        <v>50</v>
      </c>
      <c r="KA858" s="4">
        <v>27</v>
      </c>
      <c r="KB858" s="4">
        <v>16</v>
      </c>
      <c r="KC858" s="4">
        <v>3</v>
      </c>
    </row>
    <row r="859" spans="1:316" s="4" customFormat="1" x14ac:dyDescent="0.2">
      <c r="A859" s="15" t="b">
        <v>0</v>
      </c>
      <c r="B859" s="19"/>
      <c r="C859" s="18"/>
      <c r="D859" s="4">
        <v>10088</v>
      </c>
      <c r="E859" s="4" t="s">
        <v>117</v>
      </c>
      <c r="F859" s="4" t="s">
        <v>732</v>
      </c>
      <c r="G859" s="4">
        <v>0</v>
      </c>
      <c r="H859" s="15">
        <f t="shared" si="392"/>
        <v>1.3999999999999986</v>
      </c>
      <c r="I859" s="15">
        <v>0.31439533114325169</v>
      </c>
      <c r="J859" s="15">
        <v>0.45877664671922957</v>
      </c>
      <c r="K859" s="15">
        <v>0.25924013557754422</v>
      </c>
      <c r="L859" s="15">
        <f t="shared" si="393"/>
        <v>5.8399646067109465</v>
      </c>
      <c r="M859" s="15">
        <f t="shared" si="394"/>
        <v>5.0999999999999979</v>
      </c>
      <c r="N859" s="15">
        <f t="shared" si="395"/>
        <v>6.4999999999999964</v>
      </c>
      <c r="O859" s="15">
        <f t="shared" si="396"/>
        <v>5.80017615608973</v>
      </c>
      <c r="P859" s="15">
        <f t="shared" si="421"/>
        <v>5.1999999999999993</v>
      </c>
      <c r="Q859" s="15">
        <f t="shared" si="411"/>
        <v>5.4999999999999964</v>
      </c>
      <c r="R859" s="15">
        <f t="shared" si="397"/>
        <v>5.5999999999999979</v>
      </c>
      <c r="S859" s="15">
        <f t="shared" si="398"/>
        <v>6.0999999999999979</v>
      </c>
      <c r="T859" s="15">
        <f t="shared" si="399"/>
        <v>6.3000000000000007</v>
      </c>
      <c r="U859" s="15">
        <f t="shared" si="400"/>
        <v>6.4999999999999964</v>
      </c>
      <c r="V859" s="15">
        <f t="shared" si="412"/>
        <v>0.56927113958581743</v>
      </c>
      <c r="W859" s="15">
        <f t="shared" si="401"/>
        <v>0.75663217483248213</v>
      </c>
      <c r="X859" s="15">
        <f t="shared" si="413"/>
        <v>9.3458876909915632E-3</v>
      </c>
      <c r="Y859" s="21">
        <f t="shared" si="414"/>
        <v>1.3216461488984383</v>
      </c>
      <c r="Z859" s="4">
        <v>33.639964606710947</v>
      </c>
      <c r="AA859" s="2">
        <v>32.9</v>
      </c>
      <c r="AB859" s="2">
        <v>34.299999999999997</v>
      </c>
      <c r="AC859" s="4">
        <v>33.600176156089731</v>
      </c>
      <c r="AD859" s="4">
        <v>33</v>
      </c>
      <c r="AE859" s="4">
        <v>33.299999999999997</v>
      </c>
      <c r="AF859" s="4">
        <v>33.4</v>
      </c>
      <c r="AG859" s="4">
        <v>33.9</v>
      </c>
      <c r="AH859" s="4">
        <v>34.1</v>
      </c>
      <c r="AI859" s="4">
        <v>34.299999999999997</v>
      </c>
      <c r="AJ859" s="4">
        <v>2020</v>
      </c>
      <c r="AK859" s="2">
        <v>3</v>
      </c>
      <c r="AL859" s="2">
        <v>26</v>
      </c>
      <c r="AM859" s="4">
        <v>12</v>
      </c>
      <c r="AN859" s="4">
        <v>44</v>
      </c>
      <c r="AO859" s="4">
        <v>18</v>
      </c>
      <c r="AP859" s="4">
        <v>57</v>
      </c>
      <c r="AQ859" s="5">
        <v>0.53055555555555556</v>
      </c>
      <c r="AR859" s="4">
        <v>27.8</v>
      </c>
      <c r="AS859" s="4">
        <v>24</v>
      </c>
      <c r="AT859" s="4">
        <v>880</v>
      </c>
      <c r="AU859" s="4">
        <v>0.7</v>
      </c>
      <c r="AV859" s="4">
        <v>308</v>
      </c>
      <c r="AW859" s="4">
        <f t="shared" si="402"/>
        <v>42.606300305652724</v>
      </c>
      <c r="AX859" s="4">
        <f t="shared" si="403"/>
        <v>21.78964156047396</v>
      </c>
      <c r="AY859" s="4">
        <f t="shared" si="415"/>
        <v>31.648554898031119</v>
      </c>
      <c r="AZ859" s="20">
        <f t="shared" si="404"/>
        <v>194.57122196725015</v>
      </c>
      <c r="BA859" s="21">
        <f t="shared" si="416"/>
        <v>1.1729100662741938</v>
      </c>
      <c r="BB859" s="20">
        <f t="shared" si="405"/>
        <v>37.796447300922722</v>
      </c>
      <c r="BC859" s="4">
        <f t="shared" si="417"/>
        <v>34.99671046381733</v>
      </c>
      <c r="BD859" s="4">
        <f t="shared" si="406"/>
        <v>66.671599999999998</v>
      </c>
      <c r="BE859" s="4">
        <f t="shared" si="407"/>
        <v>551.47197154421815</v>
      </c>
      <c r="BF859" s="20">
        <f t="shared" si="408"/>
        <v>348.57256044713915</v>
      </c>
      <c r="BG859" s="20">
        <f t="shared" si="418"/>
        <v>492.30058890292111</v>
      </c>
      <c r="BH859" s="20">
        <f t="shared" si="409"/>
        <v>896.46806598586261</v>
      </c>
      <c r="BI859" s="20">
        <f t="shared" si="419"/>
        <v>3735.2836082744275</v>
      </c>
      <c r="BJ859" s="4">
        <f t="shared" si="410"/>
        <v>216.97697090766803</v>
      </c>
      <c r="BK859" s="4">
        <f t="shared" si="420"/>
        <v>2838.8155422885648</v>
      </c>
      <c r="KF859" s="4">
        <v>2</v>
      </c>
      <c r="KG859" s="4">
        <v>2</v>
      </c>
      <c r="KH859" s="4">
        <v>9</v>
      </c>
      <c r="KI859" s="4">
        <v>21</v>
      </c>
      <c r="KJ859" s="4">
        <v>24</v>
      </c>
      <c r="KK859" s="4">
        <v>44</v>
      </c>
      <c r="KL859" s="4">
        <v>74</v>
      </c>
      <c r="KM859" s="4">
        <v>118</v>
      </c>
      <c r="KN859" s="4">
        <v>86</v>
      </c>
      <c r="KO859" s="4">
        <v>74</v>
      </c>
      <c r="KP859" s="4">
        <v>63</v>
      </c>
      <c r="KQ859" s="4">
        <v>50</v>
      </c>
      <c r="KR859" s="4">
        <v>78</v>
      </c>
      <c r="KS859" s="4">
        <v>41</v>
      </c>
      <c r="KT859" s="4">
        <v>32</v>
      </c>
      <c r="KU859" s="4">
        <v>17</v>
      </c>
    </row>
    <row r="860" spans="1:316" s="4" customFormat="1" x14ac:dyDescent="0.2">
      <c r="A860" s="15" t="b">
        <v>0</v>
      </c>
      <c r="B860" s="19"/>
      <c r="C860" s="18"/>
      <c r="D860" s="4">
        <v>10088</v>
      </c>
      <c r="E860" s="4" t="s">
        <v>117</v>
      </c>
      <c r="F860" s="4" t="s">
        <v>733</v>
      </c>
      <c r="G860" s="4">
        <v>0</v>
      </c>
      <c r="H860" s="15">
        <f t="shared" si="392"/>
        <v>3.5</v>
      </c>
      <c r="I860" s="15">
        <v>0.85059534858030805</v>
      </c>
      <c r="J860" s="15">
        <v>1.0924506983407412</v>
      </c>
      <c r="K860" s="15">
        <v>0.67480875433181642</v>
      </c>
      <c r="L860" s="15">
        <f t="shared" si="393"/>
        <v>2.3752662471304831</v>
      </c>
      <c r="M860" s="15">
        <f t="shared" si="394"/>
        <v>0.19999999999999929</v>
      </c>
      <c r="N860" s="15">
        <f t="shared" si="395"/>
        <v>3.6999999999999993</v>
      </c>
      <c r="O860" s="15">
        <f t="shared" si="396"/>
        <v>2.5321545348018724</v>
      </c>
      <c r="P860" s="15">
        <f t="shared" si="421"/>
        <v>0.39999999999999858</v>
      </c>
      <c r="Q860" s="15">
        <f t="shared" si="411"/>
        <v>1</v>
      </c>
      <c r="R860" s="15">
        <f t="shared" si="397"/>
        <v>1.8999999999999986</v>
      </c>
      <c r="S860" s="15">
        <f t="shared" si="398"/>
        <v>3</v>
      </c>
      <c r="T860" s="15">
        <f t="shared" si="399"/>
        <v>3.3000000000000007</v>
      </c>
      <c r="U860" s="15">
        <f t="shared" si="400"/>
        <v>3.5999999999999979</v>
      </c>
      <c r="V860" s="15">
        <f t="shared" si="412"/>
        <v>0.38752392652027634</v>
      </c>
      <c r="W860" s="15">
        <f t="shared" si="401"/>
        <v>1.5804858269768722</v>
      </c>
      <c r="X860" s="15">
        <f t="shared" si="413"/>
        <v>2.8188495226987281E-2</v>
      </c>
      <c r="Y860" s="21">
        <f t="shared" si="414"/>
        <v>0.63271684119609206</v>
      </c>
      <c r="Z860" s="4">
        <v>30.175266247130484</v>
      </c>
      <c r="AA860" s="2">
        <v>28</v>
      </c>
      <c r="AB860" s="2">
        <v>31.5</v>
      </c>
      <c r="AC860" s="4">
        <v>30.332154534801873</v>
      </c>
      <c r="AD860" s="4">
        <v>28.2</v>
      </c>
      <c r="AE860" s="4">
        <v>28.8</v>
      </c>
      <c r="AF860" s="4">
        <v>29.7</v>
      </c>
      <c r="AG860" s="4">
        <v>30.8</v>
      </c>
      <c r="AH860" s="4">
        <v>31.1</v>
      </c>
      <c r="AI860" s="4">
        <v>31.4</v>
      </c>
      <c r="AJ860" s="4">
        <v>2020</v>
      </c>
      <c r="AK860" s="2">
        <v>3</v>
      </c>
      <c r="AL860" s="2">
        <v>26</v>
      </c>
      <c r="AM860" s="4">
        <v>12</v>
      </c>
      <c r="AN860" s="4">
        <v>44</v>
      </c>
      <c r="AO860" s="4">
        <v>30</v>
      </c>
      <c r="AP860" s="4">
        <v>174.00000000000003</v>
      </c>
      <c r="AQ860" s="5">
        <v>0.53055555555555556</v>
      </c>
      <c r="AR860" s="4">
        <v>27.8</v>
      </c>
      <c r="AS860" s="4">
        <v>24</v>
      </c>
      <c r="AT860" s="4">
        <v>880</v>
      </c>
      <c r="AU860" s="4">
        <v>0.7</v>
      </c>
      <c r="AV860" s="4">
        <v>308</v>
      </c>
      <c r="AW860" s="4">
        <f t="shared" si="402"/>
        <v>43.193329894130187</v>
      </c>
      <c r="AX860" s="4">
        <f t="shared" si="403"/>
        <v>21.938518137911153</v>
      </c>
      <c r="AY860" s="4">
        <f t="shared" si="415"/>
        <v>31.648554898031119</v>
      </c>
      <c r="AZ860" s="20">
        <f t="shared" si="404"/>
        <v>194.57122196725015</v>
      </c>
      <c r="BA860" s="21">
        <f t="shared" si="416"/>
        <v>1.1729100662741938</v>
      </c>
      <c r="BB860" s="20">
        <f t="shared" si="405"/>
        <v>37.796447300922722</v>
      </c>
      <c r="BC860" s="4">
        <f t="shared" si="417"/>
        <v>34.99671046381733</v>
      </c>
      <c r="BD860" s="4">
        <f t="shared" si="406"/>
        <v>66.671599999999998</v>
      </c>
      <c r="BE860" s="4">
        <f t="shared" si="407"/>
        <v>573.33633724189804</v>
      </c>
      <c r="BF860" s="20">
        <f t="shared" si="408"/>
        <v>348.57256044713915</v>
      </c>
      <c r="BG860" s="20">
        <f t="shared" si="418"/>
        <v>470.43622320524128</v>
      </c>
      <c r="BH860" s="20">
        <f t="shared" si="409"/>
        <v>896.46806598586261</v>
      </c>
      <c r="BI860" s="20">
        <f t="shared" si="419"/>
        <v>3735.2836082744275</v>
      </c>
      <c r="BJ860" s="4">
        <f t="shared" si="410"/>
        <v>216.97697090766803</v>
      </c>
      <c r="BK860" s="4">
        <f t="shared" si="420"/>
        <v>2838.8155422885648</v>
      </c>
      <c r="IK860" s="4">
        <v>15</v>
      </c>
      <c r="IL860" s="4">
        <v>15</v>
      </c>
      <c r="IM860" s="4">
        <v>14</v>
      </c>
      <c r="IN860" s="4">
        <v>13</v>
      </c>
      <c r="IO860" s="4">
        <v>12</v>
      </c>
      <c r="IP860" s="4">
        <v>7</v>
      </c>
      <c r="IQ860" s="4">
        <v>14</v>
      </c>
      <c r="IR860" s="4">
        <v>20</v>
      </c>
      <c r="IS860" s="4">
        <v>22</v>
      </c>
      <c r="IT860" s="4">
        <v>11</v>
      </c>
      <c r="IU860" s="4">
        <v>15</v>
      </c>
      <c r="IV860" s="4">
        <v>16</v>
      </c>
      <c r="IW860" s="4">
        <v>13</v>
      </c>
      <c r="IX860" s="4">
        <v>16</v>
      </c>
      <c r="IY860" s="4">
        <v>26</v>
      </c>
      <c r="IZ860" s="4">
        <v>24</v>
      </c>
      <c r="JA860" s="4">
        <v>18</v>
      </c>
      <c r="JB860" s="4">
        <v>17</v>
      </c>
      <c r="JC860" s="4">
        <v>21</v>
      </c>
      <c r="JD860" s="4">
        <v>25</v>
      </c>
      <c r="JE860" s="4">
        <v>37</v>
      </c>
      <c r="JF860" s="4">
        <v>61</v>
      </c>
      <c r="JG860" s="4">
        <v>95</v>
      </c>
      <c r="JH860" s="4">
        <v>44</v>
      </c>
      <c r="JI860" s="4">
        <v>60</v>
      </c>
      <c r="JJ860" s="4">
        <v>51</v>
      </c>
      <c r="JK860" s="4">
        <v>62</v>
      </c>
      <c r="JL860" s="4">
        <v>61</v>
      </c>
      <c r="JM860" s="4">
        <v>43</v>
      </c>
      <c r="JN860" s="4">
        <v>49</v>
      </c>
      <c r="JO860" s="4">
        <v>29</v>
      </c>
      <c r="JP860" s="4">
        <v>30</v>
      </c>
      <c r="JQ860" s="4">
        <v>36</v>
      </c>
      <c r="JR860" s="4">
        <v>17</v>
      </c>
      <c r="JS860" s="4">
        <v>8</v>
      </c>
    </row>
    <row r="861" spans="1:316" s="4" customFormat="1" x14ac:dyDescent="0.2">
      <c r="A861" s="15" t="b">
        <v>0</v>
      </c>
      <c r="B861" s="19"/>
      <c r="C861" s="18"/>
      <c r="D861" s="4">
        <v>10088</v>
      </c>
      <c r="E861" s="4" t="s">
        <v>117</v>
      </c>
      <c r="F861" s="4" t="s">
        <v>734</v>
      </c>
      <c r="G861" s="4">
        <v>0</v>
      </c>
      <c r="H861" s="15">
        <f t="shared" si="392"/>
        <v>2.3999999999999986</v>
      </c>
      <c r="I861" s="15">
        <v>0.4835455662693301</v>
      </c>
      <c r="J861" s="15">
        <v>0.64896465900885403</v>
      </c>
      <c r="K861" s="15">
        <v>0.39061443443757371</v>
      </c>
      <c r="L861" s="15">
        <f t="shared" si="393"/>
        <v>2.4266383776942568</v>
      </c>
      <c r="M861" s="15">
        <f t="shared" si="394"/>
        <v>1.1999999999999993</v>
      </c>
      <c r="N861" s="15">
        <f t="shared" si="395"/>
        <v>3.5999999999999979</v>
      </c>
      <c r="O861" s="15">
        <f t="shared" si="396"/>
        <v>2.436074735687793</v>
      </c>
      <c r="P861" s="15">
        <f t="shared" si="421"/>
        <v>1.5</v>
      </c>
      <c r="Q861" s="15">
        <f t="shared" si="411"/>
        <v>1.8000000000000007</v>
      </c>
      <c r="R861" s="15">
        <f t="shared" si="397"/>
        <v>2.0999999999999979</v>
      </c>
      <c r="S861" s="15">
        <f t="shared" si="398"/>
        <v>2.6999999999999993</v>
      </c>
      <c r="T861" s="15">
        <f t="shared" si="399"/>
        <v>3.0999999999999979</v>
      </c>
      <c r="U861" s="15">
        <f t="shared" si="400"/>
        <v>3.3999999999999986</v>
      </c>
      <c r="V861" s="15">
        <f t="shared" si="412"/>
        <v>0.39016027074331383</v>
      </c>
      <c r="W861" s="15">
        <f t="shared" si="401"/>
        <v>1.5630492774029761</v>
      </c>
      <c r="X861" s="15">
        <f t="shared" si="413"/>
        <v>1.5997331897355891E-2</v>
      </c>
      <c r="Y861" s="21">
        <f t="shared" si="414"/>
        <v>0.63977509503827756</v>
      </c>
      <c r="Z861" s="4">
        <v>30.226638377694258</v>
      </c>
      <c r="AA861" s="2">
        <v>29</v>
      </c>
      <c r="AB861" s="2">
        <v>31.4</v>
      </c>
      <c r="AC861" s="4">
        <v>30.236074735687794</v>
      </c>
      <c r="AD861" s="4">
        <v>29.3</v>
      </c>
      <c r="AE861" s="4">
        <v>29.6</v>
      </c>
      <c r="AF861" s="4">
        <v>29.9</v>
      </c>
      <c r="AG861" s="4">
        <v>30.5</v>
      </c>
      <c r="AH861" s="4">
        <v>30.9</v>
      </c>
      <c r="AI861" s="4">
        <v>31.2</v>
      </c>
      <c r="AJ861" s="4">
        <v>2020</v>
      </c>
      <c r="AK861" s="2">
        <v>3</v>
      </c>
      <c r="AL861" s="2">
        <v>26</v>
      </c>
      <c r="AM861" s="4">
        <v>12</v>
      </c>
      <c r="AN861" s="4">
        <v>44</v>
      </c>
      <c r="AO861" s="4">
        <v>32</v>
      </c>
      <c r="AP861" s="4">
        <v>157</v>
      </c>
      <c r="AQ861" s="5">
        <v>0.53055555555555556</v>
      </c>
      <c r="AR861" s="4">
        <v>27.8</v>
      </c>
      <c r="AS861" s="4">
        <v>24</v>
      </c>
      <c r="AT861" s="4">
        <v>880</v>
      </c>
      <c r="AU861" s="4">
        <v>0.7</v>
      </c>
      <c r="AV861" s="4">
        <v>308</v>
      </c>
      <c r="AW861" s="4">
        <f t="shared" si="402"/>
        <v>43.18477137052362</v>
      </c>
      <c r="AX861" s="4">
        <f t="shared" si="403"/>
        <v>21.936347610688212</v>
      </c>
      <c r="AY861" s="4">
        <f t="shared" si="415"/>
        <v>31.648554898031119</v>
      </c>
      <c r="AZ861" s="20">
        <f t="shared" si="404"/>
        <v>194.57122196725015</v>
      </c>
      <c r="BA861" s="21">
        <f t="shared" si="416"/>
        <v>1.1729100662741938</v>
      </c>
      <c r="BB861" s="20">
        <f t="shared" si="405"/>
        <v>37.796447300922722</v>
      </c>
      <c r="BC861" s="4">
        <f t="shared" si="417"/>
        <v>34.99671046381733</v>
      </c>
      <c r="BD861" s="4">
        <f t="shared" si="406"/>
        <v>66.671599999999998</v>
      </c>
      <c r="BE861" s="4">
        <f t="shared" si="407"/>
        <v>573.01756848877335</v>
      </c>
      <c r="BF861" s="20">
        <f t="shared" si="408"/>
        <v>348.57256044713915</v>
      </c>
      <c r="BG861" s="20">
        <f t="shared" si="418"/>
        <v>470.75499195836596</v>
      </c>
      <c r="BH861" s="20">
        <f t="shared" si="409"/>
        <v>896.46806598586261</v>
      </c>
      <c r="BI861" s="20">
        <f t="shared" si="419"/>
        <v>3735.2836082744275</v>
      </c>
      <c r="BJ861" s="4">
        <f t="shared" si="410"/>
        <v>216.97697090766803</v>
      </c>
      <c r="BK861" s="4">
        <f t="shared" si="420"/>
        <v>2838.8155422885648</v>
      </c>
      <c r="IQ861" s="4">
        <v>2</v>
      </c>
      <c r="IR861" s="4">
        <v>1</v>
      </c>
      <c r="IS861" s="4">
        <v>3</v>
      </c>
      <c r="IT861" s="4">
        <v>4</v>
      </c>
      <c r="IU861" s="4">
        <v>12</v>
      </c>
      <c r="IV861" s="4">
        <v>29</v>
      </c>
      <c r="IW861" s="4">
        <v>58</v>
      </c>
      <c r="IX861" s="4">
        <v>117</v>
      </c>
      <c r="IY861" s="4">
        <v>104</v>
      </c>
      <c r="IZ861" s="4">
        <v>149</v>
      </c>
      <c r="JA861" s="4">
        <v>126</v>
      </c>
      <c r="JB861" s="4">
        <v>123</v>
      </c>
      <c r="JC861" s="4">
        <v>178</v>
      </c>
      <c r="JD861" s="4">
        <v>164</v>
      </c>
      <c r="JE861" s="4">
        <v>245</v>
      </c>
      <c r="JF861" s="4">
        <v>223</v>
      </c>
      <c r="JG861" s="4">
        <v>222</v>
      </c>
      <c r="JH861" s="4">
        <v>233</v>
      </c>
      <c r="JI861" s="4">
        <v>145</v>
      </c>
      <c r="JJ861" s="4">
        <v>99</v>
      </c>
      <c r="JK861" s="4">
        <v>95</v>
      </c>
      <c r="JL861" s="4">
        <v>107</v>
      </c>
      <c r="JM861" s="4">
        <v>80</v>
      </c>
      <c r="JN861" s="4">
        <v>67</v>
      </c>
      <c r="JO861" s="4">
        <v>58</v>
      </c>
      <c r="JP861" s="4">
        <v>12</v>
      </c>
      <c r="JQ861" s="4">
        <v>11</v>
      </c>
      <c r="JR861" s="4">
        <v>7</v>
      </c>
      <c r="JS861" s="4">
        <v>0</v>
      </c>
    </row>
    <row r="862" spans="1:316" s="4" customFormat="1" x14ac:dyDescent="0.2">
      <c r="A862" s="15" t="b">
        <v>0</v>
      </c>
      <c r="B862" s="19"/>
      <c r="C862" s="18"/>
      <c r="D862" s="4">
        <v>10088</v>
      </c>
      <c r="E862" s="4" t="s">
        <v>117</v>
      </c>
      <c r="F862" s="4" t="s">
        <v>735</v>
      </c>
      <c r="G862" s="4">
        <v>0</v>
      </c>
      <c r="H862" s="15">
        <f t="shared" si="392"/>
        <v>4.4000000000000021</v>
      </c>
      <c r="I862" s="15">
        <v>0.8665479858575702</v>
      </c>
      <c r="J862" s="15">
        <v>1.1309572980896405</v>
      </c>
      <c r="K862" s="15">
        <v>0.69742964156399612</v>
      </c>
      <c r="L862" s="15">
        <f t="shared" si="393"/>
        <v>3.8372590726403715</v>
      </c>
      <c r="M862" s="15">
        <f t="shared" si="394"/>
        <v>1</v>
      </c>
      <c r="N862" s="15">
        <f t="shared" si="395"/>
        <v>5.4000000000000021</v>
      </c>
      <c r="O862" s="15">
        <f t="shared" si="396"/>
        <v>4.0507970023734394</v>
      </c>
      <c r="P862" s="15">
        <f t="shared" si="421"/>
        <v>1.6999999999999993</v>
      </c>
      <c r="Q862" s="15">
        <f t="shared" si="411"/>
        <v>2.5</v>
      </c>
      <c r="R862" s="15">
        <f t="shared" si="397"/>
        <v>3.3000000000000007</v>
      </c>
      <c r="S862" s="15">
        <f t="shared" si="398"/>
        <v>4.4999999999999964</v>
      </c>
      <c r="T862" s="15">
        <f t="shared" si="399"/>
        <v>4.8000000000000007</v>
      </c>
      <c r="U862" s="15">
        <f t="shared" si="400"/>
        <v>5.1999999999999993</v>
      </c>
      <c r="V862" s="15">
        <f t="shared" si="412"/>
        <v>0.46322428908245289</v>
      </c>
      <c r="W862" s="15">
        <f t="shared" si="401"/>
        <v>1.1587814446880229</v>
      </c>
      <c r="X862" s="15">
        <f t="shared" si="413"/>
        <v>2.7390109360230685E-2</v>
      </c>
      <c r="Y862" s="21">
        <f t="shared" si="414"/>
        <v>0.86297550291653891</v>
      </c>
      <c r="Z862" s="4">
        <v>31.637259072640372</v>
      </c>
      <c r="AA862" s="2">
        <v>28.8</v>
      </c>
      <c r="AB862" s="2">
        <v>33.200000000000003</v>
      </c>
      <c r="AC862" s="4">
        <v>31.85079700237344</v>
      </c>
      <c r="AD862" s="4">
        <v>29.5</v>
      </c>
      <c r="AE862" s="4">
        <v>30.3</v>
      </c>
      <c r="AF862" s="4">
        <v>31.1</v>
      </c>
      <c r="AG862" s="4">
        <v>32.299999999999997</v>
      </c>
      <c r="AH862" s="4">
        <v>32.6</v>
      </c>
      <c r="AI862" s="4">
        <v>33</v>
      </c>
      <c r="AJ862" s="4">
        <v>2020</v>
      </c>
      <c r="AK862" s="2">
        <v>3</v>
      </c>
      <c r="AL862" s="2">
        <v>26</v>
      </c>
      <c r="AM862" s="4">
        <v>12</v>
      </c>
      <c r="AN862" s="4">
        <v>44</v>
      </c>
      <c r="AO862" s="4">
        <v>43</v>
      </c>
      <c r="AP862" s="4">
        <v>124</v>
      </c>
      <c r="AQ862" s="5">
        <v>0.53055555555555556</v>
      </c>
      <c r="AR862" s="4">
        <v>27.8</v>
      </c>
      <c r="AS862" s="4">
        <v>24</v>
      </c>
      <c r="AT862" s="4">
        <v>880</v>
      </c>
      <c r="AU862" s="4">
        <v>0.7</v>
      </c>
      <c r="AV862" s="4">
        <v>308</v>
      </c>
      <c r="AW862" s="4">
        <f t="shared" si="402"/>
        <v>42.948059745085651</v>
      </c>
      <c r="AX862" s="4">
        <f t="shared" si="403"/>
        <v>21.876315173948182</v>
      </c>
      <c r="AY862" s="4">
        <f t="shared" si="415"/>
        <v>31.648554898031119</v>
      </c>
      <c r="AZ862" s="20">
        <f t="shared" si="404"/>
        <v>194.57122196725015</v>
      </c>
      <c r="BA862" s="21">
        <f t="shared" si="416"/>
        <v>1.1729100662741938</v>
      </c>
      <c r="BB862" s="20">
        <f t="shared" si="405"/>
        <v>37.796447300922722</v>
      </c>
      <c r="BC862" s="4">
        <f t="shared" si="417"/>
        <v>34.99671046381733</v>
      </c>
      <c r="BD862" s="4">
        <f t="shared" si="406"/>
        <v>66.671599999999998</v>
      </c>
      <c r="BE862" s="4">
        <f t="shared" si="407"/>
        <v>564.20106307736569</v>
      </c>
      <c r="BF862" s="20">
        <f t="shared" si="408"/>
        <v>348.57256044713915</v>
      </c>
      <c r="BG862" s="20">
        <f t="shared" si="418"/>
        <v>479.57149736977368</v>
      </c>
      <c r="BH862" s="20">
        <f t="shared" si="409"/>
        <v>896.46806598586261</v>
      </c>
      <c r="BI862" s="20">
        <f t="shared" si="419"/>
        <v>3735.2836082744275</v>
      </c>
      <c r="BJ862" s="4">
        <f t="shared" si="410"/>
        <v>216.97697090766803</v>
      </c>
      <c r="BK862" s="4">
        <f t="shared" si="420"/>
        <v>2838.8155422885648</v>
      </c>
      <c r="IS862" s="4">
        <v>8</v>
      </c>
      <c r="IT862" s="4">
        <v>5</v>
      </c>
      <c r="IU862" s="4">
        <v>14</v>
      </c>
      <c r="IV862" s="4">
        <v>12</v>
      </c>
      <c r="IW862" s="4">
        <v>10</v>
      </c>
      <c r="IX862" s="4">
        <v>24</v>
      </c>
      <c r="IY862" s="4">
        <v>19</v>
      </c>
      <c r="IZ862" s="4">
        <v>9</v>
      </c>
      <c r="JA862" s="4">
        <v>10</v>
      </c>
      <c r="JB862" s="4">
        <v>24</v>
      </c>
      <c r="JC862" s="4">
        <v>40</v>
      </c>
      <c r="JD862" s="4">
        <v>67</v>
      </c>
      <c r="JE862" s="4">
        <v>52</v>
      </c>
      <c r="JF862" s="4">
        <v>68</v>
      </c>
      <c r="JG862" s="4">
        <v>53</v>
      </c>
      <c r="JH862" s="4">
        <v>61</v>
      </c>
      <c r="JI862" s="4">
        <v>65</v>
      </c>
      <c r="JJ862" s="4">
        <v>58</v>
      </c>
      <c r="JK862" s="4">
        <v>48</v>
      </c>
      <c r="JL862" s="4">
        <v>84</v>
      </c>
      <c r="JM862" s="4">
        <v>62</v>
      </c>
      <c r="JN862" s="4">
        <v>77</v>
      </c>
      <c r="JO862" s="4">
        <v>156</v>
      </c>
      <c r="JP862" s="4">
        <v>92</v>
      </c>
      <c r="JQ862" s="4">
        <v>144</v>
      </c>
      <c r="JR862" s="4">
        <v>169</v>
      </c>
      <c r="JS862" s="4">
        <v>104</v>
      </c>
      <c r="JT862" s="4">
        <v>137</v>
      </c>
      <c r="JU862" s="4">
        <v>160</v>
      </c>
      <c r="JV862" s="4">
        <v>153</v>
      </c>
      <c r="JW862" s="4">
        <v>229</v>
      </c>
      <c r="JX862" s="4">
        <v>250</v>
      </c>
      <c r="JY862" s="4">
        <v>267</v>
      </c>
      <c r="JZ862" s="4">
        <v>267</v>
      </c>
      <c r="KA862" s="4">
        <v>243</v>
      </c>
      <c r="KB862" s="4">
        <v>202</v>
      </c>
      <c r="KC862" s="4">
        <v>226</v>
      </c>
      <c r="KD862" s="4">
        <v>161</v>
      </c>
      <c r="KE862" s="4">
        <v>110</v>
      </c>
      <c r="KF862" s="4">
        <v>71</v>
      </c>
      <c r="KG862" s="4">
        <v>76</v>
      </c>
      <c r="KH862" s="4">
        <v>89</v>
      </c>
      <c r="KI862" s="4">
        <v>42</v>
      </c>
      <c r="KJ862" s="4">
        <v>5</v>
      </c>
      <c r="KK862" s="4">
        <v>7</v>
      </c>
      <c r="KL862" s="4">
        <v>0</v>
      </c>
      <c r="KM862" s="4">
        <v>0</v>
      </c>
    </row>
    <row r="863" spans="1:316" s="4" customFormat="1" x14ac:dyDescent="0.2">
      <c r="A863" s="15" t="b">
        <v>0</v>
      </c>
      <c r="B863" s="19"/>
      <c r="C863" s="18"/>
      <c r="D863" s="4">
        <v>10088</v>
      </c>
      <c r="E863" s="4" t="s">
        <v>117</v>
      </c>
      <c r="F863" s="4" t="s">
        <v>736</v>
      </c>
      <c r="G863" s="4">
        <v>0</v>
      </c>
      <c r="H863" s="15">
        <f t="shared" si="392"/>
        <v>1.6000000000000014</v>
      </c>
      <c r="I863" s="15">
        <v>0.32468115134599018</v>
      </c>
      <c r="J863" s="15">
        <v>0.44902006596709043</v>
      </c>
      <c r="K863" s="15">
        <v>0.25946721209623336</v>
      </c>
      <c r="L863" s="15">
        <f t="shared" si="393"/>
        <v>6.5072931310118385</v>
      </c>
      <c r="M863" s="15">
        <f t="shared" si="394"/>
        <v>5.6999999999999993</v>
      </c>
      <c r="N863" s="15">
        <f t="shared" si="395"/>
        <v>7.3000000000000007</v>
      </c>
      <c r="O863" s="15">
        <f t="shared" si="396"/>
        <v>6.5222738027052394</v>
      </c>
      <c r="P863" s="15">
        <f t="shared" si="421"/>
        <v>5.8000000000000007</v>
      </c>
      <c r="Q863" s="15">
        <f t="shared" si="411"/>
        <v>6.0999999999999979</v>
      </c>
      <c r="R863" s="15">
        <f t="shared" si="397"/>
        <v>6.3000000000000007</v>
      </c>
      <c r="S863" s="15">
        <f t="shared" si="398"/>
        <v>6.6999999999999993</v>
      </c>
      <c r="T863" s="15">
        <f t="shared" si="399"/>
        <v>6.9000000000000021</v>
      </c>
      <c r="U863" s="15">
        <f t="shared" si="400"/>
        <v>7.0999999999999979</v>
      </c>
      <c r="V863" s="15">
        <f t="shared" si="412"/>
        <v>0.60523796947016106</v>
      </c>
      <c r="W863" s="15">
        <f t="shared" si="401"/>
        <v>0.65224267220944943</v>
      </c>
      <c r="X863" s="15">
        <f t="shared" si="413"/>
        <v>9.4639104899971512E-3</v>
      </c>
      <c r="Y863" s="21">
        <f t="shared" si="414"/>
        <v>1.5331716899364078</v>
      </c>
      <c r="Z863" s="4">
        <v>34.307293131011839</v>
      </c>
      <c r="AA863" s="2">
        <v>33.5</v>
      </c>
      <c r="AB863" s="2">
        <v>35.1</v>
      </c>
      <c r="AC863" s="4">
        <v>34.32227380270524</v>
      </c>
      <c r="AD863" s="4">
        <v>33.6</v>
      </c>
      <c r="AE863" s="4">
        <v>33.9</v>
      </c>
      <c r="AF863" s="4">
        <v>34.1</v>
      </c>
      <c r="AG863" s="4">
        <v>34.5</v>
      </c>
      <c r="AH863" s="4">
        <v>34.700000000000003</v>
      </c>
      <c r="AI863" s="4">
        <v>34.9</v>
      </c>
      <c r="AJ863" s="4">
        <v>2020</v>
      </c>
      <c r="AK863" s="2">
        <v>3</v>
      </c>
      <c r="AL863" s="2">
        <v>26</v>
      </c>
      <c r="AM863" s="4">
        <v>12</v>
      </c>
      <c r="AN863" s="4">
        <v>44</v>
      </c>
      <c r="AO863" s="4">
        <v>50</v>
      </c>
      <c r="AP863" s="4">
        <v>643</v>
      </c>
      <c r="AQ863" s="5">
        <v>0.53055555555555556</v>
      </c>
      <c r="AR863" s="4">
        <v>27.8</v>
      </c>
      <c r="AS863" s="4">
        <v>24</v>
      </c>
      <c r="AT863" s="4">
        <v>880</v>
      </c>
      <c r="AU863" s="4">
        <v>0.7</v>
      </c>
      <c r="AV863" s="4">
        <v>308</v>
      </c>
      <c r="AW863" s="4">
        <f t="shared" si="402"/>
        <v>42.490924552323044</v>
      </c>
      <c r="AX863" s="4">
        <f t="shared" si="403"/>
        <v>21.760381114983453</v>
      </c>
      <c r="AY863" s="4">
        <f t="shared" si="415"/>
        <v>31.648554898031119</v>
      </c>
      <c r="AZ863" s="20">
        <f t="shared" si="404"/>
        <v>194.57122196725015</v>
      </c>
      <c r="BA863" s="21">
        <f t="shared" si="416"/>
        <v>1.1729100662741938</v>
      </c>
      <c r="BB863" s="20">
        <f t="shared" si="405"/>
        <v>37.796447300922722</v>
      </c>
      <c r="BC863" s="4">
        <f t="shared" si="417"/>
        <v>34.99671046381733</v>
      </c>
      <c r="BD863" s="4">
        <f t="shared" si="406"/>
        <v>66.671599999999998</v>
      </c>
      <c r="BE863" s="4">
        <f t="shared" si="407"/>
        <v>547.17471342816953</v>
      </c>
      <c r="BF863" s="20">
        <f t="shared" si="408"/>
        <v>348.57256044713915</v>
      </c>
      <c r="BG863" s="20">
        <f t="shared" si="418"/>
        <v>496.59784701896979</v>
      </c>
      <c r="BH863" s="20">
        <f t="shared" si="409"/>
        <v>896.46806598586261</v>
      </c>
      <c r="BI863" s="20">
        <f t="shared" si="419"/>
        <v>3735.2836082744275</v>
      </c>
      <c r="BJ863" s="4">
        <f t="shared" si="410"/>
        <v>216.97697090766803</v>
      </c>
      <c r="BK863" s="4">
        <f t="shared" si="420"/>
        <v>2838.8155422885648</v>
      </c>
      <c r="KL863" s="4">
        <v>3</v>
      </c>
      <c r="KM863" s="4">
        <v>16</v>
      </c>
      <c r="KN863" s="4">
        <v>42</v>
      </c>
      <c r="KO863" s="4">
        <v>42</v>
      </c>
      <c r="KP863" s="4">
        <v>93</v>
      </c>
      <c r="KQ863" s="4">
        <v>97</v>
      </c>
      <c r="KR863" s="4">
        <v>101</v>
      </c>
      <c r="KS863" s="4">
        <v>117</v>
      </c>
      <c r="KT863" s="4">
        <v>187</v>
      </c>
      <c r="KU863" s="4">
        <v>191</v>
      </c>
      <c r="KV863" s="4">
        <v>161</v>
      </c>
      <c r="KW863" s="4">
        <v>147</v>
      </c>
      <c r="KX863" s="4">
        <v>106</v>
      </c>
      <c r="KY863" s="4">
        <v>86</v>
      </c>
      <c r="KZ863" s="4">
        <v>36</v>
      </c>
      <c r="LA863" s="4">
        <v>9</v>
      </c>
      <c r="LB863" s="4">
        <v>13</v>
      </c>
      <c r="LC863" s="4">
        <v>3</v>
      </c>
    </row>
    <row r="864" spans="1:316" s="4" customFormat="1" x14ac:dyDescent="0.2">
      <c r="A864" s="15" t="b">
        <v>0</v>
      </c>
      <c r="B864" s="19"/>
      <c r="C864" s="18"/>
      <c r="D864" s="4">
        <v>10088</v>
      </c>
      <c r="E864" s="4" t="s">
        <v>117</v>
      </c>
      <c r="F864" s="4" t="s">
        <v>737</v>
      </c>
      <c r="G864" s="4">
        <v>0</v>
      </c>
      <c r="H864" s="15">
        <f t="shared" si="392"/>
        <v>2.1000000000000014</v>
      </c>
      <c r="I864" s="15">
        <v>0.63276126528529431</v>
      </c>
      <c r="J864" s="15">
        <v>1.088002914283436</v>
      </c>
      <c r="K864" s="15">
        <v>0.55282388036892927</v>
      </c>
      <c r="L864" s="15">
        <f t="shared" si="393"/>
        <v>2.1134146919318866</v>
      </c>
      <c r="M864" s="15">
        <f t="shared" si="394"/>
        <v>0.89999999999999858</v>
      </c>
      <c r="N864" s="15">
        <f t="shared" si="395"/>
        <v>3</v>
      </c>
      <c r="O864" s="15">
        <f t="shared" si="396"/>
        <v>2.2952107796033374</v>
      </c>
      <c r="P864" s="15">
        <f t="shared" si="421"/>
        <v>0.89999999999999858</v>
      </c>
      <c r="Q864" s="15">
        <f t="shared" si="411"/>
        <v>1.1999999999999993</v>
      </c>
      <c r="R864" s="15">
        <f t="shared" si="397"/>
        <v>1.6000000000000014</v>
      </c>
      <c r="S864" s="15">
        <f t="shared" si="398"/>
        <v>2.6999999999999993</v>
      </c>
      <c r="T864" s="15">
        <f t="shared" si="399"/>
        <v>2.8000000000000007</v>
      </c>
      <c r="U864" s="15">
        <f t="shared" si="400"/>
        <v>2.8999999999999986</v>
      </c>
      <c r="V864" s="15">
        <f t="shared" si="412"/>
        <v>0.32078972694886154</v>
      </c>
      <c r="W864" s="15">
        <f t="shared" si="401"/>
        <v>2.1173068087663989</v>
      </c>
      <c r="X864" s="15">
        <f t="shared" si="413"/>
        <v>2.101260424161815E-2</v>
      </c>
      <c r="Y864" s="21">
        <f t="shared" si="414"/>
        <v>0.47229810807750983</v>
      </c>
      <c r="Z864" s="4">
        <v>30.113414691931887</v>
      </c>
      <c r="AA864" s="2">
        <v>28.9</v>
      </c>
      <c r="AB864" s="2">
        <v>31</v>
      </c>
      <c r="AC864" s="4">
        <v>30.295210779603337</v>
      </c>
      <c r="AD864" s="4">
        <v>28.9</v>
      </c>
      <c r="AE864" s="4">
        <v>29.2</v>
      </c>
      <c r="AF864" s="4">
        <v>29.6</v>
      </c>
      <c r="AG864" s="4">
        <v>30.7</v>
      </c>
      <c r="AH864" s="4">
        <v>30.8</v>
      </c>
      <c r="AI864" s="4">
        <v>30.9</v>
      </c>
      <c r="AJ864" s="4">
        <v>2020</v>
      </c>
      <c r="AK864" s="2">
        <v>3</v>
      </c>
      <c r="AL864" s="2">
        <v>26</v>
      </c>
      <c r="AM864" s="4">
        <v>12</v>
      </c>
      <c r="AN864" s="4">
        <v>45</v>
      </c>
      <c r="AO864" s="4">
        <v>0</v>
      </c>
      <c r="AP864" s="4">
        <v>980</v>
      </c>
      <c r="AQ864" s="5">
        <v>0.53125</v>
      </c>
      <c r="AR864" s="4">
        <v>28</v>
      </c>
      <c r="AS864" s="4">
        <v>24</v>
      </c>
      <c r="AT864" s="4">
        <v>874</v>
      </c>
      <c r="AU864" s="4">
        <v>0.5</v>
      </c>
      <c r="AV864" s="4">
        <v>281</v>
      </c>
      <c r="AW864" s="4">
        <f t="shared" si="402"/>
        <v>45.600651154858411</v>
      </c>
      <c r="AX864" s="4">
        <f t="shared" si="403"/>
        <v>22.798822211142664</v>
      </c>
      <c r="AY864" s="4">
        <f t="shared" si="415"/>
        <v>36.345316106432179</v>
      </c>
      <c r="AZ864" s="20">
        <f t="shared" si="404"/>
        <v>194.05486140392671</v>
      </c>
      <c r="BA864" s="21">
        <f t="shared" si="416"/>
        <v>1.17213111222055</v>
      </c>
      <c r="BB864" s="20">
        <f t="shared" si="405"/>
        <v>44.721359549995796</v>
      </c>
      <c r="BC864" s="4">
        <f t="shared" si="417"/>
        <v>41.408666249996102</v>
      </c>
      <c r="BD864" s="4">
        <f t="shared" si="406"/>
        <v>66.686000000000007</v>
      </c>
      <c r="BE864" s="4">
        <f t="shared" si="407"/>
        <v>570.45650964500965</v>
      </c>
      <c r="BF864" s="20">
        <f t="shared" si="408"/>
        <v>350.04915313663213</v>
      </c>
      <c r="BG864" s="20">
        <f t="shared" si="418"/>
        <v>470.05264349162252</v>
      </c>
      <c r="BH864" s="20">
        <f t="shared" si="409"/>
        <v>906.97619805678721</v>
      </c>
      <c r="BI864" s="20">
        <f t="shared" si="419"/>
        <v>3779.0674919032804</v>
      </c>
      <c r="BJ864" s="4">
        <f t="shared" si="410"/>
        <v>219.12256330365972</v>
      </c>
      <c r="BK864" s="4">
        <f t="shared" si="420"/>
        <v>2872.091293846493</v>
      </c>
      <c r="II864" s="4">
        <v>5</v>
      </c>
      <c r="IJ864" s="4">
        <v>1</v>
      </c>
      <c r="IK864" s="4">
        <v>1</v>
      </c>
      <c r="IL864" s="4">
        <v>2</v>
      </c>
      <c r="IM864" s="4">
        <v>0</v>
      </c>
      <c r="IN864" s="4">
        <v>3</v>
      </c>
      <c r="IO864" s="4">
        <v>0</v>
      </c>
      <c r="IP864" s="4">
        <v>1</v>
      </c>
      <c r="IQ864" s="4">
        <v>0</v>
      </c>
      <c r="IR864" s="4">
        <v>13</v>
      </c>
      <c r="IS864" s="4">
        <v>32</v>
      </c>
      <c r="IT864" s="4">
        <v>51</v>
      </c>
      <c r="IU864" s="4">
        <v>54</v>
      </c>
      <c r="IV864" s="4">
        <v>40</v>
      </c>
      <c r="IW864" s="4">
        <v>36</v>
      </c>
      <c r="IX864" s="4">
        <v>47</v>
      </c>
      <c r="IY864" s="4">
        <v>60</v>
      </c>
      <c r="IZ864" s="4">
        <v>50</v>
      </c>
      <c r="JA864" s="4">
        <v>46</v>
      </c>
      <c r="JB864" s="4">
        <v>42</v>
      </c>
      <c r="JC864" s="4">
        <v>34</v>
      </c>
      <c r="JD864" s="4">
        <v>35</v>
      </c>
      <c r="JE864" s="4">
        <v>47</v>
      </c>
      <c r="JF864" s="4">
        <v>52</v>
      </c>
      <c r="JG864" s="4">
        <v>67</v>
      </c>
      <c r="JH864" s="4">
        <v>80</v>
      </c>
      <c r="JI864" s="4">
        <v>101</v>
      </c>
      <c r="JJ864" s="4">
        <v>146</v>
      </c>
      <c r="JK864" s="4">
        <v>114</v>
      </c>
      <c r="JL864" s="4">
        <v>64</v>
      </c>
      <c r="JM864" s="4">
        <v>15</v>
      </c>
    </row>
    <row r="865" spans="1:318" s="4" customFormat="1" x14ac:dyDescent="0.2">
      <c r="A865" s="15" t="b">
        <v>0</v>
      </c>
      <c r="B865" s="19"/>
      <c r="C865" s="18"/>
      <c r="D865" s="4">
        <v>10088</v>
      </c>
      <c r="E865" s="4" t="s">
        <v>98</v>
      </c>
      <c r="F865" s="4" t="s">
        <v>738</v>
      </c>
      <c r="G865" s="4">
        <v>0</v>
      </c>
      <c r="H865" s="15">
        <f t="shared" si="392"/>
        <v>1.6999999999999993</v>
      </c>
      <c r="I865" s="15">
        <v>0.36453239248736169</v>
      </c>
      <c r="J865" s="15">
        <v>0.54290342316465967</v>
      </c>
      <c r="K865" s="15">
        <v>0.29887280435513258</v>
      </c>
      <c r="L865" s="15">
        <f t="shared" si="393"/>
        <v>2.417220288823831</v>
      </c>
      <c r="M865" s="15">
        <f t="shared" si="394"/>
        <v>1.6000000000000014</v>
      </c>
      <c r="N865" s="15">
        <f t="shared" si="395"/>
        <v>3.3000000000000007</v>
      </c>
      <c r="O865" s="15">
        <f t="shared" si="396"/>
        <v>2.4344424891002525</v>
      </c>
      <c r="P865" s="15">
        <f t="shared" si="421"/>
        <v>1.8000000000000007</v>
      </c>
      <c r="Q865" s="15">
        <f t="shared" si="411"/>
        <v>1.9000000000000021</v>
      </c>
      <c r="R865" s="15">
        <f t="shared" si="397"/>
        <v>2.1000000000000014</v>
      </c>
      <c r="S865" s="15">
        <f t="shared" si="398"/>
        <v>2.6999999999999993</v>
      </c>
      <c r="T865" s="15">
        <f t="shared" si="399"/>
        <v>2.8000000000000007</v>
      </c>
      <c r="U865" s="15">
        <f t="shared" si="400"/>
        <v>3.3000000000000007</v>
      </c>
      <c r="V865" s="15">
        <f t="shared" si="412"/>
        <v>0.5063240529505465</v>
      </c>
      <c r="W865" s="15">
        <f t="shared" si="401"/>
        <v>0.975019741157096</v>
      </c>
      <c r="X865" s="15">
        <f t="shared" si="413"/>
        <v>1.1714812219852697E-2</v>
      </c>
      <c r="Y865" s="21">
        <f t="shared" si="414"/>
        <v>1.0256202595582926</v>
      </c>
      <c r="Z865" s="4">
        <v>31.11722028882383</v>
      </c>
      <c r="AA865" s="2">
        <v>30.3</v>
      </c>
      <c r="AB865" s="2">
        <v>32</v>
      </c>
      <c r="AC865" s="4">
        <v>31.134442489100252</v>
      </c>
      <c r="AD865" s="4">
        <v>30.5</v>
      </c>
      <c r="AE865" s="4">
        <v>30.6</v>
      </c>
      <c r="AF865" s="4">
        <v>30.8</v>
      </c>
      <c r="AG865" s="4">
        <v>31.4</v>
      </c>
      <c r="AH865" s="4">
        <v>31.5</v>
      </c>
      <c r="AI865" s="4">
        <v>32</v>
      </c>
      <c r="AJ865" s="4">
        <v>2020</v>
      </c>
      <c r="AK865" s="2">
        <v>3</v>
      </c>
      <c r="AL865" s="2">
        <v>26</v>
      </c>
      <c r="AM865" s="4">
        <v>12</v>
      </c>
      <c r="AN865" s="4">
        <v>49</v>
      </c>
      <c r="AO865" s="4">
        <v>53</v>
      </c>
      <c r="AP865" s="4">
        <v>456</v>
      </c>
      <c r="AQ865" s="5">
        <v>0.53402777777777777</v>
      </c>
      <c r="AR865" s="4">
        <v>28.7</v>
      </c>
      <c r="AS865" s="4">
        <v>28</v>
      </c>
      <c r="AT865" s="4">
        <v>868</v>
      </c>
      <c r="AU865" s="4">
        <v>1.4</v>
      </c>
      <c r="AV865" s="4">
        <v>303</v>
      </c>
      <c r="AW865" s="4">
        <f t="shared" si="402"/>
        <v>40.131660796170941</v>
      </c>
      <c r="AX865" s="4">
        <f t="shared" si="403"/>
        <v>21.8718274759057</v>
      </c>
      <c r="AY865" s="4">
        <f t="shared" si="415"/>
        <v>23.464354339597296</v>
      </c>
      <c r="AZ865" s="20">
        <f t="shared" si="404"/>
        <v>192.26103516503414</v>
      </c>
      <c r="BA865" s="21">
        <f t="shared" si="416"/>
        <v>1.1694129019222084</v>
      </c>
      <c r="BB865" s="20">
        <f t="shared" si="405"/>
        <v>26.726124191242441</v>
      </c>
      <c r="BC865" s="4">
        <f t="shared" si="417"/>
        <v>24.746411288187442</v>
      </c>
      <c r="BD865" s="4">
        <f t="shared" si="406"/>
        <v>66.736400000000003</v>
      </c>
      <c r="BE865" s="4">
        <f t="shared" si="407"/>
        <v>572.57800871576796</v>
      </c>
      <c r="BF865" s="20">
        <f t="shared" si="408"/>
        <v>363.16493298784314</v>
      </c>
      <c r="BG865" s="20">
        <f t="shared" si="418"/>
        <v>476.30692427207504</v>
      </c>
      <c r="BH865" s="20">
        <f t="shared" si="409"/>
        <v>1102.0377658476314</v>
      </c>
      <c r="BI865" s="20">
        <f t="shared" si="419"/>
        <v>3935.8491637415409</v>
      </c>
      <c r="BJ865" s="4">
        <f t="shared" si="410"/>
        <v>226.80060129426482</v>
      </c>
      <c r="BK865" s="4">
        <f t="shared" si="420"/>
        <v>2833.8113978939095</v>
      </c>
      <c r="JH865" s="4">
        <v>8</v>
      </c>
      <c r="JI865" s="4">
        <v>10</v>
      </c>
      <c r="JJ865" s="4">
        <v>26</v>
      </c>
      <c r="JK865" s="4">
        <v>45</v>
      </c>
      <c r="JL865" s="4">
        <v>47</v>
      </c>
      <c r="JM865" s="4">
        <v>43</v>
      </c>
      <c r="JN865" s="4">
        <v>48</v>
      </c>
      <c r="JO865" s="4">
        <v>36</v>
      </c>
      <c r="JP865" s="4">
        <v>49</v>
      </c>
      <c r="JQ865" s="4">
        <v>58</v>
      </c>
      <c r="JR865" s="4">
        <v>77</v>
      </c>
      <c r="JS865" s="4">
        <v>37</v>
      </c>
      <c r="JT865" s="4">
        <v>17</v>
      </c>
      <c r="JU865" s="4">
        <v>8</v>
      </c>
      <c r="JV865" s="4">
        <v>6</v>
      </c>
      <c r="JW865" s="4">
        <v>3</v>
      </c>
      <c r="JX865" s="4">
        <v>4</v>
      </c>
      <c r="JY865" s="4">
        <v>9</v>
      </c>
      <c r="JZ865" s="4">
        <v>2</v>
      </c>
      <c r="KA865" s="4">
        <v>0</v>
      </c>
    </row>
    <row r="866" spans="1:318" s="4" customFormat="1" x14ac:dyDescent="0.2">
      <c r="A866" s="15" t="b">
        <v>0</v>
      </c>
      <c r="B866" s="19"/>
      <c r="C866" s="18"/>
      <c r="D866" s="4">
        <v>10088</v>
      </c>
      <c r="E866" s="4" t="s">
        <v>98</v>
      </c>
      <c r="F866" s="4" t="s">
        <v>739</v>
      </c>
      <c r="G866" s="4">
        <v>0</v>
      </c>
      <c r="H866" s="15">
        <f t="shared" si="392"/>
        <v>2.5</v>
      </c>
      <c r="I866" s="15">
        <v>0.5874480269231438</v>
      </c>
      <c r="J866" s="15">
        <v>0.57279977545528027</v>
      </c>
      <c r="K866" s="15">
        <v>0.41342216815061789</v>
      </c>
      <c r="L866" s="15">
        <f t="shared" si="393"/>
        <v>5.7010274487906081</v>
      </c>
      <c r="M866" s="15">
        <f t="shared" si="394"/>
        <v>3.9000000000000021</v>
      </c>
      <c r="N866" s="15">
        <f t="shared" si="395"/>
        <v>6.4000000000000021</v>
      </c>
      <c r="O866" s="15">
        <f t="shared" si="396"/>
        <v>5.8002985168842152</v>
      </c>
      <c r="P866" s="15">
        <f t="shared" si="421"/>
        <v>3.9000000000000021</v>
      </c>
      <c r="Q866" s="15">
        <f t="shared" si="411"/>
        <v>5.0000000000000036</v>
      </c>
      <c r="R866" s="15">
        <f t="shared" si="397"/>
        <v>5.5000000000000036</v>
      </c>
      <c r="S866" s="15">
        <f t="shared" si="398"/>
        <v>6.0999999999999979</v>
      </c>
      <c r="T866" s="15">
        <f t="shared" si="399"/>
        <v>6.3000000000000007</v>
      </c>
      <c r="U866" s="15">
        <f t="shared" si="400"/>
        <v>6.5000000000000036</v>
      </c>
      <c r="V866" s="15">
        <f t="shared" si="412"/>
        <v>0.70384616442379255</v>
      </c>
      <c r="W866" s="15">
        <f t="shared" si="401"/>
        <v>0.42076500597066602</v>
      </c>
      <c r="X866" s="15">
        <f t="shared" si="413"/>
        <v>1.7076467492071836E-2</v>
      </c>
      <c r="Y866" s="21">
        <f t="shared" si="414"/>
        <v>2.376623497225232</v>
      </c>
      <c r="Z866" s="4">
        <v>34.401027448790607</v>
      </c>
      <c r="AA866" s="2">
        <v>32.6</v>
      </c>
      <c r="AB866" s="2">
        <v>35.1</v>
      </c>
      <c r="AC866" s="4">
        <v>34.500298516884214</v>
      </c>
      <c r="AD866" s="4">
        <v>32.6</v>
      </c>
      <c r="AE866" s="4">
        <v>33.700000000000003</v>
      </c>
      <c r="AF866" s="4">
        <v>34.200000000000003</v>
      </c>
      <c r="AG866" s="4">
        <v>34.799999999999997</v>
      </c>
      <c r="AH866" s="4">
        <v>35</v>
      </c>
      <c r="AI866" s="4">
        <v>35.200000000000003</v>
      </c>
      <c r="AJ866" s="4">
        <v>2020</v>
      </c>
      <c r="AK866" s="2">
        <v>3</v>
      </c>
      <c r="AL866" s="2">
        <v>26</v>
      </c>
      <c r="AM866" s="4">
        <v>12</v>
      </c>
      <c r="AN866" s="4">
        <v>49</v>
      </c>
      <c r="AO866" s="4">
        <v>55</v>
      </c>
      <c r="AP866" s="4">
        <v>22</v>
      </c>
      <c r="AQ866" s="5">
        <v>0.53402777777777777</v>
      </c>
      <c r="AR866" s="4">
        <v>28.7</v>
      </c>
      <c r="AS866" s="4">
        <v>28</v>
      </c>
      <c r="AT866" s="4">
        <v>868</v>
      </c>
      <c r="AU866" s="4">
        <v>1.4</v>
      </c>
      <c r="AV866" s="4">
        <v>303</v>
      </c>
      <c r="AW866" s="4">
        <f t="shared" si="402"/>
        <v>39.714451643367809</v>
      </c>
      <c r="AX866" s="4">
        <f t="shared" si="403"/>
        <v>21.773018657233376</v>
      </c>
      <c r="AY866" s="4">
        <f t="shared" si="415"/>
        <v>23.464354339597296</v>
      </c>
      <c r="AZ866" s="20">
        <f t="shared" si="404"/>
        <v>192.26103516503414</v>
      </c>
      <c r="BA866" s="21">
        <f t="shared" si="416"/>
        <v>1.1694129019222084</v>
      </c>
      <c r="BB866" s="20">
        <f t="shared" si="405"/>
        <v>26.726124191242441</v>
      </c>
      <c r="BC866" s="4">
        <f t="shared" si="417"/>
        <v>24.746411288187442</v>
      </c>
      <c r="BD866" s="4">
        <f t="shared" si="406"/>
        <v>66.736400000000003</v>
      </c>
      <c r="BE866" s="4">
        <f t="shared" si="407"/>
        <v>551.68123875474657</v>
      </c>
      <c r="BF866" s="20">
        <f t="shared" si="408"/>
        <v>363.16493298784314</v>
      </c>
      <c r="BG866" s="20">
        <f t="shared" si="418"/>
        <v>497.20369423309643</v>
      </c>
      <c r="BH866" s="20">
        <f t="shared" si="409"/>
        <v>1102.0377658476314</v>
      </c>
      <c r="BI866" s="20">
        <f t="shared" si="419"/>
        <v>3935.8491637415409</v>
      </c>
      <c r="BJ866" s="4">
        <f t="shared" si="410"/>
        <v>226.80060129426482</v>
      </c>
      <c r="BK866" s="4">
        <f t="shared" si="420"/>
        <v>2833.8113978939095</v>
      </c>
      <c r="JP866" s="4">
        <v>1</v>
      </c>
      <c r="JQ866" s="4">
        <v>0</v>
      </c>
      <c r="JR866" s="4">
        <v>0</v>
      </c>
      <c r="JS866" s="4">
        <v>0</v>
      </c>
      <c r="JT866" s="4">
        <v>0</v>
      </c>
      <c r="JU866" s="4">
        <v>1</v>
      </c>
      <c r="JV866" s="4">
        <v>1</v>
      </c>
      <c r="JW866" s="4">
        <v>0</v>
      </c>
      <c r="JX866" s="4">
        <v>0</v>
      </c>
      <c r="JY866" s="4">
        <v>0</v>
      </c>
      <c r="JZ866" s="4">
        <v>0</v>
      </c>
      <c r="KA866" s="4">
        <v>0</v>
      </c>
      <c r="KB866" s="4">
        <v>2</v>
      </c>
      <c r="KC866" s="4">
        <v>0</v>
      </c>
      <c r="KD866" s="4">
        <v>5</v>
      </c>
      <c r="KE866" s="4">
        <v>0</v>
      </c>
      <c r="KF866" s="4">
        <v>4</v>
      </c>
      <c r="KG866" s="4">
        <v>0</v>
      </c>
      <c r="KH866" s="4">
        <v>1</v>
      </c>
      <c r="KI866" s="4">
        <v>0</v>
      </c>
      <c r="KJ866" s="4">
        <v>6</v>
      </c>
      <c r="KK866" s="4">
        <v>8</v>
      </c>
      <c r="KL866" s="4">
        <v>1</v>
      </c>
      <c r="KM866" s="4">
        <v>4</v>
      </c>
      <c r="KN866" s="4">
        <v>6</v>
      </c>
      <c r="KO866" s="4">
        <v>10</v>
      </c>
      <c r="KP866" s="4">
        <v>5</v>
      </c>
      <c r="KQ866" s="4">
        <v>9</v>
      </c>
      <c r="KR866" s="4">
        <v>15</v>
      </c>
      <c r="KS866" s="4">
        <v>16</v>
      </c>
      <c r="KT866" s="4">
        <v>26</v>
      </c>
      <c r="KU866" s="4">
        <v>32</v>
      </c>
      <c r="KV866" s="4">
        <v>43</v>
      </c>
      <c r="KW866" s="4">
        <v>40</v>
      </c>
      <c r="KX866" s="4">
        <v>31</v>
      </c>
      <c r="KY866" s="4">
        <v>32</v>
      </c>
      <c r="KZ866" s="4">
        <v>22</v>
      </c>
      <c r="LA866" s="4">
        <v>27</v>
      </c>
      <c r="LB866" s="4">
        <v>14</v>
      </c>
      <c r="LC866" s="4">
        <v>12</v>
      </c>
      <c r="LD866" s="4">
        <v>4</v>
      </c>
      <c r="LE866" s="4">
        <v>1</v>
      </c>
      <c r="LF866" s="4">
        <v>0</v>
      </c>
    </row>
    <row r="867" spans="1:318" s="4" customFormat="1" x14ac:dyDescent="0.2">
      <c r="A867" s="15" t="b">
        <v>0</v>
      </c>
      <c r="B867" s="19"/>
      <c r="C867" s="18"/>
      <c r="D867" s="4">
        <v>10088</v>
      </c>
      <c r="E867" s="4" t="s">
        <v>98</v>
      </c>
      <c r="F867" s="4" t="s">
        <v>740</v>
      </c>
      <c r="G867" s="4">
        <v>0</v>
      </c>
      <c r="H867" s="15">
        <f t="shared" si="392"/>
        <v>2.3999999999999986</v>
      </c>
      <c r="I867" s="15">
        <v>0.46575612772783476</v>
      </c>
      <c r="J867" s="15">
        <v>0.52856571105209582</v>
      </c>
      <c r="K867" s="15">
        <v>0.35216481104031272</v>
      </c>
      <c r="L867" s="15">
        <f t="shared" si="393"/>
        <v>1.5764639300026744</v>
      </c>
      <c r="M867" s="15">
        <f t="shared" si="394"/>
        <v>0.60000000000000142</v>
      </c>
      <c r="N867" s="15">
        <f t="shared" si="395"/>
        <v>3</v>
      </c>
      <c r="O867" s="15">
        <f t="shared" si="396"/>
        <v>1.5064946837946884</v>
      </c>
      <c r="P867" s="15">
        <f t="shared" si="421"/>
        <v>0.80000000000000071</v>
      </c>
      <c r="Q867" s="15">
        <f t="shared" si="411"/>
        <v>1.1000000000000014</v>
      </c>
      <c r="R867" s="15">
        <f t="shared" si="397"/>
        <v>1.3000000000000007</v>
      </c>
      <c r="S867" s="15">
        <f t="shared" si="398"/>
        <v>1.8000000000000007</v>
      </c>
      <c r="T867" s="15">
        <f t="shared" si="399"/>
        <v>2.1999999999999993</v>
      </c>
      <c r="U867" s="15">
        <f t="shared" si="400"/>
        <v>2.8000000000000007</v>
      </c>
      <c r="V867" s="15">
        <f t="shared" si="412"/>
        <v>0.45692354872605606</v>
      </c>
      <c r="W867" s="15">
        <f t="shared" si="401"/>
        <v>1.1885499287311627</v>
      </c>
      <c r="X867" s="15">
        <f t="shared" si="413"/>
        <v>1.5383438726683352E-2</v>
      </c>
      <c r="Y867" s="21">
        <f t="shared" si="414"/>
        <v>0.84136137307041925</v>
      </c>
      <c r="Z867" s="4">
        <v>30.276463930002674</v>
      </c>
      <c r="AA867" s="2">
        <v>29.3</v>
      </c>
      <c r="AB867" s="2">
        <v>31.7</v>
      </c>
      <c r="AC867" s="4">
        <v>30.206494683794688</v>
      </c>
      <c r="AD867" s="4">
        <v>29.5</v>
      </c>
      <c r="AE867" s="4">
        <v>29.8</v>
      </c>
      <c r="AF867" s="4">
        <v>30</v>
      </c>
      <c r="AG867" s="4">
        <v>30.5</v>
      </c>
      <c r="AH867" s="4">
        <v>30.9</v>
      </c>
      <c r="AI867" s="4">
        <v>31.5</v>
      </c>
      <c r="AJ867" s="4">
        <v>2020</v>
      </c>
      <c r="AK867" s="2">
        <v>3</v>
      </c>
      <c r="AL867" s="2">
        <v>26</v>
      </c>
      <c r="AM867" s="4">
        <v>12</v>
      </c>
      <c r="AN867" s="4">
        <v>49</v>
      </c>
      <c r="AO867" s="4">
        <v>59</v>
      </c>
      <c r="AP867" s="4">
        <v>408.00000000000006</v>
      </c>
      <c r="AQ867" s="5">
        <v>0.53402777777777777</v>
      </c>
      <c r="AR867" s="4">
        <v>28.7</v>
      </c>
      <c r="AS867" s="4">
        <v>28</v>
      </c>
      <c r="AT867" s="4">
        <v>868</v>
      </c>
      <c r="AU867" s="4">
        <v>1.4</v>
      </c>
      <c r="AV867" s="4">
        <v>303</v>
      </c>
      <c r="AW867" s="4">
        <f t="shared" si="402"/>
        <v>40.236330704434188</v>
      </c>
      <c r="AX867" s="4">
        <f t="shared" si="403"/>
        <v>21.896616745068528</v>
      </c>
      <c r="AY867" s="4">
        <f t="shared" si="415"/>
        <v>23.464354339597296</v>
      </c>
      <c r="AZ867" s="20">
        <f t="shared" si="404"/>
        <v>192.26103516503414</v>
      </c>
      <c r="BA867" s="21">
        <f t="shared" si="416"/>
        <v>1.1694129019222084</v>
      </c>
      <c r="BB867" s="20">
        <f t="shared" si="405"/>
        <v>26.726124191242441</v>
      </c>
      <c r="BC867" s="4">
        <f t="shared" si="417"/>
        <v>24.746411288187442</v>
      </c>
      <c r="BD867" s="4">
        <f t="shared" si="406"/>
        <v>66.736400000000003</v>
      </c>
      <c r="BE867" s="4">
        <f t="shared" si="407"/>
        <v>577.82061420541891</v>
      </c>
      <c r="BF867" s="20">
        <f t="shared" si="408"/>
        <v>363.16493298784314</v>
      </c>
      <c r="BG867" s="20">
        <f t="shared" si="418"/>
        <v>471.0643187824241</v>
      </c>
      <c r="BH867" s="20">
        <f t="shared" si="409"/>
        <v>1102.0377658476314</v>
      </c>
      <c r="BI867" s="20">
        <f t="shared" si="419"/>
        <v>3935.8491637415409</v>
      </c>
      <c r="BJ867" s="4">
        <f t="shared" si="410"/>
        <v>226.80060129426482</v>
      </c>
      <c r="BK867" s="4">
        <f t="shared" si="420"/>
        <v>2833.8113978939095</v>
      </c>
      <c r="IS867" s="4">
        <v>3</v>
      </c>
      <c r="IT867" s="4">
        <v>0</v>
      </c>
      <c r="IU867" s="4">
        <v>2</v>
      </c>
      <c r="IV867" s="4">
        <v>2</v>
      </c>
      <c r="IW867" s="4">
        <v>11</v>
      </c>
      <c r="IX867" s="4">
        <v>27</v>
      </c>
      <c r="IY867" s="4">
        <v>37</v>
      </c>
      <c r="IZ867" s="4">
        <v>48</v>
      </c>
      <c r="JA867" s="4">
        <v>65</v>
      </c>
      <c r="JB867" s="4">
        <v>95</v>
      </c>
      <c r="JC867" s="4">
        <v>109</v>
      </c>
      <c r="JD867" s="4">
        <v>170</v>
      </c>
      <c r="JE867" s="4">
        <v>178</v>
      </c>
      <c r="JF867" s="4">
        <v>156</v>
      </c>
      <c r="JG867" s="4">
        <v>86</v>
      </c>
      <c r="JH867" s="4">
        <v>78</v>
      </c>
      <c r="JI867" s="4">
        <v>85</v>
      </c>
      <c r="JJ867" s="4">
        <v>56</v>
      </c>
      <c r="JK867" s="4">
        <v>34</v>
      </c>
      <c r="JL867" s="4">
        <v>30</v>
      </c>
      <c r="JM867" s="4">
        <v>30</v>
      </c>
      <c r="JN867" s="4">
        <v>27</v>
      </c>
      <c r="JO867" s="4">
        <v>19</v>
      </c>
      <c r="JP867" s="4">
        <v>16</v>
      </c>
      <c r="JQ867" s="4">
        <v>16</v>
      </c>
      <c r="JR867" s="4">
        <v>7</v>
      </c>
      <c r="JS867" s="4">
        <v>13</v>
      </c>
      <c r="JT867" s="4">
        <v>7</v>
      </c>
      <c r="JU867" s="4">
        <v>5</v>
      </c>
    </row>
    <row r="868" spans="1:318" s="4" customFormat="1" x14ac:dyDescent="0.2">
      <c r="A868" s="15" t="b">
        <v>0</v>
      </c>
      <c r="B868" s="19"/>
      <c r="C868" s="18"/>
      <c r="D868" s="4">
        <v>10088</v>
      </c>
      <c r="E868" s="4" t="s">
        <v>98</v>
      </c>
      <c r="F868" s="4" t="s">
        <v>741</v>
      </c>
      <c r="G868" s="4">
        <v>0</v>
      </c>
      <c r="H868" s="15">
        <f t="shared" si="392"/>
        <v>3.1999999999999993</v>
      </c>
      <c r="I868" s="15">
        <v>0.73770659235448011</v>
      </c>
      <c r="J868" s="15">
        <v>1.1130052772332988</v>
      </c>
      <c r="K868" s="15">
        <v>0.61025379525205181</v>
      </c>
      <c r="L868" s="15">
        <f t="shared" si="393"/>
        <v>1.8573934136367143</v>
      </c>
      <c r="M868" s="15">
        <f t="shared" si="394"/>
        <v>-0.19999999999999929</v>
      </c>
      <c r="N868" s="15">
        <f t="shared" si="395"/>
        <v>3</v>
      </c>
      <c r="O868" s="15">
        <f t="shared" si="396"/>
        <v>1.927255532166317</v>
      </c>
      <c r="P868" s="15">
        <f t="shared" si="421"/>
        <v>0.19999999999999929</v>
      </c>
      <c r="Q868" s="15">
        <f t="shared" si="411"/>
        <v>0.90000000000000213</v>
      </c>
      <c r="R868" s="15">
        <f t="shared" si="397"/>
        <v>1.3000000000000007</v>
      </c>
      <c r="S868" s="15">
        <f t="shared" si="398"/>
        <v>2.4000000000000021</v>
      </c>
      <c r="T868" s="15">
        <f t="shared" si="399"/>
        <v>2.8000000000000007</v>
      </c>
      <c r="U868" s="15">
        <f t="shared" si="400"/>
        <v>3</v>
      </c>
      <c r="V868" s="15">
        <f t="shared" si="412"/>
        <v>0.38013703108822372</v>
      </c>
      <c r="W868" s="15">
        <f t="shared" si="401"/>
        <v>1.6306303206958965</v>
      </c>
      <c r="X868" s="15">
        <f t="shared" si="413"/>
        <v>2.414167276536313E-2</v>
      </c>
      <c r="Y868" s="21">
        <f t="shared" si="414"/>
        <v>0.61325978507086432</v>
      </c>
      <c r="Z868" s="4">
        <v>30.557393413636714</v>
      </c>
      <c r="AA868" s="2">
        <v>28.5</v>
      </c>
      <c r="AB868" s="2">
        <v>31.7</v>
      </c>
      <c r="AC868" s="4">
        <v>30.627255532166316</v>
      </c>
      <c r="AD868" s="4">
        <v>28.9</v>
      </c>
      <c r="AE868" s="4">
        <v>29.6</v>
      </c>
      <c r="AF868" s="4">
        <v>30</v>
      </c>
      <c r="AG868" s="4">
        <v>31.1</v>
      </c>
      <c r="AH868" s="4">
        <v>31.5</v>
      </c>
      <c r="AI868" s="4">
        <v>31.7</v>
      </c>
      <c r="AJ868" s="4">
        <v>2020</v>
      </c>
      <c r="AK868" s="2">
        <v>3</v>
      </c>
      <c r="AL868" s="2">
        <v>26</v>
      </c>
      <c r="AM868" s="4">
        <v>12</v>
      </c>
      <c r="AN868" s="4">
        <v>50</v>
      </c>
      <c r="AO868" s="4">
        <v>7</v>
      </c>
      <c r="AP868" s="4">
        <v>554</v>
      </c>
      <c r="AQ868" s="5">
        <v>0.53472222222222221</v>
      </c>
      <c r="AR868" s="4">
        <v>28.7</v>
      </c>
      <c r="AS868" s="4">
        <v>28</v>
      </c>
      <c r="AT868" s="4">
        <v>862</v>
      </c>
      <c r="AU868" s="4">
        <v>0.8</v>
      </c>
      <c r="AV868" s="4">
        <v>301</v>
      </c>
      <c r="AW868" s="4">
        <f t="shared" si="402"/>
        <v>43.217728715757076</v>
      </c>
      <c r="AX868" s="4">
        <f t="shared" si="403"/>
        <v>22.793318907333305</v>
      </c>
      <c r="AY868" s="4">
        <f t="shared" si="415"/>
        <v>29.863642759974699</v>
      </c>
      <c r="AZ868" s="20">
        <f t="shared" si="404"/>
        <v>192.26103516503414</v>
      </c>
      <c r="BA868" s="21">
        <f t="shared" si="416"/>
        <v>1.1694129019222084</v>
      </c>
      <c r="BB868" s="20">
        <f t="shared" si="405"/>
        <v>35.355339059327378</v>
      </c>
      <c r="BC868" s="4">
        <f t="shared" si="417"/>
        <v>32.736425054932752</v>
      </c>
      <c r="BD868" s="4">
        <f t="shared" si="406"/>
        <v>66.736400000000003</v>
      </c>
      <c r="BE868" s="4">
        <f t="shared" si="407"/>
        <v>571.33369496418993</v>
      </c>
      <c r="BF868" s="20">
        <f t="shared" si="408"/>
        <v>363.16493298784314</v>
      </c>
      <c r="BG868" s="20">
        <f t="shared" si="418"/>
        <v>472.81123802365335</v>
      </c>
      <c r="BH868" s="20">
        <f t="shared" si="409"/>
        <v>1102.0377658476314</v>
      </c>
      <c r="BI868" s="20">
        <f t="shared" si="419"/>
        <v>3935.8491637415409</v>
      </c>
      <c r="BJ868" s="4">
        <f t="shared" si="410"/>
        <v>226.80060129426482</v>
      </c>
      <c r="BK868" s="4">
        <f t="shared" si="420"/>
        <v>2833.8113978939095</v>
      </c>
      <c r="IL868" s="4">
        <v>3</v>
      </c>
      <c r="IM868" s="4">
        <v>1</v>
      </c>
      <c r="IN868" s="4">
        <v>3</v>
      </c>
      <c r="IO868" s="4">
        <v>5</v>
      </c>
      <c r="IP868" s="4">
        <v>4</v>
      </c>
      <c r="IQ868" s="4">
        <v>3</v>
      </c>
      <c r="IR868" s="4">
        <v>8</v>
      </c>
      <c r="IS868" s="4">
        <v>6</v>
      </c>
      <c r="IT868" s="4">
        <v>7</v>
      </c>
      <c r="IU868" s="4">
        <v>16</v>
      </c>
      <c r="IV868" s="4">
        <v>8</v>
      </c>
      <c r="IW868" s="4">
        <v>17</v>
      </c>
      <c r="IX868" s="4">
        <v>14</v>
      </c>
      <c r="IY868" s="4">
        <v>25</v>
      </c>
      <c r="IZ868" s="4">
        <v>22</v>
      </c>
      <c r="JA868" s="4">
        <v>49</v>
      </c>
      <c r="JB868" s="4">
        <v>61</v>
      </c>
      <c r="JC868" s="4">
        <v>45</v>
      </c>
      <c r="JD868" s="4">
        <v>55</v>
      </c>
      <c r="JE868" s="4">
        <v>38</v>
      </c>
      <c r="JF868" s="4">
        <v>59</v>
      </c>
      <c r="JG868" s="4">
        <v>36</v>
      </c>
      <c r="JH868" s="4">
        <v>34</v>
      </c>
      <c r="JI868" s="4">
        <v>58</v>
      </c>
      <c r="JJ868" s="4">
        <v>50</v>
      </c>
      <c r="JK868" s="4">
        <v>51</v>
      </c>
      <c r="JL868" s="4">
        <v>60</v>
      </c>
      <c r="JM868" s="4">
        <v>57</v>
      </c>
      <c r="JN868" s="4">
        <v>62</v>
      </c>
      <c r="JO868" s="4">
        <v>50</v>
      </c>
      <c r="JP868" s="4">
        <v>66</v>
      </c>
      <c r="JQ868" s="4">
        <v>43</v>
      </c>
      <c r="JR868" s="4">
        <v>33</v>
      </c>
      <c r="JS868" s="4">
        <v>41</v>
      </c>
      <c r="JT868" s="4">
        <v>28</v>
      </c>
      <c r="JU868" s="4">
        <v>8</v>
      </c>
      <c r="JV868" s="4">
        <v>1</v>
      </c>
      <c r="JW868" s="4">
        <v>1</v>
      </c>
      <c r="JX868" s="4">
        <v>0</v>
      </c>
      <c r="JY868" s="4">
        <v>0</v>
      </c>
      <c r="JZ868" s="4">
        <v>0</v>
      </c>
      <c r="KA868" s="4">
        <v>0</v>
      </c>
      <c r="KB868" s="4">
        <v>0</v>
      </c>
      <c r="KC868" s="4">
        <v>3</v>
      </c>
      <c r="KD868" s="4">
        <v>0</v>
      </c>
      <c r="KE868" s="4">
        <v>1</v>
      </c>
      <c r="KF868" s="4">
        <v>0</v>
      </c>
      <c r="KG868" s="4">
        <v>0</v>
      </c>
      <c r="KH868" s="4">
        <v>0</v>
      </c>
      <c r="KI868" s="4">
        <v>0</v>
      </c>
    </row>
    <row r="869" spans="1:318" s="4" customFormat="1" x14ac:dyDescent="0.2">
      <c r="A869" s="15" t="b">
        <v>0</v>
      </c>
      <c r="B869" s="19"/>
      <c r="C869" s="18"/>
      <c r="D869" s="4">
        <v>10088</v>
      </c>
      <c r="E869" s="4" t="s">
        <v>98</v>
      </c>
      <c r="F869" s="4" t="s">
        <v>742</v>
      </c>
      <c r="G869" s="4">
        <v>0</v>
      </c>
      <c r="H869" s="15">
        <f t="shared" si="392"/>
        <v>2.1999999999999993</v>
      </c>
      <c r="I869" s="15">
        <v>0.66862678107718831</v>
      </c>
      <c r="J869" s="15">
        <v>0.68557089709611319</v>
      </c>
      <c r="K869" s="15">
        <v>0.49043195656246746</v>
      </c>
      <c r="L869" s="15">
        <f t="shared" si="393"/>
        <v>0.63858083491885864</v>
      </c>
      <c r="M869" s="15">
        <f t="shared" si="394"/>
        <v>-0.59999999999999787</v>
      </c>
      <c r="N869" s="15">
        <f t="shared" si="395"/>
        <v>1.6000000000000014</v>
      </c>
      <c r="O869" s="15">
        <f t="shared" si="396"/>
        <v>0.62278768281548835</v>
      </c>
      <c r="P869" s="15">
        <f t="shared" si="421"/>
        <v>-1.3999999999999986</v>
      </c>
      <c r="Q869" s="15">
        <f t="shared" si="411"/>
        <v>-9.9999999999997868E-2</v>
      </c>
      <c r="R869" s="15">
        <f t="shared" si="397"/>
        <v>0.30000000000000071</v>
      </c>
      <c r="S869" s="15">
        <f t="shared" si="398"/>
        <v>1</v>
      </c>
      <c r="T869" s="15">
        <f t="shared" si="399"/>
        <v>1.4000000000000021</v>
      </c>
      <c r="U869" s="15">
        <f t="shared" si="400"/>
        <v>1.9000000000000021</v>
      </c>
      <c r="V869" s="15">
        <f t="shared" si="412"/>
        <v>0.31593167686701473</v>
      </c>
      <c r="W869" s="15">
        <f t="shared" si="401"/>
        <v>2.1652413265952131</v>
      </c>
      <c r="X869" s="15">
        <f t="shared" si="413"/>
        <v>2.2790017855307675E-2</v>
      </c>
      <c r="Y869" s="21">
        <f t="shared" si="414"/>
        <v>0.46184228414505396</v>
      </c>
      <c r="Z869" s="4">
        <v>29.338580834918858</v>
      </c>
      <c r="AA869" s="2">
        <v>28.1</v>
      </c>
      <c r="AB869" s="2">
        <v>30.3</v>
      </c>
      <c r="AC869" s="4">
        <v>29.322787682815488</v>
      </c>
      <c r="AD869" s="4">
        <v>27.3</v>
      </c>
      <c r="AE869" s="4">
        <v>28.6</v>
      </c>
      <c r="AF869" s="4">
        <v>29</v>
      </c>
      <c r="AG869" s="4">
        <v>29.7</v>
      </c>
      <c r="AH869" s="4">
        <v>30.1</v>
      </c>
      <c r="AI869" s="4">
        <v>30.6</v>
      </c>
      <c r="AJ869" s="4">
        <v>2020</v>
      </c>
      <c r="AK869" s="2">
        <v>3</v>
      </c>
      <c r="AL869" s="2">
        <v>26</v>
      </c>
      <c r="AM869" s="4">
        <v>12</v>
      </c>
      <c r="AN869" s="4">
        <v>50</v>
      </c>
      <c r="AO869" s="4">
        <v>9</v>
      </c>
      <c r="AP869" s="4">
        <v>956.00000000000011</v>
      </c>
      <c r="AQ869" s="5">
        <v>0.53472222222222221</v>
      </c>
      <c r="AR869" s="4">
        <v>28.7</v>
      </c>
      <c r="AS869" s="4">
        <v>28</v>
      </c>
      <c r="AT869" s="4">
        <v>862</v>
      </c>
      <c r="AU869" s="4">
        <v>0.8</v>
      </c>
      <c r="AV869" s="4">
        <v>301</v>
      </c>
      <c r="AW869" s="4">
        <f t="shared" si="402"/>
        <v>43.409422834884509</v>
      </c>
      <c r="AX869" s="4">
        <f t="shared" si="403"/>
        <v>22.840071025810563</v>
      </c>
      <c r="AY869" s="4">
        <f t="shared" si="415"/>
        <v>29.863642759974699</v>
      </c>
      <c r="AZ869" s="20">
        <f t="shared" si="404"/>
        <v>192.26103516503414</v>
      </c>
      <c r="BA869" s="21">
        <f t="shared" si="416"/>
        <v>1.1694129019222084</v>
      </c>
      <c r="BB869" s="20">
        <f t="shared" si="405"/>
        <v>35.355339059327378</v>
      </c>
      <c r="BC869" s="4">
        <f t="shared" si="417"/>
        <v>32.736425054932752</v>
      </c>
      <c r="BD869" s="4">
        <f t="shared" si="406"/>
        <v>66.736400000000003</v>
      </c>
      <c r="BE869" s="4">
        <f t="shared" si="407"/>
        <v>578.87766492865899</v>
      </c>
      <c r="BF869" s="20">
        <f t="shared" si="408"/>
        <v>363.16493298784314</v>
      </c>
      <c r="BG869" s="20">
        <f t="shared" si="418"/>
        <v>465.26726805918423</v>
      </c>
      <c r="BH869" s="20">
        <f t="shared" si="409"/>
        <v>1102.0377658476314</v>
      </c>
      <c r="BI869" s="20">
        <f t="shared" si="419"/>
        <v>3935.8491637415409</v>
      </c>
      <c r="BJ869" s="4">
        <f t="shared" si="410"/>
        <v>226.80060129426482</v>
      </c>
      <c r="BK869" s="4">
        <f t="shared" si="420"/>
        <v>2833.8113978939095</v>
      </c>
      <c r="HY869" s="4">
        <v>1</v>
      </c>
      <c r="HZ869" s="4">
        <v>3</v>
      </c>
      <c r="IA869" s="4">
        <v>0</v>
      </c>
      <c r="IB869" s="4">
        <v>1</v>
      </c>
      <c r="IC869" s="4">
        <v>2</v>
      </c>
      <c r="ID869" s="4">
        <v>3</v>
      </c>
      <c r="IE869" s="4">
        <v>0</v>
      </c>
      <c r="IF869" s="4">
        <v>0</v>
      </c>
      <c r="IG869" s="4">
        <v>3</v>
      </c>
      <c r="IH869" s="4">
        <v>0</v>
      </c>
      <c r="II869" s="4">
        <v>3</v>
      </c>
      <c r="IJ869" s="4">
        <v>1</v>
      </c>
      <c r="IK869" s="4">
        <v>4</v>
      </c>
      <c r="IL869" s="4">
        <v>7</v>
      </c>
      <c r="IM869" s="4">
        <v>2</v>
      </c>
      <c r="IN869" s="4">
        <v>2</v>
      </c>
      <c r="IO869" s="4">
        <v>2</v>
      </c>
      <c r="IP869" s="4">
        <v>6</v>
      </c>
      <c r="IQ869" s="4">
        <v>15</v>
      </c>
      <c r="IR869" s="4">
        <v>7</v>
      </c>
      <c r="IS869" s="4">
        <v>12</v>
      </c>
      <c r="IT869" s="4">
        <v>23</v>
      </c>
      <c r="IU869" s="4">
        <v>29</v>
      </c>
      <c r="IV869" s="4">
        <v>43</v>
      </c>
      <c r="IW869" s="4">
        <v>44</v>
      </c>
      <c r="IX869" s="4">
        <v>30</v>
      </c>
      <c r="IY869" s="4">
        <v>21</v>
      </c>
      <c r="IZ869" s="4">
        <v>28</v>
      </c>
      <c r="JA869" s="4">
        <v>26</v>
      </c>
      <c r="JB869" s="4">
        <v>29</v>
      </c>
      <c r="JC869" s="4">
        <v>16</v>
      </c>
      <c r="JD869" s="4">
        <v>12</v>
      </c>
      <c r="JE869" s="4">
        <v>13</v>
      </c>
      <c r="JF869" s="4">
        <v>21</v>
      </c>
      <c r="JG869" s="4">
        <v>10</v>
      </c>
      <c r="JH869" s="4">
        <v>14</v>
      </c>
      <c r="JI869" s="4">
        <v>3</v>
      </c>
      <c r="JJ869" s="4">
        <v>1</v>
      </c>
      <c r="JK869" s="4">
        <v>3</v>
      </c>
      <c r="JL869" s="4">
        <v>2</v>
      </c>
      <c r="JM869" s="4">
        <v>1</v>
      </c>
      <c r="JN869" s="4">
        <v>1</v>
      </c>
      <c r="JO869" s="4">
        <v>0</v>
      </c>
    </row>
    <row r="870" spans="1:318" s="4" customFormat="1" x14ac:dyDescent="0.2">
      <c r="A870" s="15" t="b">
        <v>0</v>
      </c>
      <c r="B870" s="19"/>
      <c r="C870" s="18"/>
      <c r="D870" s="4">
        <v>10088</v>
      </c>
      <c r="E870" s="4" t="s">
        <v>98</v>
      </c>
      <c r="F870" s="4" t="s">
        <v>743</v>
      </c>
      <c r="G870" s="4">
        <v>0</v>
      </c>
      <c r="H870" s="15">
        <f t="shared" si="392"/>
        <v>2.5999999999999979</v>
      </c>
      <c r="I870" s="15">
        <v>0.44394468671722542</v>
      </c>
      <c r="J870" s="15">
        <v>0.55991057522732035</v>
      </c>
      <c r="K870" s="15">
        <v>0.34214412340822714</v>
      </c>
      <c r="L870" s="15">
        <f t="shared" si="393"/>
        <v>0.49342113935361454</v>
      </c>
      <c r="M870" s="15">
        <f t="shared" si="394"/>
        <v>-1.0999999999999979</v>
      </c>
      <c r="N870" s="15">
        <f t="shared" si="395"/>
        <v>1.5</v>
      </c>
      <c r="O870" s="15">
        <f t="shared" si="396"/>
        <v>0.50715098133933978</v>
      </c>
      <c r="P870" s="15">
        <f t="shared" si="421"/>
        <v>-0.5</v>
      </c>
      <c r="Q870" s="15">
        <f t="shared" si="411"/>
        <v>-9.9999999999997868E-2</v>
      </c>
      <c r="R870" s="15">
        <f t="shared" si="397"/>
        <v>0.19999999999999929</v>
      </c>
      <c r="S870" s="15">
        <f t="shared" si="398"/>
        <v>0.80000000000000071</v>
      </c>
      <c r="T870" s="15">
        <f t="shared" si="399"/>
        <v>1</v>
      </c>
      <c r="U870" s="15">
        <f t="shared" si="400"/>
        <v>1.5</v>
      </c>
      <c r="V870" s="15">
        <f t="shared" si="412"/>
        <v>0.30834868085099965</v>
      </c>
      <c r="W870" s="15">
        <f t="shared" si="401"/>
        <v>2.2430818164687412</v>
      </c>
      <c r="X870" s="15">
        <f t="shared" si="413"/>
        <v>1.5207011353622223E-2</v>
      </c>
      <c r="Y870" s="21">
        <f t="shared" si="414"/>
        <v>0.44581521398728507</v>
      </c>
      <c r="Z870" s="4">
        <v>29.193421139353614</v>
      </c>
      <c r="AA870" s="2">
        <v>27.6</v>
      </c>
      <c r="AB870" s="2">
        <v>30.2</v>
      </c>
      <c r="AC870" s="4">
        <v>29.207150981339339</v>
      </c>
      <c r="AD870" s="4">
        <v>28.2</v>
      </c>
      <c r="AE870" s="4">
        <v>28.6</v>
      </c>
      <c r="AF870" s="4">
        <v>28.9</v>
      </c>
      <c r="AG870" s="4">
        <v>29.5</v>
      </c>
      <c r="AH870" s="4">
        <v>29.7</v>
      </c>
      <c r="AI870" s="4">
        <v>30.2</v>
      </c>
      <c r="AJ870" s="4">
        <v>2020</v>
      </c>
      <c r="AK870" s="2">
        <v>3</v>
      </c>
      <c r="AL870" s="2">
        <v>26</v>
      </c>
      <c r="AM870" s="4">
        <v>12</v>
      </c>
      <c r="AN870" s="4">
        <v>50</v>
      </c>
      <c r="AO870" s="4">
        <v>13</v>
      </c>
      <c r="AP870" s="4">
        <v>298</v>
      </c>
      <c r="AQ870" s="5">
        <v>0.53472222222222221</v>
      </c>
      <c r="AR870" s="4">
        <v>28.7</v>
      </c>
      <c r="AS870" s="4">
        <v>28</v>
      </c>
      <c r="AT870" s="4">
        <v>862</v>
      </c>
      <c r="AU870" s="4">
        <v>0.8</v>
      </c>
      <c r="AV870" s="4">
        <v>301</v>
      </c>
      <c r="AW870" s="4">
        <f t="shared" si="402"/>
        <v>43.432099616565473</v>
      </c>
      <c r="AX870" s="4">
        <f t="shared" si="403"/>
        <v>22.845601647139258</v>
      </c>
      <c r="AY870" s="4">
        <f t="shared" si="415"/>
        <v>29.863642759974699</v>
      </c>
      <c r="AZ870" s="20">
        <f t="shared" si="404"/>
        <v>192.26103516503414</v>
      </c>
      <c r="BA870" s="21">
        <f t="shared" si="416"/>
        <v>1.1694129019222084</v>
      </c>
      <c r="BB870" s="20">
        <f t="shared" si="405"/>
        <v>35.355339059327378</v>
      </c>
      <c r="BC870" s="4">
        <f t="shared" si="417"/>
        <v>32.736425054932752</v>
      </c>
      <c r="BD870" s="4">
        <f t="shared" si="406"/>
        <v>66.736400000000003</v>
      </c>
      <c r="BE870" s="4">
        <f t="shared" si="407"/>
        <v>579.77009167951974</v>
      </c>
      <c r="BF870" s="20">
        <f t="shared" si="408"/>
        <v>363.16493298784314</v>
      </c>
      <c r="BG870" s="20">
        <f t="shared" si="418"/>
        <v>464.3748413083236</v>
      </c>
      <c r="BH870" s="20">
        <f t="shared" si="409"/>
        <v>1102.0377658476314</v>
      </c>
      <c r="BI870" s="20">
        <f t="shared" si="419"/>
        <v>3935.8491637415409</v>
      </c>
      <c r="BJ870" s="4">
        <f t="shared" si="410"/>
        <v>226.80060129426482</v>
      </c>
      <c r="BK870" s="4">
        <f t="shared" si="420"/>
        <v>2833.8113978939095</v>
      </c>
      <c r="IF870" s="4">
        <v>2</v>
      </c>
      <c r="IG870" s="4">
        <v>5</v>
      </c>
      <c r="IH870" s="4">
        <v>4</v>
      </c>
      <c r="II870" s="4">
        <v>1</v>
      </c>
      <c r="IJ870" s="4">
        <v>2</v>
      </c>
      <c r="IK870" s="4">
        <v>6</v>
      </c>
      <c r="IL870" s="4">
        <v>1</v>
      </c>
      <c r="IM870" s="4">
        <v>3</v>
      </c>
      <c r="IN870" s="4">
        <v>7</v>
      </c>
      <c r="IO870" s="4">
        <v>11</v>
      </c>
      <c r="IP870" s="4">
        <v>22</v>
      </c>
      <c r="IQ870" s="4">
        <v>73</v>
      </c>
      <c r="IR870" s="4">
        <v>69</v>
      </c>
      <c r="IS870" s="4">
        <v>61</v>
      </c>
      <c r="IT870" s="4">
        <v>71</v>
      </c>
      <c r="IU870" s="4">
        <v>89</v>
      </c>
      <c r="IV870" s="4">
        <v>102</v>
      </c>
      <c r="IW870" s="4">
        <v>125</v>
      </c>
      <c r="IX870" s="4">
        <v>99</v>
      </c>
      <c r="IY870" s="4">
        <v>121</v>
      </c>
      <c r="IZ870" s="4">
        <v>98</v>
      </c>
      <c r="JA870" s="4">
        <v>50</v>
      </c>
      <c r="JB870" s="4">
        <v>39</v>
      </c>
      <c r="JC870" s="4">
        <v>22</v>
      </c>
      <c r="JD870" s="4">
        <v>22</v>
      </c>
      <c r="JE870" s="4">
        <v>18</v>
      </c>
      <c r="JF870" s="4">
        <v>12</v>
      </c>
      <c r="JG870" s="4">
        <v>23</v>
      </c>
      <c r="JH870" s="4">
        <v>1</v>
      </c>
    </row>
    <row r="871" spans="1:318" s="4" customFormat="1" x14ac:dyDescent="0.2">
      <c r="A871" s="15" t="b">
        <v>0</v>
      </c>
      <c r="B871" s="19"/>
      <c r="C871" s="18"/>
      <c r="D871" s="4">
        <v>10088</v>
      </c>
      <c r="E871" s="4" t="s">
        <v>98</v>
      </c>
      <c r="F871" s="4" t="s">
        <v>744</v>
      </c>
      <c r="G871" s="4">
        <v>0</v>
      </c>
      <c r="H871" s="15">
        <f t="shared" si="392"/>
        <v>3.6000000000000014</v>
      </c>
      <c r="I871" s="15">
        <v>0.5145279191766432</v>
      </c>
      <c r="J871" s="15">
        <v>0.68711063097765646</v>
      </c>
      <c r="K871" s="15">
        <v>0.40483326553773358</v>
      </c>
      <c r="L871" s="15">
        <f t="shared" si="393"/>
        <v>1.5914014504215288</v>
      </c>
      <c r="M871" s="15">
        <f t="shared" si="394"/>
        <v>0.19999999999999929</v>
      </c>
      <c r="N871" s="15">
        <f t="shared" si="395"/>
        <v>3.8000000000000007</v>
      </c>
      <c r="O871" s="15">
        <f t="shared" si="396"/>
        <v>1.5730385202540909</v>
      </c>
      <c r="P871" s="15">
        <f t="shared" si="421"/>
        <v>0.5</v>
      </c>
      <c r="Q871" s="15">
        <f t="shared" si="411"/>
        <v>0.90000000000000213</v>
      </c>
      <c r="R871" s="15">
        <f t="shared" si="397"/>
        <v>1.3000000000000007</v>
      </c>
      <c r="S871" s="15">
        <f t="shared" si="398"/>
        <v>2</v>
      </c>
      <c r="T871" s="15">
        <f t="shared" si="399"/>
        <v>2.1999999999999993</v>
      </c>
      <c r="U871" s="15">
        <f t="shared" si="400"/>
        <v>2.6000000000000014</v>
      </c>
      <c r="V871" s="15">
        <f t="shared" si="412"/>
        <v>0.36604230348346389</v>
      </c>
      <c r="W871" s="15">
        <f t="shared" si="401"/>
        <v>1.7319246723218573</v>
      </c>
      <c r="X871" s="15">
        <f t="shared" si="413"/>
        <v>1.69859397234816E-2</v>
      </c>
      <c r="Y871" s="21">
        <f t="shared" si="414"/>
        <v>0.57739231733408902</v>
      </c>
      <c r="Z871" s="4">
        <v>30.291401450421528</v>
      </c>
      <c r="AA871" s="2">
        <v>28.9</v>
      </c>
      <c r="AB871" s="2">
        <v>32.5</v>
      </c>
      <c r="AC871" s="4">
        <v>30.27303852025409</v>
      </c>
      <c r="AD871" s="4">
        <v>29.2</v>
      </c>
      <c r="AE871" s="4">
        <v>29.6</v>
      </c>
      <c r="AF871" s="4">
        <v>30</v>
      </c>
      <c r="AG871" s="4">
        <v>30.7</v>
      </c>
      <c r="AH871" s="4">
        <v>30.9</v>
      </c>
      <c r="AI871" s="4">
        <v>31.3</v>
      </c>
      <c r="AJ871" s="4">
        <v>2020</v>
      </c>
      <c r="AK871" s="2">
        <v>3</v>
      </c>
      <c r="AL871" s="2">
        <v>26</v>
      </c>
      <c r="AM871" s="4">
        <v>12</v>
      </c>
      <c r="AN871" s="4">
        <v>50</v>
      </c>
      <c r="AO871" s="4">
        <v>41</v>
      </c>
      <c r="AP871" s="4">
        <v>184</v>
      </c>
      <c r="AQ871" s="5">
        <v>0.53472222222222221</v>
      </c>
      <c r="AR871" s="4">
        <v>28.7</v>
      </c>
      <c r="AS871" s="4">
        <v>28</v>
      </c>
      <c r="AT871" s="4">
        <v>862</v>
      </c>
      <c r="AU871" s="4">
        <v>0.8</v>
      </c>
      <c r="AV871" s="4">
        <v>301</v>
      </c>
      <c r="AW871" s="4">
        <f t="shared" si="402"/>
        <v>43.259761185157153</v>
      </c>
      <c r="AX871" s="4">
        <f t="shared" si="403"/>
        <v>22.803570171160434</v>
      </c>
      <c r="AY871" s="4">
        <f t="shared" si="415"/>
        <v>29.863642759974699</v>
      </c>
      <c r="AZ871" s="20">
        <f t="shared" si="404"/>
        <v>192.26103516503414</v>
      </c>
      <c r="BA871" s="21">
        <f t="shared" si="416"/>
        <v>1.1694129019222084</v>
      </c>
      <c r="BB871" s="20">
        <f t="shared" si="405"/>
        <v>35.355339059327378</v>
      </c>
      <c r="BC871" s="4">
        <f t="shared" si="417"/>
        <v>32.736425054932752</v>
      </c>
      <c r="BD871" s="4">
        <f t="shared" si="406"/>
        <v>66.736400000000003</v>
      </c>
      <c r="BE871" s="4">
        <f t="shared" si="407"/>
        <v>572.98784944806266</v>
      </c>
      <c r="BF871" s="20">
        <f t="shared" si="408"/>
        <v>363.16493298784314</v>
      </c>
      <c r="BG871" s="20">
        <f t="shared" si="418"/>
        <v>471.15708353978061</v>
      </c>
      <c r="BH871" s="20">
        <f t="shared" si="409"/>
        <v>1102.0377658476314</v>
      </c>
      <c r="BI871" s="20">
        <f t="shared" si="419"/>
        <v>3935.8491637415409</v>
      </c>
      <c r="BJ871" s="4">
        <f t="shared" si="410"/>
        <v>226.80060129426482</v>
      </c>
      <c r="BK871" s="4">
        <f t="shared" si="420"/>
        <v>2833.8113978939095</v>
      </c>
      <c r="IS871" s="4">
        <v>5</v>
      </c>
      <c r="IT871" s="4">
        <v>18</v>
      </c>
      <c r="IU871" s="4">
        <v>55</v>
      </c>
      <c r="IV871" s="4">
        <v>57</v>
      </c>
      <c r="IW871" s="4">
        <v>66</v>
      </c>
      <c r="IX871" s="4">
        <v>62</v>
      </c>
      <c r="IY871" s="4">
        <v>75</v>
      </c>
      <c r="IZ871" s="4">
        <v>127</v>
      </c>
      <c r="JA871" s="4">
        <v>136</v>
      </c>
      <c r="JB871" s="4">
        <v>201</v>
      </c>
      <c r="JC871" s="4">
        <v>240</v>
      </c>
      <c r="JD871" s="4">
        <v>340</v>
      </c>
      <c r="JE871" s="4">
        <v>383</v>
      </c>
      <c r="JF871" s="4">
        <v>333</v>
      </c>
      <c r="JG871" s="4">
        <v>244</v>
      </c>
      <c r="JH871" s="4">
        <v>280</v>
      </c>
      <c r="JI871" s="4">
        <v>250</v>
      </c>
      <c r="JJ871" s="4">
        <v>331</v>
      </c>
      <c r="JK871" s="4">
        <v>371</v>
      </c>
      <c r="JL871" s="4">
        <v>192</v>
      </c>
      <c r="JM871" s="4">
        <v>157</v>
      </c>
      <c r="JN871" s="4">
        <v>80</v>
      </c>
      <c r="JO871" s="4">
        <v>53</v>
      </c>
      <c r="JP871" s="4">
        <v>51</v>
      </c>
      <c r="JQ871" s="4">
        <v>23</v>
      </c>
      <c r="JR871" s="4">
        <v>12</v>
      </c>
      <c r="JS871" s="4">
        <v>8</v>
      </c>
      <c r="JT871" s="4">
        <v>4</v>
      </c>
      <c r="JU871" s="4">
        <v>4</v>
      </c>
      <c r="JV871" s="4">
        <v>8</v>
      </c>
      <c r="JW871" s="4">
        <v>1</v>
      </c>
      <c r="JX871" s="4">
        <v>2</v>
      </c>
      <c r="JY871" s="4">
        <v>2</v>
      </c>
      <c r="JZ871" s="4">
        <v>3</v>
      </c>
      <c r="KA871" s="4">
        <v>4</v>
      </c>
      <c r="KB871" s="4">
        <v>1</v>
      </c>
      <c r="KC871" s="4">
        <v>3</v>
      </c>
      <c r="KD871" s="4">
        <v>5</v>
      </c>
      <c r="KE871" s="4">
        <v>0</v>
      </c>
      <c r="KF871" s="4">
        <v>2</v>
      </c>
      <c r="KG871" s="4">
        <v>0</v>
      </c>
      <c r="KH871" s="4">
        <v>0</v>
      </c>
      <c r="KI871" s="4">
        <v>0</v>
      </c>
      <c r="KJ871" s="4">
        <v>0</v>
      </c>
      <c r="KK871" s="4">
        <v>0</v>
      </c>
      <c r="KL871" s="4">
        <v>0</v>
      </c>
      <c r="KM871" s="4">
        <v>0</v>
      </c>
      <c r="KN871" s="4">
        <v>0</v>
      </c>
      <c r="KO871" s="4">
        <v>0</v>
      </c>
    </row>
    <row r="872" spans="1:318" s="4" customFormat="1" x14ac:dyDescent="0.2">
      <c r="A872" s="15" t="b">
        <v>0</v>
      </c>
      <c r="B872" s="19"/>
      <c r="C872" s="18"/>
      <c r="D872" s="4">
        <v>10088</v>
      </c>
      <c r="E872" s="4" t="s">
        <v>98</v>
      </c>
      <c r="F872" s="4" t="s">
        <v>745</v>
      </c>
      <c r="G872" s="4">
        <v>0</v>
      </c>
      <c r="H872" s="15">
        <f t="shared" si="392"/>
        <v>2.8000000000000007</v>
      </c>
      <c r="I872" s="15">
        <v>0.66379060715495442</v>
      </c>
      <c r="J872" s="15">
        <v>1.0949953770060006</v>
      </c>
      <c r="K872" s="15">
        <v>0.56338014730135177</v>
      </c>
      <c r="L872" s="15">
        <f t="shared" si="393"/>
        <v>1.4367810300784392</v>
      </c>
      <c r="M872" s="15">
        <f t="shared" si="394"/>
        <v>-0.30000000000000071</v>
      </c>
      <c r="N872" s="15">
        <f t="shared" si="395"/>
        <v>2.5</v>
      </c>
      <c r="O872" s="15">
        <f t="shared" si="396"/>
        <v>1.4990984166258166</v>
      </c>
      <c r="P872" s="15">
        <f t="shared" si="421"/>
        <v>0</v>
      </c>
      <c r="Q872" s="15">
        <f t="shared" si="411"/>
        <v>0.60000000000000142</v>
      </c>
      <c r="R872" s="15">
        <f t="shared" si="397"/>
        <v>0.90000000000000213</v>
      </c>
      <c r="S872" s="15">
        <f t="shared" si="398"/>
        <v>2</v>
      </c>
      <c r="T872" s="15">
        <f t="shared" si="399"/>
        <v>2.3000000000000007</v>
      </c>
      <c r="U872" s="15">
        <f t="shared" si="400"/>
        <v>2.5</v>
      </c>
      <c r="V872" s="15">
        <f t="shared" si="412"/>
        <v>0.35787046142885753</v>
      </c>
      <c r="W872" s="15">
        <f t="shared" si="401"/>
        <v>1.7943071803337249</v>
      </c>
      <c r="X872" s="15">
        <f t="shared" si="413"/>
        <v>2.2025929262068464E-2</v>
      </c>
      <c r="Y872" s="21">
        <f t="shared" si="414"/>
        <v>0.55731817325392907</v>
      </c>
      <c r="Z872" s="4">
        <v>30.136781030078438</v>
      </c>
      <c r="AA872" s="2">
        <v>28.4</v>
      </c>
      <c r="AB872" s="2">
        <v>31.2</v>
      </c>
      <c r="AC872" s="4">
        <v>30.199098416625816</v>
      </c>
      <c r="AD872" s="4">
        <v>28.7</v>
      </c>
      <c r="AE872" s="4">
        <v>29.3</v>
      </c>
      <c r="AF872" s="4">
        <v>29.6</v>
      </c>
      <c r="AG872" s="4">
        <v>30.7</v>
      </c>
      <c r="AH872" s="4">
        <v>31</v>
      </c>
      <c r="AI872" s="4">
        <v>31.2</v>
      </c>
      <c r="AJ872" s="4">
        <v>2020</v>
      </c>
      <c r="AK872" s="2">
        <v>3</v>
      </c>
      <c r="AL872" s="2">
        <v>26</v>
      </c>
      <c r="AM872" s="4">
        <v>12</v>
      </c>
      <c r="AN872" s="4">
        <v>50</v>
      </c>
      <c r="AO872" s="4">
        <v>45</v>
      </c>
      <c r="AP872" s="4">
        <v>152</v>
      </c>
      <c r="AQ872" s="5">
        <v>0.53472222222222221</v>
      </c>
      <c r="AR872" s="4">
        <v>28.7</v>
      </c>
      <c r="AS872" s="4">
        <v>28</v>
      </c>
      <c r="AT872" s="4">
        <v>862</v>
      </c>
      <c r="AU872" s="4">
        <v>0.8</v>
      </c>
      <c r="AV872" s="4">
        <v>301</v>
      </c>
      <c r="AW872" s="4">
        <f t="shared" si="402"/>
        <v>43.284143801654956</v>
      </c>
      <c r="AX872" s="4">
        <f t="shared" si="403"/>
        <v>22.809516827116699</v>
      </c>
      <c r="AY872" s="4">
        <f t="shared" si="415"/>
        <v>29.863642759974699</v>
      </c>
      <c r="AZ872" s="20">
        <f t="shared" si="404"/>
        <v>192.26103516503414</v>
      </c>
      <c r="BA872" s="21">
        <f t="shared" si="416"/>
        <v>1.1694129019222084</v>
      </c>
      <c r="BB872" s="20">
        <f t="shared" si="405"/>
        <v>35.355339059327378</v>
      </c>
      <c r="BC872" s="4">
        <f t="shared" si="417"/>
        <v>32.736425054932752</v>
      </c>
      <c r="BD872" s="4">
        <f t="shared" si="406"/>
        <v>66.736400000000003</v>
      </c>
      <c r="BE872" s="4">
        <f t="shared" si="407"/>
        <v>573.94740797469808</v>
      </c>
      <c r="BF872" s="20">
        <f t="shared" si="408"/>
        <v>363.16493298784314</v>
      </c>
      <c r="BG872" s="20">
        <f t="shared" si="418"/>
        <v>470.19752501314525</v>
      </c>
      <c r="BH872" s="20">
        <f t="shared" si="409"/>
        <v>1102.0377658476314</v>
      </c>
      <c r="BI872" s="20">
        <f t="shared" si="419"/>
        <v>3935.8491637415409</v>
      </c>
      <c r="BJ872" s="4">
        <f t="shared" si="410"/>
        <v>226.80060129426482</v>
      </c>
      <c r="BK872" s="4">
        <f t="shared" si="420"/>
        <v>2833.8113978939095</v>
      </c>
      <c r="IN872" s="4">
        <v>11</v>
      </c>
      <c r="IO872" s="4">
        <v>11</v>
      </c>
      <c r="IP872" s="4">
        <v>16</v>
      </c>
      <c r="IQ872" s="4">
        <v>24</v>
      </c>
      <c r="IR872" s="4">
        <v>13</v>
      </c>
      <c r="IS872" s="4">
        <v>15</v>
      </c>
      <c r="IT872" s="4">
        <v>25</v>
      </c>
      <c r="IU872" s="4">
        <v>44</v>
      </c>
      <c r="IV872" s="4">
        <v>73</v>
      </c>
      <c r="IW872" s="4">
        <v>94</v>
      </c>
      <c r="IX872" s="4">
        <v>74</v>
      </c>
      <c r="IY872" s="4">
        <v>65</v>
      </c>
      <c r="IZ872" s="4">
        <v>75</v>
      </c>
      <c r="JA872" s="4">
        <v>84</v>
      </c>
      <c r="JB872" s="4">
        <v>95</v>
      </c>
      <c r="JC872" s="4">
        <v>70</v>
      </c>
      <c r="JD872" s="4">
        <v>72</v>
      </c>
      <c r="JE872" s="4">
        <v>85</v>
      </c>
      <c r="JF872" s="4">
        <v>100</v>
      </c>
      <c r="JG872" s="4">
        <v>91</v>
      </c>
      <c r="JH872" s="4">
        <v>79</v>
      </c>
      <c r="JI872" s="4">
        <v>100</v>
      </c>
      <c r="JJ872" s="4">
        <v>75</v>
      </c>
      <c r="JK872" s="4">
        <v>108</v>
      </c>
      <c r="JL872" s="4">
        <v>110</v>
      </c>
      <c r="JM872" s="4">
        <v>86</v>
      </c>
      <c r="JN872" s="4">
        <v>68</v>
      </c>
      <c r="JO872" s="4">
        <v>64</v>
      </c>
      <c r="JP872" s="4">
        <v>13</v>
      </c>
    </row>
    <row r="873" spans="1:318" s="4" customFormat="1" x14ac:dyDescent="0.2">
      <c r="A873" s="15" t="b">
        <v>0</v>
      </c>
      <c r="B873" s="19"/>
      <c r="C873" s="18"/>
      <c r="D873" s="4">
        <v>10088</v>
      </c>
      <c r="E873" s="4" t="s">
        <v>98</v>
      </c>
      <c r="F873" s="4" t="s">
        <v>746</v>
      </c>
      <c r="G873" s="4">
        <v>0</v>
      </c>
      <c r="H873" s="15">
        <f t="shared" si="392"/>
        <v>2.1000000000000014</v>
      </c>
      <c r="I873" s="15">
        <v>0.55496292194760932</v>
      </c>
      <c r="J873" s="15">
        <v>0.59707978697844055</v>
      </c>
      <c r="K873" s="15">
        <v>0.42579181732955818</v>
      </c>
      <c r="L873" s="15">
        <f t="shared" si="393"/>
        <v>0.19518330949430407</v>
      </c>
      <c r="M873" s="15">
        <f t="shared" si="394"/>
        <v>-0.69999999999999929</v>
      </c>
      <c r="N873" s="15">
        <f t="shared" si="395"/>
        <v>1.4000000000000021</v>
      </c>
      <c r="O873" s="15">
        <f t="shared" si="396"/>
        <v>8.4585507583415875E-2</v>
      </c>
      <c r="P873" s="15">
        <f t="shared" si="421"/>
        <v>-0.69999999999999929</v>
      </c>
      <c r="Q873" s="15">
        <f t="shared" si="411"/>
        <v>-0.5</v>
      </c>
      <c r="R873" s="15">
        <f t="shared" si="397"/>
        <v>-9.9999999999997868E-2</v>
      </c>
      <c r="S873" s="15">
        <f t="shared" si="398"/>
        <v>0.5</v>
      </c>
      <c r="T873" s="15">
        <f t="shared" si="399"/>
        <v>1</v>
      </c>
      <c r="U873" s="15">
        <f t="shared" si="400"/>
        <v>1.6000000000000014</v>
      </c>
      <c r="V873" s="15">
        <f t="shared" si="412"/>
        <v>0.36286013884729673</v>
      </c>
      <c r="W873" s="15">
        <f t="shared" si="401"/>
        <v>1.7558827574081712</v>
      </c>
      <c r="X873" s="15">
        <f t="shared" si="413"/>
        <v>1.9206070299102793E-2</v>
      </c>
      <c r="Y873" s="21">
        <f t="shared" si="414"/>
        <v>0.56951410666853586</v>
      </c>
      <c r="Z873" s="4">
        <v>28.895183309494303</v>
      </c>
      <c r="AA873" s="2">
        <v>28</v>
      </c>
      <c r="AB873" s="2">
        <v>30.1</v>
      </c>
      <c r="AC873" s="4">
        <v>28.784585507583415</v>
      </c>
      <c r="AD873" s="4">
        <v>28</v>
      </c>
      <c r="AE873" s="4">
        <v>28.2</v>
      </c>
      <c r="AF873" s="4">
        <v>28.6</v>
      </c>
      <c r="AG873" s="4">
        <v>29.2</v>
      </c>
      <c r="AH873" s="4">
        <v>29.7</v>
      </c>
      <c r="AI873" s="4">
        <v>30.3</v>
      </c>
      <c r="AJ873" s="4">
        <v>2020</v>
      </c>
      <c r="AK873" s="2">
        <v>3</v>
      </c>
      <c r="AL873" s="2">
        <v>26</v>
      </c>
      <c r="AM873" s="4">
        <v>12</v>
      </c>
      <c r="AN873" s="4">
        <v>51</v>
      </c>
      <c r="AO873" s="4">
        <v>2</v>
      </c>
      <c r="AP873" s="4">
        <v>384</v>
      </c>
      <c r="AQ873" s="5">
        <v>0.53541666666666665</v>
      </c>
      <c r="AR873" s="4">
        <v>28.7</v>
      </c>
      <c r="AS873" s="4">
        <v>29</v>
      </c>
      <c r="AT873" s="4">
        <v>861</v>
      </c>
      <c r="AU873" s="4">
        <v>1.3</v>
      </c>
      <c r="AV873" s="4">
        <v>293</v>
      </c>
      <c r="AW873" s="4">
        <f t="shared" si="402"/>
        <v>40.716200152528074</v>
      </c>
      <c r="AX873" s="4">
        <f t="shared" si="403"/>
        <v>22.16294746222021</v>
      </c>
      <c r="AY873" s="4">
        <f t="shared" si="415"/>
        <v>24.238443455654231</v>
      </c>
      <c r="AZ873" s="20">
        <f t="shared" si="404"/>
        <v>192.26103516503414</v>
      </c>
      <c r="BA873" s="21">
        <f t="shared" si="416"/>
        <v>1.1694129019222084</v>
      </c>
      <c r="BB873" s="20">
        <f t="shared" si="405"/>
        <v>27.735009811261456</v>
      </c>
      <c r="BC873" s="4">
        <f t="shared" si="417"/>
        <v>25.6805646400569</v>
      </c>
      <c r="BD873" s="4">
        <f t="shared" si="406"/>
        <v>66.736400000000003</v>
      </c>
      <c r="BE873" s="4">
        <f t="shared" si="407"/>
        <v>582.63473121677771</v>
      </c>
      <c r="BF873" s="20">
        <f t="shared" si="408"/>
        <v>364.99006630507051</v>
      </c>
      <c r="BG873" s="20">
        <f t="shared" si="418"/>
        <v>462.54533508829286</v>
      </c>
      <c r="BH873" s="20">
        <f t="shared" si="409"/>
        <v>1141.3962574850468</v>
      </c>
      <c r="BI873" s="20">
        <f t="shared" si="419"/>
        <v>3935.8491637415409</v>
      </c>
      <c r="BJ873" s="4">
        <f t="shared" si="410"/>
        <v>226.80060129426482</v>
      </c>
      <c r="BK873" s="4">
        <f t="shared" si="420"/>
        <v>2794.4529062564939</v>
      </c>
      <c r="II873" s="4">
        <v>3</v>
      </c>
      <c r="IJ873" s="4">
        <v>5</v>
      </c>
      <c r="IK873" s="4">
        <v>10</v>
      </c>
      <c r="IL873" s="4">
        <v>16</v>
      </c>
      <c r="IM873" s="4">
        <v>8</v>
      </c>
      <c r="IN873" s="4">
        <v>14</v>
      </c>
      <c r="IO873" s="4">
        <v>11</v>
      </c>
      <c r="IP873" s="4">
        <v>26</v>
      </c>
      <c r="IQ873" s="4">
        <v>27</v>
      </c>
      <c r="IR873" s="4">
        <v>41</v>
      </c>
      <c r="IS873" s="4">
        <v>28</v>
      </c>
      <c r="IT873" s="4">
        <v>16</v>
      </c>
      <c r="IU873" s="4">
        <v>13</v>
      </c>
      <c r="IV873" s="4">
        <v>11</v>
      </c>
      <c r="IW873" s="4">
        <v>8</v>
      </c>
      <c r="IX873" s="4">
        <v>11</v>
      </c>
      <c r="IY873" s="4">
        <v>4</v>
      </c>
      <c r="IZ873" s="4">
        <v>12</v>
      </c>
      <c r="JA873" s="4">
        <v>9</v>
      </c>
      <c r="JB873" s="4">
        <v>7</v>
      </c>
      <c r="JC873" s="4">
        <v>3</v>
      </c>
      <c r="JD873" s="4">
        <v>1</v>
      </c>
      <c r="JE873" s="4">
        <v>3</v>
      </c>
      <c r="JF873" s="4">
        <v>5</v>
      </c>
      <c r="JG873" s="4">
        <v>2</v>
      </c>
      <c r="JH873" s="4">
        <v>1</v>
      </c>
      <c r="JI873" s="4">
        <v>1</v>
      </c>
    </row>
    <row r="874" spans="1:318" s="4" customFormat="1" x14ac:dyDescent="0.2">
      <c r="A874" s="15" t="b">
        <v>0</v>
      </c>
      <c r="B874" s="19"/>
      <c r="C874" s="18"/>
      <c r="D874" s="4">
        <v>10088</v>
      </c>
      <c r="E874" s="4" t="s">
        <v>98</v>
      </c>
      <c r="F874" s="4" t="s">
        <v>747</v>
      </c>
      <c r="G874" s="4">
        <v>0</v>
      </c>
      <c r="H874" s="15">
        <f t="shared" si="392"/>
        <v>2.5</v>
      </c>
      <c r="I874" s="15">
        <v>0.61087976007817657</v>
      </c>
      <c r="J874" s="15">
        <v>1.0185831801702108</v>
      </c>
      <c r="K874" s="15">
        <v>0.51915271611428293</v>
      </c>
      <c r="L874" s="15">
        <f t="shared" si="393"/>
        <v>0.69339923570225181</v>
      </c>
      <c r="M874" s="15">
        <f t="shared" si="394"/>
        <v>-0.69999999999999929</v>
      </c>
      <c r="N874" s="15">
        <f t="shared" si="395"/>
        <v>1.8000000000000007</v>
      </c>
      <c r="O874" s="15">
        <f t="shared" si="396"/>
        <v>0.60787377157378231</v>
      </c>
      <c r="P874" s="15">
        <f t="shared" si="421"/>
        <v>-0.5</v>
      </c>
      <c r="Q874" s="15">
        <f t="shared" si="411"/>
        <v>-9.9999999999997868E-2</v>
      </c>
      <c r="R874" s="15">
        <f t="shared" si="397"/>
        <v>0.19999999999999929</v>
      </c>
      <c r="S874" s="15">
        <f t="shared" si="398"/>
        <v>1.1999999999999993</v>
      </c>
      <c r="T874" s="15">
        <f t="shared" si="399"/>
        <v>1.6000000000000014</v>
      </c>
      <c r="U874" s="15">
        <f t="shared" si="400"/>
        <v>1.8000000000000007</v>
      </c>
      <c r="V874" s="15">
        <f t="shared" si="412"/>
        <v>0.39153671630992942</v>
      </c>
      <c r="W874" s="15">
        <f t="shared" si="401"/>
        <v>1.5540388891866486</v>
      </c>
      <c r="X874" s="15">
        <f t="shared" si="413"/>
        <v>2.0782889218752917E-2</v>
      </c>
      <c r="Y874" s="21">
        <f t="shared" si="414"/>
        <v>0.64348454016062562</v>
      </c>
      <c r="Z874" s="4">
        <v>29.393399235702251</v>
      </c>
      <c r="AA874" s="2">
        <v>28</v>
      </c>
      <c r="AB874" s="2">
        <v>30.5</v>
      </c>
      <c r="AC874" s="4">
        <v>29.307873771573782</v>
      </c>
      <c r="AD874" s="4">
        <v>28.2</v>
      </c>
      <c r="AE874" s="4">
        <v>28.6</v>
      </c>
      <c r="AF874" s="4">
        <v>28.9</v>
      </c>
      <c r="AG874" s="4">
        <v>29.9</v>
      </c>
      <c r="AH874" s="4">
        <v>30.3</v>
      </c>
      <c r="AI874" s="4">
        <v>30.5</v>
      </c>
      <c r="AJ874" s="4">
        <v>2020</v>
      </c>
      <c r="AK874" s="2">
        <v>3</v>
      </c>
      <c r="AL874" s="2">
        <v>26</v>
      </c>
      <c r="AM874" s="4">
        <v>12</v>
      </c>
      <c r="AN874" s="4">
        <v>51</v>
      </c>
      <c r="AO874" s="4">
        <v>19</v>
      </c>
      <c r="AP874" s="4">
        <v>95</v>
      </c>
      <c r="AQ874" s="5">
        <v>0.53541666666666665</v>
      </c>
      <c r="AR874" s="4">
        <v>28.7</v>
      </c>
      <c r="AS874" s="4">
        <v>29</v>
      </c>
      <c r="AT874" s="4">
        <v>861</v>
      </c>
      <c r="AU874" s="4">
        <v>1.3</v>
      </c>
      <c r="AV874" s="4">
        <v>293</v>
      </c>
      <c r="AW874" s="4">
        <f t="shared" si="402"/>
        <v>40.65310576229146</v>
      </c>
      <c r="AX874" s="4">
        <f t="shared" si="403"/>
        <v>22.147952159096398</v>
      </c>
      <c r="AY874" s="4">
        <f t="shared" si="415"/>
        <v>24.238443455654231</v>
      </c>
      <c r="AZ874" s="20">
        <f t="shared" si="404"/>
        <v>192.26103516503414</v>
      </c>
      <c r="BA874" s="21">
        <f t="shared" si="416"/>
        <v>1.1694129019222084</v>
      </c>
      <c r="BB874" s="20">
        <f t="shared" si="405"/>
        <v>27.735009811261456</v>
      </c>
      <c r="BC874" s="4">
        <f t="shared" si="417"/>
        <v>25.6805646400569</v>
      </c>
      <c r="BD874" s="4">
        <f t="shared" si="406"/>
        <v>66.736400000000003</v>
      </c>
      <c r="BE874" s="4">
        <f t="shared" si="407"/>
        <v>579.57544603259555</v>
      </c>
      <c r="BF874" s="20">
        <f t="shared" si="408"/>
        <v>364.99006630507051</v>
      </c>
      <c r="BG874" s="20">
        <f t="shared" si="418"/>
        <v>465.60462027247502</v>
      </c>
      <c r="BH874" s="20">
        <f t="shared" si="409"/>
        <v>1141.3962574850468</v>
      </c>
      <c r="BI874" s="20">
        <f t="shared" si="419"/>
        <v>3935.8491637415409</v>
      </c>
      <c r="BJ874" s="4">
        <f t="shared" si="410"/>
        <v>226.80060129426482</v>
      </c>
      <c r="BK874" s="4">
        <f t="shared" si="420"/>
        <v>2794.4529062564939</v>
      </c>
      <c r="IK874" s="4">
        <v>8</v>
      </c>
      <c r="IL874" s="4">
        <v>12</v>
      </c>
      <c r="IM874" s="4">
        <v>21</v>
      </c>
      <c r="IN874" s="4">
        <v>17</v>
      </c>
      <c r="IO874" s="4">
        <v>29</v>
      </c>
      <c r="IP874" s="4">
        <v>45</v>
      </c>
      <c r="IQ874" s="4">
        <v>72</v>
      </c>
      <c r="IR874" s="4">
        <v>74</v>
      </c>
      <c r="IS874" s="4">
        <v>62</v>
      </c>
      <c r="IT874" s="4">
        <v>81</v>
      </c>
      <c r="IU874" s="4">
        <v>91</v>
      </c>
      <c r="IV874" s="4">
        <v>96</v>
      </c>
      <c r="IW874" s="4">
        <v>107</v>
      </c>
      <c r="IX874" s="4">
        <v>70</v>
      </c>
      <c r="IY874" s="4">
        <v>62</v>
      </c>
      <c r="IZ874" s="4">
        <v>70</v>
      </c>
      <c r="JA874" s="4">
        <v>47</v>
      </c>
      <c r="JB874" s="4">
        <v>44</v>
      </c>
      <c r="JC874" s="4">
        <v>57</v>
      </c>
      <c r="JD874" s="4">
        <v>48</v>
      </c>
      <c r="JE874" s="4">
        <v>72</v>
      </c>
      <c r="JF874" s="4">
        <v>89</v>
      </c>
      <c r="JG874" s="4">
        <v>40</v>
      </c>
      <c r="JH874" s="4">
        <v>72</v>
      </c>
      <c r="JI874" s="4">
        <v>41</v>
      </c>
      <c r="JJ874" s="4">
        <v>14</v>
      </c>
    </row>
    <row r="875" spans="1:318" s="4" customFormat="1" x14ac:dyDescent="0.2">
      <c r="A875" s="15" t="b">
        <v>0</v>
      </c>
      <c r="B875" s="19"/>
      <c r="C875" s="18"/>
      <c r="D875" s="4">
        <v>10088</v>
      </c>
      <c r="E875" s="4" t="s">
        <v>93</v>
      </c>
      <c r="F875" s="4" t="s">
        <v>748</v>
      </c>
      <c r="G875" s="4">
        <v>0</v>
      </c>
      <c r="H875" s="15">
        <f t="shared" si="392"/>
        <v>3.1000000000000014</v>
      </c>
      <c r="I875" s="15">
        <v>0.63433613384447907</v>
      </c>
      <c r="J875" s="15">
        <v>0.61223145358030706</v>
      </c>
      <c r="K875" s="15">
        <v>0.46675397017160958</v>
      </c>
      <c r="L875" s="15">
        <f t="shared" si="393"/>
        <v>-0.22509132038117841</v>
      </c>
      <c r="M875" s="15">
        <f t="shared" si="394"/>
        <v>-2</v>
      </c>
      <c r="N875" s="15">
        <f t="shared" si="395"/>
        <v>1.1000000000000014</v>
      </c>
      <c r="O875" s="15">
        <f t="shared" si="396"/>
        <v>-0.20916737172643707</v>
      </c>
      <c r="P875" s="15">
        <f t="shared" si="421"/>
        <v>-1.6999999999999993</v>
      </c>
      <c r="Q875" s="15">
        <f t="shared" si="411"/>
        <v>-1.3000000000000007</v>
      </c>
      <c r="R875" s="15">
        <f t="shared" si="397"/>
        <v>-0.39999999999999858</v>
      </c>
      <c r="S875" s="15">
        <f t="shared" si="398"/>
        <v>0.19999999999999929</v>
      </c>
      <c r="T875" s="15">
        <f t="shared" si="399"/>
        <v>0.60000000000000142</v>
      </c>
      <c r="U875" s="15">
        <f t="shared" si="400"/>
        <v>0.89999999999999858</v>
      </c>
      <c r="V875" s="15">
        <f t="shared" si="412"/>
        <v>0.33426635064028731</v>
      </c>
      <c r="W875" s="15">
        <f t="shared" si="401"/>
        <v>1.9916262827068882</v>
      </c>
      <c r="X875" s="15">
        <f t="shared" si="413"/>
        <v>2.2838459746582489E-2</v>
      </c>
      <c r="Y875" s="21">
        <f t="shared" si="414"/>
        <v>0.50210223106760044</v>
      </c>
      <c r="Z875" s="4">
        <v>27.774908679618822</v>
      </c>
      <c r="AA875" s="2">
        <v>26</v>
      </c>
      <c r="AB875" s="2">
        <v>29.1</v>
      </c>
      <c r="AC875" s="4">
        <v>27.790832628273563</v>
      </c>
      <c r="AD875" s="4">
        <v>26.3</v>
      </c>
      <c r="AE875" s="4">
        <v>26.7</v>
      </c>
      <c r="AF875" s="4">
        <v>27.6</v>
      </c>
      <c r="AG875" s="4">
        <v>28.2</v>
      </c>
      <c r="AH875" s="4">
        <v>28.6</v>
      </c>
      <c r="AI875" s="4">
        <v>28.9</v>
      </c>
      <c r="AJ875" s="4">
        <v>2020</v>
      </c>
      <c r="AK875" s="2">
        <v>3</v>
      </c>
      <c r="AL875" s="2">
        <v>26</v>
      </c>
      <c r="AM875" s="4">
        <v>13</v>
      </c>
      <c r="AN875" s="4">
        <v>0</v>
      </c>
      <c r="AO875" s="4">
        <v>40</v>
      </c>
      <c r="AP875" s="4">
        <v>616</v>
      </c>
      <c r="AQ875" s="5">
        <v>0.54166666666666663</v>
      </c>
      <c r="AR875" s="4">
        <v>28</v>
      </c>
      <c r="AS875" s="4">
        <v>30</v>
      </c>
      <c r="AT875" s="4">
        <v>844</v>
      </c>
      <c r="AU875" s="4">
        <v>1.3</v>
      </c>
      <c r="AV875" s="4">
        <v>294</v>
      </c>
      <c r="AW875" s="4">
        <f t="shared" si="402"/>
        <v>39.792026450407946</v>
      </c>
      <c r="AX875" s="4">
        <f t="shared" si="403"/>
        <v>21.741087035903494</v>
      </c>
      <c r="AY875" s="4">
        <f t="shared" si="415"/>
        <v>24.266723522910464</v>
      </c>
      <c r="AZ875" s="20">
        <f t="shared" si="404"/>
        <v>194.05486140392671</v>
      </c>
      <c r="BA875" s="21">
        <f t="shared" si="416"/>
        <v>1.17213111222055</v>
      </c>
      <c r="BB875" s="20">
        <f t="shared" si="405"/>
        <v>27.735009811261456</v>
      </c>
      <c r="BC875" s="4">
        <f t="shared" si="417"/>
        <v>25.6805646400569</v>
      </c>
      <c r="BD875" s="4">
        <f t="shared" si="406"/>
        <v>66.686000000000007</v>
      </c>
      <c r="BE875" s="4">
        <f t="shared" si="407"/>
        <v>572.42627217182849</v>
      </c>
      <c r="BF875" s="20">
        <f t="shared" si="408"/>
        <v>361.38765991346042</v>
      </c>
      <c r="BG875" s="20">
        <f t="shared" si="418"/>
        <v>455.72138774163182</v>
      </c>
      <c r="BH875" s="20">
        <f t="shared" si="409"/>
        <v>1133.7202475709842</v>
      </c>
      <c r="BI875" s="20">
        <f t="shared" si="419"/>
        <v>3779.0674919032804</v>
      </c>
      <c r="BJ875" s="4">
        <f t="shared" si="410"/>
        <v>219.12256330365972</v>
      </c>
      <c r="BK875" s="4">
        <f t="shared" si="420"/>
        <v>2645.3472443322962</v>
      </c>
      <c r="HQ875" s="4">
        <v>6</v>
      </c>
      <c r="HR875" s="4">
        <v>9</v>
      </c>
      <c r="HS875" s="4">
        <v>12</v>
      </c>
      <c r="HT875" s="4">
        <v>45</v>
      </c>
      <c r="HU875" s="4">
        <v>94</v>
      </c>
      <c r="HV875" s="4">
        <v>51</v>
      </c>
      <c r="HW875" s="4">
        <v>47</v>
      </c>
      <c r="HX875" s="4">
        <v>37</v>
      </c>
      <c r="HY875" s="4">
        <v>42</v>
      </c>
      <c r="HZ875" s="4">
        <v>35</v>
      </c>
      <c r="IA875" s="4">
        <v>45</v>
      </c>
      <c r="IB875" s="4">
        <v>18</v>
      </c>
      <c r="IC875" s="4">
        <v>21</v>
      </c>
      <c r="ID875" s="4">
        <v>25</v>
      </c>
      <c r="IE875" s="4">
        <v>96</v>
      </c>
      <c r="IF875" s="4">
        <v>158</v>
      </c>
      <c r="IG875" s="4">
        <v>255</v>
      </c>
      <c r="IH875" s="4">
        <v>351</v>
      </c>
      <c r="II875" s="4">
        <v>283</v>
      </c>
      <c r="IJ875" s="4">
        <v>241</v>
      </c>
      <c r="IK875" s="4">
        <v>173</v>
      </c>
      <c r="IL875" s="4">
        <v>118</v>
      </c>
      <c r="IM875" s="4">
        <v>158</v>
      </c>
      <c r="IN875" s="4">
        <v>112</v>
      </c>
      <c r="IO875" s="4">
        <v>85</v>
      </c>
      <c r="IP875" s="4">
        <v>88</v>
      </c>
      <c r="IQ875" s="4">
        <v>65</v>
      </c>
      <c r="IR875" s="4">
        <v>69</v>
      </c>
      <c r="IS875" s="4">
        <v>75</v>
      </c>
      <c r="IT875" s="4">
        <v>47</v>
      </c>
      <c r="IU875" s="4">
        <v>27</v>
      </c>
      <c r="IV875" s="4">
        <v>12</v>
      </c>
    </row>
    <row r="876" spans="1:318" s="4" customFormat="1" x14ac:dyDescent="0.2">
      <c r="A876" s="15" t="b">
        <v>0</v>
      </c>
      <c r="B876" s="19"/>
      <c r="C876" s="18"/>
      <c r="D876" s="4">
        <v>10088</v>
      </c>
      <c r="E876" s="4" t="s">
        <v>93</v>
      </c>
      <c r="F876" s="4" t="s">
        <v>749</v>
      </c>
      <c r="G876" s="4">
        <v>0</v>
      </c>
      <c r="H876" s="15">
        <f t="shared" si="392"/>
        <v>2.8999999999999986</v>
      </c>
      <c r="I876" s="15">
        <v>0.63288910120497444</v>
      </c>
      <c r="J876" s="15">
        <v>0.89263357740328786</v>
      </c>
      <c r="K876" s="15">
        <v>0.52439768376976037</v>
      </c>
      <c r="L876" s="15">
        <f t="shared" si="393"/>
        <v>-0.93183660783853384</v>
      </c>
      <c r="M876" s="15">
        <f t="shared" si="394"/>
        <v>-2.3999999999999986</v>
      </c>
      <c r="N876" s="15">
        <f t="shared" si="395"/>
        <v>0.5</v>
      </c>
      <c r="O876" s="15">
        <f t="shared" si="396"/>
        <v>-0.94536053919216556</v>
      </c>
      <c r="P876" s="15">
        <f t="shared" si="421"/>
        <v>-2.1999999999999993</v>
      </c>
      <c r="Q876" s="15">
        <f t="shared" si="411"/>
        <v>-1.8000000000000007</v>
      </c>
      <c r="R876" s="15">
        <f t="shared" si="397"/>
        <v>-1.3999999999999986</v>
      </c>
      <c r="S876" s="15">
        <f t="shared" si="398"/>
        <v>-0.5</v>
      </c>
      <c r="T876" s="15">
        <f t="shared" si="399"/>
        <v>-0.19999999999999929</v>
      </c>
      <c r="U876" s="15">
        <f t="shared" si="400"/>
        <v>0.30000000000000071</v>
      </c>
      <c r="V876" s="15">
        <f t="shared" si="412"/>
        <v>0.29284914333754702</v>
      </c>
      <c r="W876" s="15">
        <f t="shared" si="401"/>
        <v>2.4147274210987493</v>
      </c>
      <c r="X876" s="15">
        <f t="shared" si="413"/>
        <v>2.3381309327704502E-2</v>
      </c>
      <c r="Y876" s="21">
        <f t="shared" si="414"/>
        <v>0.4141254169155788</v>
      </c>
      <c r="Z876" s="4">
        <v>27.068163392161466</v>
      </c>
      <c r="AA876" s="2">
        <v>25.6</v>
      </c>
      <c r="AB876" s="2">
        <v>28.5</v>
      </c>
      <c r="AC876" s="4">
        <v>27.054639460807834</v>
      </c>
      <c r="AD876" s="4">
        <v>25.8</v>
      </c>
      <c r="AE876" s="4">
        <v>26.2</v>
      </c>
      <c r="AF876" s="4">
        <v>26.6</v>
      </c>
      <c r="AG876" s="4">
        <v>27.5</v>
      </c>
      <c r="AH876" s="4">
        <v>27.8</v>
      </c>
      <c r="AI876" s="4">
        <v>28.3</v>
      </c>
      <c r="AJ876" s="4">
        <v>2020</v>
      </c>
      <c r="AK876" s="2">
        <v>3</v>
      </c>
      <c r="AL876" s="2">
        <v>26</v>
      </c>
      <c r="AM876" s="4">
        <v>13</v>
      </c>
      <c r="AN876" s="4">
        <v>0</v>
      </c>
      <c r="AO876" s="4">
        <v>43</v>
      </c>
      <c r="AP876" s="4">
        <v>958.00000000000011</v>
      </c>
      <c r="AQ876" s="5">
        <v>0.54166666666666663</v>
      </c>
      <c r="AR876" s="4">
        <v>28</v>
      </c>
      <c r="AS876" s="4">
        <v>30</v>
      </c>
      <c r="AT876" s="4">
        <v>844</v>
      </c>
      <c r="AU876" s="4">
        <v>1.3</v>
      </c>
      <c r="AV876" s="4">
        <v>294</v>
      </c>
      <c r="AW876" s="4">
        <f t="shared" si="402"/>
        <v>39.87990612346367</v>
      </c>
      <c r="AX876" s="4">
        <f t="shared" si="403"/>
        <v>21.762495092145805</v>
      </c>
      <c r="AY876" s="4">
        <f t="shared" si="415"/>
        <v>24.266723522910464</v>
      </c>
      <c r="AZ876" s="20">
        <f t="shared" si="404"/>
        <v>194.05486140392671</v>
      </c>
      <c r="BA876" s="21">
        <f t="shared" si="416"/>
        <v>1.17213111222055</v>
      </c>
      <c r="BB876" s="20">
        <f t="shared" si="405"/>
        <v>27.735009811261456</v>
      </c>
      <c r="BC876" s="4">
        <f t="shared" si="417"/>
        <v>25.6805646400569</v>
      </c>
      <c r="BD876" s="4">
        <f t="shared" si="406"/>
        <v>66.686000000000007</v>
      </c>
      <c r="BE876" s="4">
        <f t="shared" si="407"/>
        <v>576.692259350413</v>
      </c>
      <c r="BF876" s="20">
        <f t="shared" si="408"/>
        <v>361.38765991346042</v>
      </c>
      <c r="BG876" s="20">
        <f t="shared" si="418"/>
        <v>451.45540056304725</v>
      </c>
      <c r="BH876" s="20">
        <f t="shared" si="409"/>
        <v>1133.7202475709842</v>
      </c>
      <c r="BI876" s="20">
        <f t="shared" si="419"/>
        <v>3779.0674919032804</v>
      </c>
      <c r="BJ876" s="4">
        <f t="shared" si="410"/>
        <v>219.12256330365972</v>
      </c>
      <c r="BK876" s="4">
        <f t="shared" si="420"/>
        <v>2645.3472443322962</v>
      </c>
      <c r="HL876" s="4">
        <v>5</v>
      </c>
      <c r="HM876" s="4">
        <v>16</v>
      </c>
      <c r="HN876" s="4">
        <v>21</v>
      </c>
      <c r="HO876" s="4">
        <v>15</v>
      </c>
      <c r="HP876" s="4">
        <v>22</v>
      </c>
      <c r="HQ876" s="4">
        <v>39</v>
      </c>
      <c r="HR876" s="4">
        <v>28</v>
      </c>
      <c r="HS876" s="4">
        <v>25</v>
      </c>
      <c r="HT876" s="4">
        <v>14</v>
      </c>
      <c r="HU876" s="4">
        <v>80</v>
      </c>
      <c r="HV876" s="4">
        <v>70</v>
      </c>
      <c r="HW876" s="4">
        <v>120</v>
      </c>
      <c r="HX876" s="4">
        <v>113</v>
      </c>
      <c r="HY876" s="4">
        <v>87</v>
      </c>
      <c r="HZ876" s="4">
        <v>50</v>
      </c>
      <c r="IA876" s="4">
        <v>57</v>
      </c>
      <c r="IB876" s="4">
        <v>61</v>
      </c>
      <c r="IC876" s="4">
        <v>85</v>
      </c>
      <c r="ID876" s="4">
        <v>72</v>
      </c>
      <c r="IE876" s="4">
        <v>92</v>
      </c>
      <c r="IF876" s="4">
        <v>102</v>
      </c>
      <c r="IG876" s="4">
        <v>75</v>
      </c>
      <c r="IH876" s="4">
        <v>40</v>
      </c>
      <c r="II876" s="4">
        <v>33</v>
      </c>
      <c r="IJ876" s="4">
        <v>20</v>
      </c>
      <c r="IK876" s="4">
        <v>12</v>
      </c>
      <c r="IL876" s="4">
        <v>38</v>
      </c>
      <c r="IM876" s="4">
        <v>23</v>
      </c>
      <c r="IN876" s="4">
        <v>13</v>
      </c>
      <c r="IO876" s="4">
        <v>14</v>
      </c>
    </row>
    <row r="877" spans="1:318" s="4" customFormat="1" x14ac:dyDescent="0.2">
      <c r="A877" s="15" t="b">
        <v>0</v>
      </c>
      <c r="B877" s="19"/>
      <c r="C877" s="18"/>
      <c r="D877" s="4">
        <v>10088</v>
      </c>
      <c r="E877" s="4" t="s">
        <v>93</v>
      </c>
      <c r="F877" s="4" t="s">
        <v>750</v>
      </c>
      <c r="G877" s="4">
        <v>0</v>
      </c>
      <c r="H877" s="15">
        <f t="shared" si="392"/>
        <v>2.6999999999999993</v>
      </c>
      <c r="I877" s="15">
        <v>0.45799544588351643</v>
      </c>
      <c r="J877" s="15">
        <v>0.49802353003968847</v>
      </c>
      <c r="K877" s="15">
        <v>0.34435076861356656</v>
      </c>
      <c r="L877" s="15">
        <f t="shared" si="393"/>
        <v>1.6476495458409808</v>
      </c>
      <c r="M877" s="15">
        <f t="shared" si="394"/>
        <v>0.30000000000000071</v>
      </c>
      <c r="N877" s="15">
        <f t="shared" si="395"/>
        <v>3</v>
      </c>
      <c r="O877" s="15">
        <f t="shared" si="396"/>
        <v>1.7024002219274621</v>
      </c>
      <c r="P877" s="15">
        <f t="shared" si="421"/>
        <v>0.60000000000000142</v>
      </c>
      <c r="Q877" s="15">
        <f t="shared" si="411"/>
        <v>1</v>
      </c>
      <c r="R877" s="15">
        <f t="shared" si="397"/>
        <v>1.3999999999999986</v>
      </c>
      <c r="S877" s="15">
        <f t="shared" si="398"/>
        <v>1.8999999999999986</v>
      </c>
      <c r="T877" s="15">
        <f t="shared" si="399"/>
        <v>2.1000000000000014</v>
      </c>
      <c r="U877" s="15">
        <f t="shared" si="400"/>
        <v>2.6999999999999993</v>
      </c>
      <c r="V877" s="15">
        <f t="shared" si="412"/>
        <v>0.44560151412892907</v>
      </c>
      <c r="W877" s="15">
        <f t="shared" si="401"/>
        <v>1.2441575450092901</v>
      </c>
      <c r="X877" s="15">
        <f t="shared" si="413"/>
        <v>1.5447951284480991E-2</v>
      </c>
      <c r="Y877" s="21">
        <f t="shared" si="414"/>
        <v>0.80375673001487358</v>
      </c>
      <c r="Z877" s="4">
        <v>29.647649545840981</v>
      </c>
      <c r="AA877" s="2">
        <v>28.3</v>
      </c>
      <c r="AB877" s="2">
        <v>31</v>
      </c>
      <c r="AC877" s="4">
        <v>29.702400221927462</v>
      </c>
      <c r="AD877" s="4">
        <v>28.6</v>
      </c>
      <c r="AE877" s="4">
        <v>29</v>
      </c>
      <c r="AF877" s="4">
        <v>29.4</v>
      </c>
      <c r="AG877" s="4">
        <v>29.9</v>
      </c>
      <c r="AH877" s="4">
        <v>30.1</v>
      </c>
      <c r="AI877" s="4">
        <v>30.7</v>
      </c>
      <c r="AJ877" s="4">
        <v>2020</v>
      </c>
      <c r="AK877" s="2">
        <v>3</v>
      </c>
      <c r="AL877" s="2">
        <v>26</v>
      </c>
      <c r="AM877" s="4">
        <v>13</v>
      </c>
      <c r="AN877" s="4">
        <v>0</v>
      </c>
      <c r="AO877" s="4">
        <v>48</v>
      </c>
      <c r="AP877" s="4">
        <v>137</v>
      </c>
      <c r="AQ877" s="5">
        <v>0.54166666666666663</v>
      </c>
      <c r="AR877" s="4">
        <v>28</v>
      </c>
      <c r="AS877" s="4">
        <v>30</v>
      </c>
      <c r="AT877" s="4">
        <v>844</v>
      </c>
      <c r="AU877" s="4">
        <v>1.3</v>
      </c>
      <c r="AV877" s="4">
        <v>294</v>
      </c>
      <c r="AW877" s="4">
        <f t="shared" si="402"/>
        <v>39.556149630619863</v>
      </c>
      <c r="AX877" s="4">
        <f t="shared" si="403"/>
        <v>21.683625918347008</v>
      </c>
      <c r="AY877" s="4">
        <f t="shared" si="415"/>
        <v>24.266723522910464</v>
      </c>
      <c r="AZ877" s="20">
        <f t="shared" si="404"/>
        <v>194.05486140392671</v>
      </c>
      <c r="BA877" s="21">
        <f t="shared" si="416"/>
        <v>1.17213111222055</v>
      </c>
      <c r="BB877" s="20">
        <f t="shared" si="405"/>
        <v>27.735009811261456</v>
      </c>
      <c r="BC877" s="4">
        <f t="shared" si="417"/>
        <v>25.6805646400569</v>
      </c>
      <c r="BD877" s="4">
        <f t="shared" si="406"/>
        <v>66.686000000000007</v>
      </c>
      <c r="BE877" s="4">
        <f t="shared" si="407"/>
        <v>560.97598504680559</v>
      </c>
      <c r="BF877" s="20">
        <f t="shared" si="408"/>
        <v>361.38765991346042</v>
      </c>
      <c r="BG877" s="20">
        <f t="shared" si="418"/>
        <v>467.17167486665471</v>
      </c>
      <c r="BH877" s="20">
        <f t="shared" si="409"/>
        <v>1133.7202475709842</v>
      </c>
      <c r="BI877" s="20">
        <f t="shared" si="419"/>
        <v>3779.0674919032804</v>
      </c>
      <c r="BJ877" s="4">
        <f t="shared" si="410"/>
        <v>219.12256330365972</v>
      </c>
      <c r="BK877" s="4">
        <f t="shared" si="420"/>
        <v>2645.3472443322962</v>
      </c>
      <c r="IL877" s="4">
        <v>1</v>
      </c>
      <c r="IM877" s="4">
        <v>0</v>
      </c>
      <c r="IN877" s="4">
        <v>10</v>
      </c>
      <c r="IO877" s="4">
        <v>23</v>
      </c>
      <c r="IP877" s="4">
        <v>64</v>
      </c>
      <c r="IQ877" s="4">
        <v>101</v>
      </c>
      <c r="IR877" s="4">
        <v>118</v>
      </c>
      <c r="IS877" s="4">
        <v>151</v>
      </c>
      <c r="IT877" s="4">
        <v>124</v>
      </c>
      <c r="IU877" s="4">
        <v>135</v>
      </c>
      <c r="IV877" s="4">
        <v>165</v>
      </c>
      <c r="IW877" s="4">
        <v>228</v>
      </c>
      <c r="IX877" s="4">
        <v>286</v>
      </c>
      <c r="IY877" s="4">
        <v>423</v>
      </c>
      <c r="IZ877" s="4">
        <v>493</v>
      </c>
      <c r="JA877" s="4">
        <v>555</v>
      </c>
      <c r="JB877" s="4">
        <v>775</v>
      </c>
      <c r="JC877" s="4">
        <v>692</v>
      </c>
      <c r="JD877" s="4">
        <v>547</v>
      </c>
      <c r="JE877" s="4">
        <v>323</v>
      </c>
      <c r="JF877" s="4">
        <v>247</v>
      </c>
      <c r="JG877" s="4">
        <v>102</v>
      </c>
      <c r="JH877" s="4">
        <v>91</v>
      </c>
      <c r="JI877" s="4">
        <v>62</v>
      </c>
      <c r="JJ877" s="4">
        <v>45</v>
      </c>
      <c r="JK877" s="4">
        <v>40</v>
      </c>
      <c r="JL877" s="4">
        <v>49</v>
      </c>
      <c r="JM877" s="4">
        <v>25</v>
      </c>
      <c r="JN877" s="4">
        <v>12</v>
      </c>
      <c r="JO877" s="4">
        <v>7</v>
      </c>
      <c r="JP877" s="4">
        <v>4</v>
      </c>
      <c r="JQ877" s="4">
        <v>2</v>
      </c>
      <c r="JR877" s="4">
        <v>1</v>
      </c>
      <c r="JS877" s="4">
        <v>0</v>
      </c>
      <c r="JT877" s="4">
        <v>3</v>
      </c>
      <c r="JU877" s="4">
        <v>4</v>
      </c>
    </row>
    <row r="878" spans="1:318" s="4" customFormat="1" x14ac:dyDescent="0.2">
      <c r="A878" s="15" t="b">
        <v>0</v>
      </c>
      <c r="B878" s="19"/>
      <c r="C878" s="18"/>
      <c r="D878" s="4">
        <v>10088</v>
      </c>
      <c r="E878" s="4" t="s">
        <v>93</v>
      </c>
      <c r="F878" s="4" t="s">
        <v>751</v>
      </c>
      <c r="G878" s="4">
        <v>0</v>
      </c>
      <c r="H878" s="15">
        <f t="shared" si="392"/>
        <v>1.8000000000000007</v>
      </c>
      <c r="I878" s="15">
        <v>0.35210919809189978</v>
      </c>
      <c r="J878" s="15">
        <v>0.50020899713209133</v>
      </c>
      <c r="K878" s="15">
        <v>0.28734917545086791</v>
      </c>
      <c r="L878" s="15">
        <f t="shared" si="393"/>
        <v>2.1129610641026311</v>
      </c>
      <c r="M878" s="15">
        <f t="shared" si="394"/>
        <v>1.4000000000000021</v>
      </c>
      <c r="N878" s="15">
        <f t="shared" si="395"/>
        <v>3.2000000000000028</v>
      </c>
      <c r="O878" s="15">
        <f t="shared" si="396"/>
        <v>2.1066190193737171</v>
      </c>
      <c r="P878" s="15">
        <f t="shared" si="421"/>
        <v>1.5</v>
      </c>
      <c r="Q878" s="15">
        <f t="shared" si="411"/>
        <v>1.7000000000000028</v>
      </c>
      <c r="R878" s="15">
        <f t="shared" si="397"/>
        <v>1.8000000000000007</v>
      </c>
      <c r="S878" s="15">
        <f t="shared" si="398"/>
        <v>2.3000000000000007</v>
      </c>
      <c r="T878" s="15">
        <f t="shared" si="399"/>
        <v>2.6000000000000014</v>
      </c>
      <c r="U878" s="15">
        <f t="shared" si="400"/>
        <v>2.9000000000000021</v>
      </c>
      <c r="V878" s="15">
        <f t="shared" si="412"/>
        <v>0.46734196949312712</v>
      </c>
      <c r="W878" s="15">
        <f t="shared" si="401"/>
        <v>1.1397607432616992</v>
      </c>
      <c r="X878" s="15">
        <f t="shared" si="413"/>
        <v>1.1731904670780528E-2</v>
      </c>
      <c r="Y878" s="21">
        <f t="shared" si="414"/>
        <v>0.87737712139326696</v>
      </c>
      <c r="Z878" s="4">
        <v>30.01296106410263</v>
      </c>
      <c r="AA878" s="2">
        <v>29.3</v>
      </c>
      <c r="AB878" s="2">
        <v>31.1</v>
      </c>
      <c r="AC878" s="4">
        <v>30.006619019373716</v>
      </c>
      <c r="AD878" s="4">
        <v>29.4</v>
      </c>
      <c r="AE878" s="4">
        <v>29.6</v>
      </c>
      <c r="AF878" s="4">
        <v>29.7</v>
      </c>
      <c r="AG878" s="4">
        <v>30.2</v>
      </c>
      <c r="AH878" s="4">
        <v>30.5</v>
      </c>
      <c r="AI878" s="4">
        <v>30.8</v>
      </c>
      <c r="AJ878" s="4">
        <v>2020</v>
      </c>
      <c r="AK878" s="2">
        <v>3</v>
      </c>
      <c r="AL878" s="2">
        <v>26</v>
      </c>
      <c r="AM878" s="4">
        <v>13</v>
      </c>
      <c r="AN878" s="4">
        <v>1</v>
      </c>
      <c r="AO878" s="4">
        <v>15</v>
      </c>
      <c r="AP878" s="4">
        <v>185</v>
      </c>
      <c r="AQ878" s="5">
        <v>0.54236111111111118</v>
      </c>
      <c r="AR878" s="4">
        <v>27.9</v>
      </c>
      <c r="AS878" s="4">
        <v>31</v>
      </c>
      <c r="AT878" s="4">
        <v>845</v>
      </c>
      <c r="AU878" s="4">
        <v>1.3</v>
      </c>
      <c r="AV878" s="4">
        <v>285</v>
      </c>
      <c r="AW878" s="4">
        <f t="shared" si="402"/>
        <v>39.443147478138371</v>
      </c>
      <c r="AX878" s="4">
        <f t="shared" si="403"/>
        <v>21.739131253954056</v>
      </c>
      <c r="AY878" s="4">
        <f t="shared" si="415"/>
        <v>24.270752832732263</v>
      </c>
      <c r="AZ878" s="20">
        <f t="shared" si="404"/>
        <v>194.3128272857887</v>
      </c>
      <c r="BA878" s="21">
        <f t="shared" si="416"/>
        <v>1.1725204598745014</v>
      </c>
      <c r="BB878" s="20">
        <f t="shared" si="405"/>
        <v>27.735009811261456</v>
      </c>
      <c r="BC878" s="4">
        <f t="shared" si="417"/>
        <v>25.6805646400569</v>
      </c>
      <c r="BD878" s="4">
        <f t="shared" si="406"/>
        <v>66.678799999999995</v>
      </c>
      <c r="BE878" s="4">
        <f t="shared" si="407"/>
        <v>560.43788860430072</v>
      </c>
      <c r="BF878" s="20">
        <f t="shared" si="408"/>
        <v>362.31805698477365</v>
      </c>
      <c r="BG878" s="20">
        <f t="shared" si="418"/>
        <v>469.43016838047305</v>
      </c>
      <c r="BH878" s="20">
        <f t="shared" si="409"/>
        <v>1164.7072078990195</v>
      </c>
      <c r="BI878" s="20">
        <f t="shared" si="419"/>
        <v>3757.1200254807081</v>
      </c>
      <c r="BJ878" s="4">
        <f t="shared" si="410"/>
        <v>218.04712803234031</v>
      </c>
      <c r="BK878" s="4">
        <f t="shared" si="420"/>
        <v>2592.4128175816886</v>
      </c>
      <c r="IV878" s="4">
        <v>3</v>
      </c>
      <c r="IW878" s="4">
        <v>26</v>
      </c>
      <c r="IX878" s="4">
        <v>73</v>
      </c>
      <c r="IY878" s="4">
        <v>94</v>
      </c>
      <c r="IZ878" s="4">
        <v>94</v>
      </c>
      <c r="JA878" s="4">
        <v>104</v>
      </c>
      <c r="JB878" s="4">
        <v>124</v>
      </c>
      <c r="JC878" s="4">
        <v>100</v>
      </c>
      <c r="JD878" s="4">
        <v>121</v>
      </c>
      <c r="JE878" s="4">
        <v>125</v>
      </c>
      <c r="JF878" s="4">
        <v>110</v>
      </c>
      <c r="JG878" s="4">
        <v>62</v>
      </c>
      <c r="JH878" s="4">
        <v>44</v>
      </c>
      <c r="JI878" s="4">
        <v>31</v>
      </c>
      <c r="JJ878" s="4">
        <v>19</v>
      </c>
      <c r="JK878" s="4">
        <v>8</v>
      </c>
      <c r="JL878" s="4">
        <v>9</v>
      </c>
      <c r="JM878" s="4">
        <v>4</v>
      </c>
      <c r="JN878" s="4">
        <v>3</v>
      </c>
      <c r="JO878" s="4">
        <v>5</v>
      </c>
      <c r="JP878" s="4">
        <v>0</v>
      </c>
    </row>
    <row r="879" spans="1:318" s="4" customFormat="1" x14ac:dyDescent="0.2">
      <c r="A879" s="15" t="b">
        <v>0</v>
      </c>
      <c r="B879" s="19"/>
      <c r="C879" s="18"/>
      <c r="D879" s="4">
        <v>10088</v>
      </c>
      <c r="E879" s="4" t="s">
        <v>93</v>
      </c>
      <c r="F879" s="4" t="s">
        <v>752</v>
      </c>
      <c r="G879" s="4">
        <v>0</v>
      </c>
      <c r="H879" s="15">
        <f t="shared" si="392"/>
        <v>1.6999999999999993</v>
      </c>
      <c r="I879" s="15">
        <v>0.36593572583308587</v>
      </c>
      <c r="J879" s="15">
        <v>0.47443721278034445</v>
      </c>
      <c r="K879" s="15">
        <v>0.29381798710273566</v>
      </c>
      <c r="L879" s="15">
        <f t="shared" si="393"/>
        <v>0.31633589340806623</v>
      </c>
      <c r="M879" s="15">
        <f t="shared" si="394"/>
        <v>-0.69999999999999929</v>
      </c>
      <c r="N879" s="15">
        <f t="shared" si="395"/>
        <v>1</v>
      </c>
      <c r="O879" s="15">
        <f t="shared" si="396"/>
        <v>0.3060161680849447</v>
      </c>
      <c r="P879" s="15">
        <f t="shared" si="421"/>
        <v>-0.5</v>
      </c>
      <c r="Q879" s="15">
        <f t="shared" si="411"/>
        <v>-0.19999999999999929</v>
      </c>
      <c r="R879" s="15">
        <f t="shared" si="397"/>
        <v>0.10000000000000142</v>
      </c>
      <c r="S879" s="15">
        <f t="shared" si="398"/>
        <v>0.60000000000000142</v>
      </c>
      <c r="T879" s="15">
        <f t="shared" si="399"/>
        <v>0.80000000000000071</v>
      </c>
      <c r="U879" s="15">
        <f t="shared" si="400"/>
        <v>1</v>
      </c>
      <c r="V879" s="15">
        <f t="shared" si="412"/>
        <v>0.35924144612225317</v>
      </c>
      <c r="W879" s="15">
        <f t="shared" si="401"/>
        <v>1.7836431759037368</v>
      </c>
      <c r="X879" s="15">
        <f t="shared" si="413"/>
        <v>1.2968931445084484E-2</v>
      </c>
      <c r="Y879" s="21">
        <f t="shared" si="414"/>
        <v>0.5606502542154036</v>
      </c>
      <c r="Z879" s="4">
        <v>28.216335893408065</v>
      </c>
      <c r="AA879" s="2">
        <v>27.2</v>
      </c>
      <c r="AB879" s="2">
        <v>28.9</v>
      </c>
      <c r="AC879" s="4">
        <v>28.206016168084943</v>
      </c>
      <c r="AD879" s="4">
        <v>27.4</v>
      </c>
      <c r="AE879" s="4">
        <v>27.7</v>
      </c>
      <c r="AF879" s="4">
        <v>28</v>
      </c>
      <c r="AG879" s="4">
        <v>28.5</v>
      </c>
      <c r="AH879" s="4">
        <v>28.7</v>
      </c>
      <c r="AI879" s="4">
        <v>28.9</v>
      </c>
      <c r="AJ879" s="4">
        <v>2020</v>
      </c>
      <c r="AK879" s="2">
        <v>3</v>
      </c>
      <c r="AL879" s="2">
        <v>26</v>
      </c>
      <c r="AM879" s="4">
        <v>13</v>
      </c>
      <c r="AN879" s="4">
        <v>1</v>
      </c>
      <c r="AO879" s="4">
        <v>45</v>
      </c>
      <c r="AP879" s="4">
        <v>786</v>
      </c>
      <c r="AQ879" s="5">
        <v>0.54236111111111118</v>
      </c>
      <c r="AR879" s="4">
        <v>27.9</v>
      </c>
      <c r="AS879" s="4">
        <v>31</v>
      </c>
      <c r="AT879" s="4">
        <v>845</v>
      </c>
      <c r="AU879" s="4">
        <v>1.3</v>
      </c>
      <c r="AV879" s="4">
        <v>285</v>
      </c>
      <c r="AW879" s="4">
        <f t="shared" si="402"/>
        <v>39.670307745857627</v>
      </c>
      <c r="AX879" s="4">
        <f t="shared" si="403"/>
        <v>21.79466366255614</v>
      </c>
      <c r="AY879" s="4">
        <f t="shared" si="415"/>
        <v>24.270752832732263</v>
      </c>
      <c r="AZ879" s="20">
        <f t="shared" si="404"/>
        <v>194.3128272857887</v>
      </c>
      <c r="BA879" s="21">
        <f t="shared" si="416"/>
        <v>1.1725204598745014</v>
      </c>
      <c r="BB879" s="20">
        <f t="shared" si="405"/>
        <v>27.735009811261456</v>
      </c>
      <c r="BC879" s="4">
        <f t="shared" si="417"/>
        <v>25.6805646400569</v>
      </c>
      <c r="BD879" s="4">
        <f t="shared" si="406"/>
        <v>66.678799999999995</v>
      </c>
      <c r="BE879" s="4">
        <f t="shared" si="407"/>
        <v>571.46687537385242</v>
      </c>
      <c r="BF879" s="20">
        <f t="shared" si="408"/>
        <v>362.31805698477365</v>
      </c>
      <c r="BG879" s="20">
        <f t="shared" si="418"/>
        <v>458.40118161092141</v>
      </c>
      <c r="BH879" s="20">
        <f t="shared" si="409"/>
        <v>1164.7072078990195</v>
      </c>
      <c r="BI879" s="20">
        <f t="shared" si="419"/>
        <v>3757.1200254807081</v>
      </c>
      <c r="BJ879" s="4">
        <f t="shared" si="410"/>
        <v>218.04712803234031</v>
      </c>
      <c r="BK879" s="4">
        <f t="shared" si="420"/>
        <v>2592.4128175816886</v>
      </c>
      <c r="IB879" s="4">
        <v>3</v>
      </c>
      <c r="IC879" s="4">
        <v>13</v>
      </c>
      <c r="ID879" s="4">
        <v>18</v>
      </c>
      <c r="IE879" s="4">
        <v>29</v>
      </c>
      <c r="IF879" s="4">
        <v>50</v>
      </c>
      <c r="IG879" s="4">
        <v>39</v>
      </c>
      <c r="IH879" s="4">
        <v>51</v>
      </c>
      <c r="II879" s="4">
        <v>62</v>
      </c>
      <c r="IJ879" s="4">
        <v>80</v>
      </c>
      <c r="IK879" s="4">
        <v>208</v>
      </c>
      <c r="IL879" s="4">
        <v>217</v>
      </c>
      <c r="IM879" s="4">
        <v>139</v>
      </c>
      <c r="IN879" s="4">
        <v>124</v>
      </c>
      <c r="IO879" s="4">
        <v>162</v>
      </c>
      <c r="IP879" s="4">
        <v>130</v>
      </c>
      <c r="IQ879" s="4">
        <v>103</v>
      </c>
      <c r="IR879" s="4">
        <v>87</v>
      </c>
      <c r="IS879" s="4">
        <v>49</v>
      </c>
      <c r="IT879" s="4">
        <v>17</v>
      </c>
      <c r="IU879" s="4">
        <v>1</v>
      </c>
    </row>
    <row r="880" spans="1:318" s="4" customFormat="1" x14ac:dyDescent="0.2">
      <c r="A880" s="15" t="b">
        <v>0</v>
      </c>
      <c r="B880" s="19"/>
      <c r="C880" s="18"/>
      <c r="D880" s="4">
        <v>10088</v>
      </c>
      <c r="E880" s="4" t="s">
        <v>93</v>
      </c>
      <c r="F880" s="4" t="s">
        <v>753</v>
      </c>
      <c r="G880" s="4">
        <v>0</v>
      </c>
      <c r="H880" s="15">
        <f t="shared" si="392"/>
        <v>4.6000000000000014</v>
      </c>
      <c r="I880" s="15">
        <v>1.158897036179285</v>
      </c>
      <c r="J880" s="15">
        <v>1.6840972154366796</v>
      </c>
      <c r="K880" s="15">
        <v>0.94396872571664958</v>
      </c>
      <c r="L880" s="15">
        <f t="shared" si="393"/>
        <v>-2.3942399469290407</v>
      </c>
      <c r="M880" s="15">
        <f t="shared" si="394"/>
        <v>-4.2000000000000028</v>
      </c>
      <c r="N880" s="15">
        <f t="shared" si="395"/>
        <v>0.39999999999999858</v>
      </c>
      <c r="O880" s="15">
        <f t="shared" si="396"/>
        <v>-2.5598469110347324</v>
      </c>
      <c r="P880" s="15">
        <f t="shared" si="421"/>
        <v>-4</v>
      </c>
      <c r="Q880" s="15">
        <f t="shared" si="411"/>
        <v>-3.7000000000000028</v>
      </c>
      <c r="R880" s="15">
        <f t="shared" si="397"/>
        <v>-3.4000000000000021</v>
      </c>
      <c r="S880" s="15">
        <f t="shared" si="398"/>
        <v>-1.7000000000000028</v>
      </c>
      <c r="T880" s="15">
        <f t="shared" si="399"/>
        <v>-0.60000000000000142</v>
      </c>
      <c r="U880" s="15">
        <f t="shared" si="400"/>
        <v>0.29999999999999716</v>
      </c>
      <c r="V880" s="15">
        <f t="shared" si="412"/>
        <v>0.20658093883412654</v>
      </c>
      <c r="W880" s="15">
        <f t="shared" si="401"/>
        <v>3.8407176656455544</v>
      </c>
      <c r="X880" s="15">
        <f t="shared" si="413"/>
        <v>4.5977468393701142E-2</v>
      </c>
      <c r="Y880" s="21">
        <f t="shared" si="414"/>
        <v>0.26036800594451359</v>
      </c>
      <c r="Z880" s="4">
        <v>25.205760053070961</v>
      </c>
      <c r="AA880" s="2">
        <v>23.4</v>
      </c>
      <c r="AB880" s="2">
        <v>28</v>
      </c>
      <c r="AC880" s="4">
        <v>25.040153088965269</v>
      </c>
      <c r="AD880" s="4">
        <v>23.6</v>
      </c>
      <c r="AE880" s="4">
        <v>23.9</v>
      </c>
      <c r="AF880" s="4">
        <v>24.2</v>
      </c>
      <c r="AG880" s="4">
        <v>25.9</v>
      </c>
      <c r="AH880" s="4">
        <v>27</v>
      </c>
      <c r="AI880" s="4">
        <v>27.9</v>
      </c>
      <c r="AJ880" s="4">
        <v>2020</v>
      </c>
      <c r="AK880" s="2">
        <v>3</v>
      </c>
      <c r="AL880" s="2">
        <v>26</v>
      </c>
      <c r="AM880" s="4">
        <v>13</v>
      </c>
      <c r="AN880" s="4">
        <v>2</v>
      </c>
      <c r="AO880" s="4">
        <v>14</v>
      </c>
      <c r="AP880" s="4">
        <v>294</v>
      </c>
      <c r="AQ880" s="5">
        <v>0.54305555555555551</v>
      </c>
      <c r="AR880" s="4">
        <v>27.6</v>
      </c>
      <c r="AS880" s="4">
        <v>31</v>
      </c>
      <c r="AT880" s="4">
        <v>844</v>
      </c>
      <c r="AU880" s="4">
        <v>1.4</v>
      </c>
      <c r="AV880" s="4">
        <v>268</v>
      </c>
      <c r="AW880" s="4">
        <f t="shared" si="402"/>
        <v>39.286210542006778</v>
      </c>
      <c r="AX880" s="4">
        <f t="shared" si="403"/>
        <v>21.539661236466291</v>
      </c>
      <c r="AY880" s="4">
        <f t="shared" si="415"/>
        <v>23.505943659721769</v>
      </c>
      <c r="AZ880" s="20">
        <f t="shared" si="404"/>
        <v>195.08930115337509</v>
      </c>
      <c r="BA880" s="21">
        <f t="shared" si="416"/>
        <v>1.173690056343204</v>
      </c>
      <c r="BB880" s="20">
        <f t="shared" si="405"/>
        <v>26.726124191242441</v>
      </c>
      <c r="BC880" s="4">
        <f t="shared" si="417"/>
        <v>24.746411288187442</v>
      </c>
      <c r="BD880" s="4">
        <f t="shared" si="406"/>
        <v>66.657200000000003</v>
      </c>
      <c r="BE880" s="4">
        <f t="shared" si="407"/>
        <v>586.42908596153211</v>
      </c>
      <c r="BF880" s="20">
        <f t="shared" si="408"/>
        <v>360.0262494926821</v>
      </c>
      <c r="BG880" s="20">
        <f t="shared" si="418"/>
        <v>440.35716353114998</v>
      </c>
      <c r="BH880" s="20">
        <f t="shared" si="409"/>
        <v>1144.5020302092128</v>
      </c>
      <c r="BI880" s="20">
        <f t="shared" si="419"/>
        <v>3691.9420329329441</v>
      </c>
      <c r="BJ880" s="4">
        <f t="shared" si="410"/>
        <v>214.85238760658794</v>
      </c>
      <c r="BK880" s="4">
        <f t="shared" si="420"/>
        <v>2547.4400027237311</v>
      </c>
      <c r="GP880" s="4">
        <v>21</v>
      </c>
      <c r="GQ880" s="4">
        <v>41</v>
      </c>
      <c r="GR880" s="4">
        <v>57</v>
      </c>
      <c r="GS880" s="4">
        <v>118</v>
      </c>
      <c r="GT880" s="4">
        <v>145</v>
      </c>
      <c r="GU880" s="4">
        <v>172</v>
      </c>
      <c r="GV880" s="4">
        <v>165</v>
      </c>
      <c r="GW880" s="4">
        <v>194</v>
      </c>
      <c r="GX880" s="4">
        <v>181</v>
      </c>
      <c r="GY880" s="4">
        <v>171</v>
      </c>
      <c r="GZ880" s="4">
        <v>111</v>
      </c>
      <c r="HA880" s="4">
        <v>118</v>
      </c>
      <c r="HB880" s="4">
        <v>83</v>
      </c>
      <c r="HC880" s="4">
        <v>111</v>
      </c>
      <c r="HD880" s="4">
        <v>104</v>
      </c>
      <c r="HE880" s="4">
        <v>117</v>
      </c>
      <c r="HF880" s="4">
        <v>145</v>
      </c>
      <c r="HG880" s="4">
        <v>142</v>
      </c>
      <c r="HH880" s="4">
        <v>155</v>
      </c>
      <c r="HI880" s="4">
        <v>179</v>
      </c>
      <c r="HJ880" s="4">
        <v>101</v>
      </c>
      <c r="HK880" s="4">
        <v>96</v>
      </c>
      <c r="HL880" s="4">
        <v>81</v>
      </c>
      <c r="HM880" s="4">
        <v>73</v>
      </c>
      <c r="HN880" s="4">
        <v>78</v>
      </c>
      <c r="HO880" s="4">
        <v>68</v>
      </c>
      <c r="HP880" s="4">
        <v>61</v>
      </c>
      <c r="HQ880" s="4">
        <v>62</v>
      </c>
      <c r="HR880" s="4">
        <v>40</v>
      </c>
      <c r="HS880" s="4">
        <v>63</v>
      </c>
      <c r="HT880" s="4">
        <v>89</v>
      </c>
      <c r="HU880" s="4">
        <v>47</v>
      </c>
      <c r="HV880" s="4">
        <v>38</v>
      </c>
      <c r="HW880" s="4">
        <v>44</v>
      </c>
      <c r="HX880" s="4">
        <v>40</v>
      </c>
      <c r="HY880" s="4">
        <v>45</v>
      </c>
      <c r="HZ880" s="4">
        <v>30</v>
      </c>
      <c r="IA880" s="4">
        <v>24</v>
      </c>
      <c r="IB880" s="4">
        <v>34</v>
      </c>
      <c r="IC880" s="4">
        <v>47</v>
      </c>
      <c r="ID880" s="4">
        <v>46</v>
      </c>
      <c r="IE880" s="4">
        <v>55</v>
      </c>
      <c r="IF880" s="4">
        <v>31</v>
      </c>
      <c r="IG880" s="4">
        <v>23</v>
      </c>
      <c r="IH880" s="4">
        <v>46</v>
      </c>
      <c r="II880" s="4">
        <v>44</v>
      </c>
      <c r="IJ880" s="4">
        <v>14</v>
      </c>
      <c r="IK880" s="4">
        <v>8</v>
      </c>
      <c r="IL880" s="4">
        <v>1</v>
      </c>
      <c r="IM880" s="4">
        <v>0</v>
      </c>
      <c r="IN880" s="4">
        <v>1</v>
      </c>
      <c r="IO880" s="4">
        <v>1</v>
      </c>
      <c r="IP880" s="4">
        <v>0</v>
      </c>
      <c r="IQ880" s="4">
        <v>0</v>
      </c>
      <c r="IR880" s="4">
        <v>0</v>
      </c>
      <c r="IS880" s="4">
        <v>0</v>
      </c>
      <c r="IT880" s="4">
        <v>0</v>
      </c>
      <c r="IU880" s="4">
        <v>0</v>
      </c>
    </row>
    <row r="881" spans="1:285" s="4" customFormat="1" x14ac:dyDescent="0.2">
      <c r="A881" s="15" t="b">
        <v>0</v>
      </c>
      <c r="B881" s="19"/>
      <c r="C881" s="18"/>
      <c r="D881" s="4">
        <v>10088</v>
      </c>
      <c r="E881" s="4" t="s">
        <v>93</v>
      </c>
      <c r="F881" s="4" t="s">
        <v>754</v>
      </c>
      <c r="G881" s="4">
        <v>0</v>
      </c>
      <c r="H881" s="15">
        <f t="shared" si="392"/>
        <v>1.8999999999999986</v>
      </c>
      <c r="I881" s="15">
        <v>0.44675469233869364</v>
      </c>
      <c r="J881" s="15">
        <v>0.56557464885855779</v>
      </c>
      <c r="K881" s="15">
        <v>0.34167130368581516</v>
      </c>
      <c r="L881" s="15">
        <f t="shared" si="393"/>
        <v>3.3260602062479983</v>
      </c>
      <c r="M881" s="15">
        <f t="shared" si="394"/>
        <v>2.1999999999999993</v>
      </c>
      <c r="N881" s="15">
        <f t="shared" si="395"/>
        <v>4.0999999999999979</v>
      </c>
      <c r="O881" s="15">
        <f t="shared" si="396"/>
        <v>3.3289102392308436</v>
      </c>
      <c r="P881" s="15">
        <f t="shared" si="421"/>
        <v>2.1999999999999993</v>
      </c>
      <c r="Q881" s="15">
        <f t="shared" si="411"/>
        <v>2.7999999999999972</v>
      </c>
      <c r="R881" s="15">
        <f t="shared" si="397"/>
        <v>3.0999999999999979</v>
      </c>
      <c r="S881" s="15">
        <f t="shared" si="398"/>
        <v>3.5999999999999979</v>
      </c>
      <c r="T881" s="15">
        <f t="shared" si="399"/>
        <v>3.7999999999999972</v>
      </c>
      <c r="U881" s="15">
        <f t="shared" si="400"/>
        <v>4.0999999999999979</v>
      </c>
      <c r="V881" s="15">
        <f t="shared" si="412"/>
        <v>0.5548442624695219</v>
      </c>
      <c r="W881" s="15">
        <f t="shared" si="401"/>
        <v>0.8023075440109303</v>
      </c>
      <c r="X881" s="15">
        <f t="shared" si="413"/>
        <v>1.4445897387486676E-2</v>
      </c>
      <c r="Y881" s="21">
        <f t="shared" si="414"/>
        <v>1.2464048324919859</v>
      </c>
      <c r="Z881" s="4">
        <v>30.926060206248</v>
      </c>
      <c r="AA881" s="2">
        <v>29.8</v>
      </c>
      <c r="AB881" s="2">
        <v>31.7</v>
      </c>
      <c r="AC881" s="4">
        <v>30.928910239230845</v>
      </c>
      <c r="AD881" s="4">
        <v>29.8</v>
      </c>
      <c r="AE881" s="4">
        <v>30.4</v>
      </c>
      <c r="AF881" s="4">
        <v>30.7</v>
      </c>
      <c r="AG881" s="4">
        <v>31.2</v>
      </c>
      <c r="AH881" s="4">
        <v>31.4</v>
      </c>
      <c r="AI881" s="4">
        <v>31.7</v>
      </c>
      <c r="AJ881" s="4">
        <v>2020</v>
      </c>
      <c r="AK881" s="2">
        <v>3</v>
      </c>
      <c r="AL881" s="2">
        <v>26</v>
      </c>
      <c r="AM881" s="4">
        <v>13</v>
      </c>
      <c r="AN881" s="4">
        <v>2</v>
      </c>
      <c r="AO881" s="4">
        <v>25</v>
      </c>
      <c r="AP881" s="4">
        <v>679</v>
      </c>
      <c r="AQ881" s="5">
        <v>0.54305555555555551</v>
      </c>
      <c r="AR881" s="4">
        <v>27.6</v>
      </c>
      <c r="AS881" s="4">
        <v>31</v>
      </c>
      <c r="AT881" s="4">
        <v>844</v>
      </c>
      <c r="AU881" s="4">
        <v>1.4</v>
      </c>
      <c r="AV881" s="4">
        <v>268</v>
      </c>
      <c r="AW881" s="4">
        <f t="shared" si="402"/>
        <v>38.593642774456384</v>
      </c>
      <c r="AX881" s="4">
        <f t="shared" si="403"/>
        <v>21.369148239701758</v>
      </c>
      <c r="AY881" s="4">
        <f t="shared" si="415"/>
        <v>23.505943659721769</v>
      </c>
      <c r="AZ881" s="20">
        <f t="shared" si="404"/>
        <v>195.08930115337509</v>
      </c>
      <c r="BA881" s="21">
        <f t="shared" si="416"/>
        <v>1.173690056343204</v>
      </c>
      <c r="BB881" s="20">
        <f t="shared" si="405"/>
        <v>26.726124191242441</v>
      </c>
      <c r="BC881" s="4">
        <f t="shared" si="417"/>
        <v>24.746411288187442</v>
      </c>
      <c r="BD881" s="4">
        <f t="shared" si="406"/>
        <v>66.657200000000003</v>
      </c>
      <c r="BE881" s="4">
        <f t="shared" si="407"/>
        <v>551.67514400309346</v>
      </c>
      <c r="BF881" s="20">
        <f t="shared" si="408"/>
        <v>360.0262494926821</v>
      </c>
      <c r="BG881" s="20">
        <f t="shared" si="418"/>
        <v>475.11110548958874</v>
      </c>
      <c r="BH881" s="20">
        <f t="shared" si="409"/>
        <v>1144.5020302092128</v>
      </c>
      <c r="BI881" s="20">
        <f t="shared" si="419"/>
        <v>3691.9420329329441</v>
      </c>
      <c r="BJ881" s="4">
        <f t="shared" si="410"/>
        <v>214.85238760658794</v>
      </c>
      <c r="BK881" s="4">
        <f t="shared" si="420"/>
        <v>2547.4400027237311</v>
      </c>
      <c r="IX881" s="4">
        <v>4</v>
      </c>
      <c r="IY881" s="4">
        <v>0</v>
      </c>
      <c r="IZ881" s="4">
        <v>3</v>
      </c>
      <c r="JA881" s="4">
        <v>3</v>
      </c>
      <c r="JB881" s="4">
        <v>3</v>
      </c>
      <c r="JC881" s="4">
        <v>6</v>
      </c>
      <c r="JD881" s="4">
        <v>6</v>
      </c>
      <c r="JE881" s="4">
        <v>3</v>
      </c>
      <c r="JF881" s="4">
        <v>9</v>
      </c>
      <c r="JG881" s="4">
        <v>17</v>
      </c>
      <c r="JH881" s="4">
        <v>16</v>
      </c>
      <c r="JI881" s="4">
        <v>16</v>
      </c>
      <c r="JJ881" s="4">
        <v>33</v>
      </c>
      <c r="JK881" s="4">
        <v>41</v>
      </c>
      <c r="JL881" s="4">
        <v>45</v>
      </c>
      <c r="JM881" s="4">
        <v>72</v>
      </c>
      <c r="JN881" s="4">
        <v>63</v>
      </c>
      <c r="JO881" s="4">
        <v>45</v>
      </c>
      <c r="JP881" s="4">
        <v>53</v>
      </c>
      <c r="JQ881" s="4">
        <v>51</v>
      </c>
      <c r="JR881" s="4">
        <v>54</v>
      </c>
      <c r="JS881" s="4">
        <v>16</v>
      </c>
      <c r="JT881" s="4">
        <v>20</v>
      </c>
      <c r="JU881" s="4">
        <v>24</v>
      </c>
      <c r="JV881" s="4">
        <v>5</v>
      </c>
      <c r="JW881" s="4">
        <v>3</v>
      </c>
    </row>
    <row r="882" spans="1:285" s="4" customFormat="1" x14ac:dyDescent="0.2">
      <c r="A882" s="15" t="b">
        <v>0</v>
      </c>
      <c r="B882" s="19"/>
      <c r="C882" s="18"/>
      <c r="D882" s="4">
        <v>10088</v>
      </c>
      <c r="E882" s="4" t="s">
        <v>93</v>
      </c>
      <c r="F882" s="4" t="s">
        <v>755</v>
      </c>
      <c r="G882" s="4">
        <v>0</v>
      </c>
      <c r="H882" s="15">
        <f t="shared" si="392"/>
        <v>3.5</v>
      </c>
      <c r="I882" s="15">
        <v>0.91502252422466024</v>
      </c>
      <c r="J882" s="15">
        <v>1.3677677127023031</v>
      </c>
      <c r="K882" s="15">
        <v>0.75655141676029691</v>
      </c>
      <c r="L882" s="15">
        <f t="shared" si="393"/>
        <v>0.54180816215282235</v>
      </c>
      <c r="M882" s="15">
        <f t="shared" si="394"/>
        <v>-1.4000000000000021</v>
      </c>
      <c r="N882" s="15">
        <f t="shared" si="395"/>
        <v>2.0999999999999979</v>
      </c>
      <c r="O882" s="15">
        <f t="shared" si="396"/>
        <v>0.57587524257441913</v>
      </c>
      <c r="P882" s="15">
        <f t="shared" si="421"/>
        <v>-1.3000000000000007</v>
      </c>
      <c r="Q882" s="15">
        <f t="shared" si="411"/>
        <v>-0.90000000000000213</v>
      </c>
      <c r="R882" s="15">
        <f t="shared" si="397"/>
        <v>-0.10000000000000142</v>
      </c>
      <c r="S882" s="15">
        <f t="shared" si="398"/>
        <v>1.2999999999999972</v>
      </c>
      <c r="T882" s="15">
        <f t="shared" si="399"/>
        <v>1.7999999999999972</v>
      </c>
      <c r="U882" s="15">
        <f t="shared" si="400"/>
        <v>2.0999999999999979</v>
      </c>
      <c r="V882" s="15">
        <f t="shared" si="412"/>
        <v>0.38258399822594702</v>
      </c>
      <c r="W882" s="15">
        <f t="shared" si="401"/>
        <v>1.6138050849931747</v>
      </c>
      <c r="X882" s="15">
        <f t="shared" si="413"/>
        <v>3.2514702642854693E-2</v>
      </c>
      <c r="Y882" s="21">
        <f t="shared" si="414"/>
        <v>0.61965351906437294</v>
      </c>
      <c r="Z882" s="4">
        <v>28.141808162152824</v>
      </c>
      <c r="AA882" s="2">
        <v>26.2</v>
      </c>
      <c r="AB882" s="2">
        <v>29.7</v>
      </c>
      <c r="AC882" s="4">
        <v>28.175875242574421</v>
      </c>
      <c r="AD882" s="4">
        <v>26.3</v>
      </c>
      <c r="AE882" s="4">
        <v>26.7</v>
      </c>
      <c r="AF882" s="4">
        <v>27.5</v>
      </c>
      <c r="AG882" s="4">
        <v>28.9</v>
      </c>
      <c r="AH882" s="4">
        <v>29.4</v>
      </c>
      <c r="AI882" s="4">
        <v>29.7</v>
      </c>
      <c r="AJ882" s="4">
        <v>2020</v>
      </c>
      <c r="AK882" s="2">
        <v>3</v>
      </c>
      <c r="AL882" s="2">
        <v>26</v>
      </c>
      <c r="AM882" s="4">
        <v>13</v>
      </c>
      <c r="AN882" s="4">
        <v>2</v>
      </c>
      <c r="AO882" s="4">
        <v>28</v>
      </c>
      <c r="AP882" s="4">
        <v>604</v>
      </c>
      <c r="AQ882" s="5">
        <v>0.54305555555555551</v>
      </c>
      <c r="AR882" s="4">
        <v>27.6</v>
      </c>
      <c r="AS882" s="4">
        <v>31</v>
      </c>
      <c r="AT882" s="4">
        <v>844</v>
      </c>
      <c r="AU882" s="4">
        <v>1.4</v>
      </c>
      <c r="AV882" s="4">
        <v>268</v>
      </c>
      <c r="AW882" s="4">
        <f t="shared" si="402"/>
        <v>38.935666487291016</v>
      </c>
      <c r="AX882" s="4">
        <f t="shared" si="403"/>
        <v>21.453355866698665</v>
      </c>
      <c r="AY882" s="4">
        <f t="shared" si="415"/>
        <v>23.505943659721769</v>
      </c>
      <c r="AZ882" s="20">
        <f t="shared" si="404"/>
        <v>195.08930115337509</v>
      </c>
      <c r="BA882" s="21">
        <f t="shared" si="416"/>
        <v>1.173690056343204</v>
      </c>
      <c r="BB882" s="20">
        <f t="shared" si="405"/>
        <v>26.726124191242441</v>
      </c>
      <c r="BC882" s="4">
        <f t="shared" si="417"/>
        <v>24.746411288187442</v>
      </c>
      <c r="BD882" s="4">
        <f t="shared" si="406"/>
        <v>66.657200000000003</v>
      </c>
      <c r="BE882" s="4">
        <f t="shared" si="407"/>
        <v>568.83833412137983</v>
      </c>
      <c r="BF882" s="20">
        <f t="shared" si="408"/>
        <v>360.0262494926821</v>
      </c>
      <c r="BG882" s="20">
        <f t="shared" si="418"/>
        <v>457.94791537130226</v>
      </c>
      <c r="BH882" s="20">
        <f t="shared" si="409"/>
        <v>1144.5020302092128</v>
      </c>
      <c r="BI882" s="20">
        <f t="shared" si="419"/>
        <v>3691.9420329329441</v>
      </c>
      <c r="BJ882" s="4">
        <f t="shared" si="410"/>
        <v>214.85238760658794</v>
      </c>
      <c r="BK882" s="4">
        <f t="shared" si="420"/>
        <v>2547.4400027237311</v>
      </c>
      <c r="HQ882" s="4">
        <v>1</v>
      </c>
      <c r="HR882" s="4">
        <v>1</v>
      </c>
      <c r="HS882" s="4">
        <v>14</v>
      </c>
      <c r="HT882" s="4">
        <v>28</v>
      </c>
      <c r="HU882" s="4">
        <v>24</v>
      </c>
      <c r="HV882" s="4">
        <v>18</v>
      </c>
      <c r="HW882" s="4">
        <v>27</v>
      </c>
      <c r="HX882" s="4">
        <v>14</v>
      </c>
      <c r="HY882" s="4">
        <v>7</v>
      </c>
      <c r="HZ882" s="4">
        <v>3</v>
      </c>
      <c r="IA882" s="4">
        <v>10</v>
      </c>
      <c r="IB882" s="4">
        <v>13</v>
      </c>
      <c r="IC882" s="4">
        <v>23</v>
      </c>
      <c r="ID882" s="4">
        <v>58</v>
      </c>
      <c r="IE882" s="4">
        <v>44</v>
      </c>
      <c r="IF882" s="4">
        <v>55</v>
      </c>
      <c r="IG882" s="4">
        <v>52</v>
      </c>
      <c r="IH882" s="4">
        <v>30</v>
      </c>
      <c r="II882" s="4">
        <v>27</v>
      </c>
      <c r="IJ882" s="4">
        <v>33</v>
      </c>
      <c r="IK882" s="4">
        <v>39</v>
      </c>
      <c r="IL882" s="4">
        <v>64</v>
      </c>
      <c r="IM882" s="4">
        <v>47</v>
      </c>
      <c r="IN882" s="4">
        <v>38</v>
      </c>
      <c r="IO882" s="4">
        <v>49</v>
      </c>
      <c r="IP882" s="4">
        <v>26</v>
      </c>
      <c r="IQ882" s="4">
        <v>41</v>
      </c>
      <c r="IR882" s="4">
        <v>43</v>
      </c>
      <c r="IS882" s="4">
        <v>44</v>
      </c>
      <c r="IT882" s="4">
        <v>40</v>
      </c>
      <c r="IU882" s="4">
        <v>29</v>
      </c>
      <c r="IV882" s="4">
        <v>31</v>
      </c>
      <c r="IW882" s="4">
        <v>21</v>
      </c>
      <c r="IX882" s="4">
        <v>30</v>
      </c>
      <c r="IY882" s="4">
        <v>33</v>
      </c>
      <c r="IZ882" s="4">
        <v>35</v>
      </c>
      <c r="JA882" s="4">
        <v>31</v>
      </c>
      <c r="JB882" s="4">
        <v>12</v>
      </c>
    </row>
    <row r="883" spans="1:285" s="4" customFormat="1" x14ac:dyDescent="0.2">
      <c r="A883" s="15" t="b">
        <v>0</v>
      </c>
      <c r="B883" s="19"/>
      <c r="C883" s="18"/>
      <c r="D883" s="4">
        <v>10088</v>
      </c>
      <c r="E883" s="4" t="s">
        <v>93</v>
      </c>
      <c r="F883" s="4" t="s">
        <v>756</v>
      </c>
      <c r="G883" s="4">
        <v>0</v>
      </c>
      <c r="H883" s="15">
        <f t="shared" si="392"/>
        <v>4</v>
      </c>
      <c r="I883" s="15">
        <v>1.2066492455803881</v>
      </c>
      <c r="J883" s="15">
        <v>2.3775680289261345</v>
      </c>
      <c r="K883" s="15">
        <v>1.0801345836754865</v>
      </c>
      <c r="L883" s="15">
        <f t="shared" si="393"/>
        <v>2.6913208922742839</v>
      </c>
      <c r="M883" s="15">
        <f t="shared" si="394"/>
        <v>0.69999999999999929</v>
      </c>
      <c r="N883" s="15">
        <f t="shared" si="395"/>
        <v>4.6999999999999993</v>
      </c>
      <c r="O883" s="15">
        <f t="shared" si="396"/>
        <v>2.6176674601645225</v>
      </c>
      <c r="P883" s="15">
        <f t="shared" si="421"/>
        <v>0.80000000000000071</v>
      </c>
      <c r="Q883" s="15">
        <f t="shared" si="411"/>
        <v>1.0999999999999979</v>
      </c>
      <c r="R883" s="15">
        <f t="shared" si="397"/>
        <v>1.5999999999999979</v>
      </c>
      <c r="S883" s="15">
        <f t="shared" si="398"/>
        <v>3.8999999999999986</v>
      </c>
      <c r="T883" s="15">
        <f t="shared" si="399"/>
        <v>4.3000000000000007</v>
      </c>
      <c r="U883" s="15">
        <f t="shared" si="400"/>
        <v>4.5999999999999979</v>
      </c>
      <c r="V883" s="15">
        <f t="shared" si="412"/>
        <v>0.54048320997984878</v>
      </c>
      <c r="W883" s="15">
        <f t="shared" si="401"/>
        <v>0.85019623465691707</v>
      </c>
      <c r="X883" s="15">
        <f t="shared" si="413"/>
        <v>4.0233281152055524E-2</v>
      </c>
      <c r="Y883" s="21">
        <f t="shared" si="414"/>
        <v>1.1761990458632574</v>
      </c>
      <c r="Z883" s="4">
        <v>29.991320892274285</v>
      </c>
      <c r="AA883" s="2">
        <v>28</v>
      </c>
      <c r="AB883" s="2">
        <v>32</v>
      </c>
      <c r="AC883" s="4">
        <v>29.917667460164523</v>
      </c>
      <c r="AD883" s="4">
        <v>28.1</v>
      </c>
      <c r="AE883" s="4">
        <v>28.4</v>
      </c>
      <c r="AF883" s="4">
        <v>28.9</v>
      </c>
      <c r="AG883" s="4">
        <v>31.2</v>
      </c>
      <c r="AH883" s="4">
        <v>31.6</v>
      </c>
      <c r="AI883" s="4">
        <v>31.9</v>
      </c>
      <c r="AJ883" s="4">
        <v>2020</v>
      </c>
      <c r="AK883" s="2">
        <v>3</v>
      </c>
      <c r="AL883" s="2">
        <v>26</v>
      </c>
      <c r="AM883" s="4">
        <v>13</v>
      </c>
      <c r="AN883" s="4">
        <v>3</v>
      </c>
      <c r="AO883" s="4">
        <v>0</v>
      </c>
      <c r="AP883" s="4">
        <v>353</v>
      </c>
      <c r="AQ883" s="5">
        <v>0.54375000000000007</v>
      </c>
      <c r="AR883" s="4">
        <v>27.3</v>
      </c>
      <c r="AS883" s="4">
        <v>31</v>
      </c>
      <c r="AT883" s="4">
        <v>840</v>
      </c>
      <c r="AU883" s="4">
        <v>1.6</v>
      </c>
      <c r="AV883" s="4">
        <v>288</v>
      </c>
      <c r="AW883" s="4">
        <f t="shared" si="402"/>
        <v>37.66564020723736</v>
      </c>
      <c r="AX883" s="4">
        <f t="shared" si="403"/>
        <v>20.964793836364748</v>
      </c>
      <c r="AY883" s="4">
        <f t="shared" si="415"/>
        <v>22.170276771372002</v>
      </c>
      <c r="AZ883" s="20">
        <f t="shared" si="404"/>
        <v>195.86965738449052</v>
      </c>
      <c r="BA883" s="21">
        <f t="shared" si="416"/>
        <v>1.1748619885013101</v>
      </c>
      <c r="BB883" s="20">
        <f t="shared" si="405"/>
        <v>25</v>
      </c>
      <c r="BC883" s="4">
        <f t="shared" si="417"/>
        <v>23.148148148148145</v>
      </c>
      <c r="BD883" s="4">
        <f t="shared" si="406"/>
        <v>66.635599999999997</v>
      </c>
      <c r="BE883" s="4">
        <f t="shared" si="407"/>
        <v>552.04938465621251</v>
      </c>
      <c r="BF883" s="20">
        <f t="shared" si="408"/>
        <v>357.74553763028314</v>
      </c>
      <c r="BG883" s="20">
        <f t="shared" si="418"/>
        <v>469.29615297407065</v>
      </c>
      <c r="BH883" s="20">
        <f t="shared" si="409"/>
        <v>1124.6027408882139</v>
      </c>
      <c r="BI883" s="20">
        <f t="shared" si="419"/>
        <v>3627.7507770587545</v>
      </c>
      <c r="BJ883" s="4">
        <f t="shared" si="410"/>
        <v>211.70445525613579</v>
      </c>
      <c r="BK883" s="4">
        <f t="shared" si="420"/>
        <v>2503.1480361705403</v>
      </c>
      <c r="II883" s="4">
        <v>1</v>
      </c>
      <c r="IJ883" s="4">
        <v>4</v>
      </c>
      <c r="IK883" s="4">
        <v>21</v>
      </c>
      <c r="IL883" s="4">
        <v>47</v>
      </c>
      <c r="IM883" s="4">
        <v>86</v>
      </c>
      <c r="IN883" s="4">
        <v>83</v>
      </c>
      <c r="IO883" s="4">
        <v>89</v>
      </c>
      <c r="IP883" s="4">
        <v>66</v>
      </c>
      <c r="IQ883" s="4">
        <v>70</v>
      </c>
      <c r="IR883" s="4">
        <v>102</v>
      </c>
      <c r="IS883" s="4">
        <v>76</v>
      </c>
      <c r="IT883" s="4">
        <v>64</v>
      </c>
      <c r="IU883" s="4">
        <v>56</v>
      </c>
      <c r="IV883" s="4">
        <v>75</v>
      </c>
      <c r="IW883" s="4">
        <v>59</v>
      </c>
      <c r="IX883" s="4">
        <v>66</v>
      </c>
      <c r="IY883" s="4">
        <v>81</v>
      </c>
      <c r="IZ883" s="4">
        <v>64</v>
      </c>
      <c r="JA883" s="4">
        <v>50</v>
      </c>
      <c r="JB883" s="4">
        <v>35</v>
      </c>
      <c r="JC883" s="4">
        <v>40</v>
      </c>
      <c r="JD883" s="4">
        <v>42</v>
      </c>
      <c r="JE883" s="4">
        <v>36</v>
      </c>
      <c r="JF883" s="4">
        <v>46</v>
      </c>
      <c r="JG883" s="4">
        <v>54</v>
      </c>
      <c r="JH883" s="4">
        <v>53</v>
      </c>
      <c r="JI883" s="4">
        <v>68</v>
      </c>
      <c r="JJ883" s="4">
        <v>49</v>
      </c>
      <c r="JK883" s="4">
        <v>38</v>
      </c>
      <c r="JL883" s="4">
        <v>44</v>
      </c>
      <c r="JM883" s="4">
        <v>37</v>
      </c>
      <c r="JN883" s="4">
        <v>41</v>
      </c>
      <c r="JO883" s="4">
        <v>37</v>
      </c>
      <c r="JP883" s="4">
        <v>61</v>
      </c>
      <c r="JQ883" s="4">
        <v>86</v>
      </c>
      <c r="JR883" s="4">
        <v>80</v>
      </c>
      <c r="JS883" s="4">
        <v>113</v>
      </c>
      <c r="JT883" s="4">
        <v>146</v>
      </c>
      <c r="JU883" s="4">
        <v>105</v>
      </c>
      <c r="JV883" s="4">
        <v>59</v>
      </c>
      <c r="JW883" s="4">
        <v>26</v>
      </c>
      <c r="JX883" s="4">
        <v>24</v>
      </c>
      <c r="JY883" s="4">
        <v>16</v>
      </c>
    </row>
    <row r="884" spans="1:285" s="4" customFormat="1" x14ac:dyDescent="0.2">
      <c r="A884" s="15" t="b">
        <v>0</v>
      </c>
      <c r="B884" s="19"/>
      <c r="C884" s="18"/>
      <c r="D884" s="4">
        <v>10088</v>
      </c>
      <c r="E884" s="4" t="s">
        <v>93</v>
      </c>
      <c r="F884" s="4" t="s">
        <v>757</v>
      </c>
      <c r="G884" s="4">
        <v>0</v>
      </c>
      <c r="H884" s="15">
        <f t="shared" si="392"/>
        <v>2.1000000000000014</v>
      </c>
      <c r="I884" s="15">
        <v>0.55296694861465401</v>
      </c>
      <c r="J884" s="15">
        <v>0.65714728091762709</v>
      </c>
      <c r="K884" s="15">
        <v>0.42537277949417596</v>
      </c>
      <c r="L884" s="15">
        <f t="shared" si="393"/>
        <v>-0.56979958101375416</v>
      </c>
      <c r="M884" s="15">
        <f t="shared" si="394"/>
        <v>-1.6000000000000014</v>
      </c>
      <c r="N884" s="15">
        <f t="shared" si="395"/>
        <v>0.5</v>
      </c>
      <c r="O884" s="15">
        <f t="shared" si="396"/>
        <v>-0.70330542233607574</v>
      </c>
      <c r="P884" s="15">
        <f t="shared" si="421"/>
        <v>-1.5</v>
      </c>
      <c r="Q884" s="15">
        <f t="shared" si="411"/>
        <v>-1.1000000000000014</v>
      </c>
      <c r="R884" s="15">
        <f t="shared" si="397"/>
        <v>-0.90000000000000213</v>
      </c>
      <c r="S884" s="15">
        <f t="shared" si="398"/>
        <v>-0.30000000000000071</v>
      </c>
      <c r="T884" s="15">
        <f t="shared" si="399"/>
        <v>0.19999999999999929</v>
      </c>
      <c r="U884" s="15">
        <f t="shared" si="400"/>
        <v>0.5</v>
      </c>
      <c r="V884" s="15">
        <f t="shared" si="412"/>
        <v>0.3340735164203314</v>
      </c>
      <c r="W884" s="15">
        <f t="shared" si="401"/>
        <v>1.9933531119593442</v>
      </c>
      <c r="X884" s="15">
        <f t="shared" si="413"/>
        <v>2.0686973533572389E-2</v>
      </c>
      <c r="Y884" s="21">
        <f t="shared" si="414"/>
        <v>0.50166726306562981</v>
      </c>
      <c r="Z884" s="4">
        <v>26.730200418986247</v>
      </c>
      <c r="AA884" s="2">
        <v>25.7</v>
      </c>
      <c r="AB884" s="2">
        <v>27.8</v>
      </c>
      <c r="AC884" s="4">
        <v>26.596694577663925</v>
      </c>
      <c r="AD884" s="4">
        <v>25.8</v>
      </c>
      <c r="AE884" s="4">
        <v>26.2</v>
      </c>
      <c r="AF884" s="4">
        <v>26.4</v>
      </c>
      <c r="AG884" s="4">
        <v>27</v>
      </c>
      <c r="AH884" s="4">
        <v>27.5</v>
      </c>
      <c r="AI884" s="4">
        <v>27.8</v>
      </c>
      <c r="AJ884" s="4">
        <v>2020</v>
      </c>
      <c r="AK884" s="2">
        <v>3</v>
      </c>
      <c r="AL884" s="2">
        <v>26</v>
      </c>
      <c r="AM884" s="4">
        <v>13</v>
      </c>
      <c r="AN884" s="4">
        <v>3</v>
      </c>
      <c r="AO884" s="4">
        <v>13</v>
      </c>
      <c r="AP884" s="4">
        <v>719</v>
      </c>
      <c r="AQ884" s="5">
        <v>0.54375000000000007</v>
      </c>
      <c r="AR884" s="4">
        <v>27.3</v>
      </c>
      <c r="AS884" s="4">
        <v>31</v>
      </c>
      <c r="AT884" s="4">
        <v>840</v>
      </c>
      <c r="AU884" s="4">
        <v>1.6</v>
      </c>
      <c r="AV884" s="4">
        <v>288</v>
      </c>
      <c r="AW884" s="4">
        <f t="shared" si="402"/>
        <v>38.038734434661649</v>
      </c>
      <c r="AX884" s="4">
        <f t="shared" si="403"/>
        <v>21.057079110057792</v>
      </c>
      <c r="AY884" s="4">
        <f t="shared" si="415"/>
        <v>22.170276771372002</v>
      </c>
      <c r="AZ884" s="20">
        <f t="shared" si="404"/>
        <v>195.86965738449052</v>
      </c>
      <c r="BA884" s="21">
        <f t="shared" si="416"/>
        <v>1.1748619885013101</v>
      </c>
      <c r="BB884" s="20">
        <f t="shared" si="405"/>
        <v>25</v>
      </c>
      <c r="BC884" s="4">
        <f t="shared" si="417"/>
        <v>23.148148148148145</v>
      </c>
      <c r="BD884" s="4">
        <f t="shared" si="406"/>
        <v>66.635599999999997</v>
      </c>
      <c r="BE884" s="4">
        <f t="shared" si="407"/>
        <v>571.91949731211525</v>
      </c>
      <c r="BF884" s="20">
        <f t="shared" si="408"/>
        <v>357.74553763028314</v>
      </c>
      <c r="BG884" s="20">
        <f t="shared" si="418"/>
        <v>449.42604031816785</v>
      </c>
      <c r="BH884" s="20">
        <f t="shared" si="409"/>
        <v>1124.6027408882139</v>
      </c>
      <c r="BI884" s="20">
        <f t="shared" si="419"/>
        <v>3627.7507770587545</v>
      </c>
      <c r="BJ884" s="4">
        <f t="shared" si="410"/>
        <v>211.70445525613579</v>
      </c>
      <c r="BK884" s="4">
        <f t="shared" si="420"/>
        <v>2503.1480361705403</v>
      </c>
      <c r="HF884" s="4">
        <v>3</v>
      </c>
      <c r="HG884" s="4">
        <v>2</v>
      </c>
      <c r="HH884" s="4">
        <v>0</v>
      </c>
      <c r="HI884" s="4">
        <v>4</v>
      </c>
      <c r="HJ884" s="4">
        <v>0</v>
      </c>
      <c r="HK884" s="4">
        <v>3</v>
      </c>
      <c r="HL884" s="4">
        <v>4</v>
      </c>
      <c r="HM884" s="4">
        <v>5</v>
      </c>
      <c r="HN884" s="4">
        <v>8</v>
      </c>
      <c r="HO884" s="4">
        <v>14</v>
      </c>
      <c r="HP884" s="4">
        <v>23</v>
      </c>
      <c r="HQ884" s="4">
        <v>41</v>
      </c>
      <c r="HR884" s="4">
        <v>81</v>
      </c>
      <c r="HS884" s="4">
        <v>107</v>
      </c>
      <c r="HT884" s="4">
        <v>150</v>
      </c>
      <c r="HU884" s="4">
        <v>169</v>
      </c>
      <c r="HV884" s="4">
        <v>175</v>
      </c>
      <c r="HW884" s="4">
        <v>114</v>
      </c>
      <c r="HX884" s="4">
        <v>75</v>
      </c>
      <c r="HY884" s="4">
        <v>93</v>
      </c>
      <c r="HZ884" s="4">
        <v>75</v>
      </c>
      <c r="IA884" s="4">
        <v>56</v>
      </c>
      <c r="IB884" s="4">
        <v>62</v>
      </c>
      <c r="IC884" s="4">
        <v>26</v>
      </c>
      <c r="ID884" s="4">
        <v>37</v>
      </c>
      <c r="IE884" s="4">
        <v>59</v>
      </c>
      <c r="IF884" s="4">
        <v>58</v>
      </c>
      <c r="IG884" s="4">
        <v>41</v>
      </c>
      <c r="IH884" s="4">
        <v>27</v>
      </c>
      <c r="II884" s="4">
        <v>13</v>
      </c>
      <c r="IJ884" s="4">
        <v>1</v>
      </c>
      <c r="IK884" s="4">
        <v>2</v>
      </c>
      <c r="IL884" s="4">
        <v>2</v>
      </c>
      <c r="IM884" s="4">
        <v>0</v>
      </c>
      <c r="IN884" s="4">
        <v>0</v>
      </c>
      <c r="IO884" s="4">
        <v>1</v>
      </c>
      <c r="IP884" s="4">
        <v>0</v>
      </c>
      <c r="IQ884" s="4">
        <v>3</v>
      </c>
      <c r="IR884" s="4">
        <v>2</v>
      </c>
      <c r="IS884" s="4">
        <v>3</v>
      </c>
      <c r="IT884" s="4">
        <v>0</v>
      </c>
      <c r="IU884" s="4">
        <v>1</v>
      </c>
      <c r="IV884" s="4">
        <v>3</v>
      </c>
      <c r="IW884" s="4">
        <v>1</v>
      </c>
      <c r="IX884" s="4">
        <v>0</v>
      </c>
      <c r="IY884" s="4">
        <v>1</v>
      </c>
      <c r="IZ884" s="4">
        <v>0</v>
      </c>
    </row>
    <row r="885" spans="1:285" s="4" customFormat="1" x14ac:dyDescent="0.2">
      <c r="A885" s="15" t="b">
        <v>0</v>
      </c>
      <c r="B885" s="19"/>
      <c r="C885" s="18"/>
      <c r="D885" s="4">
        <v>10088</v>
      </c>
      <c r="E885" s="4" t="s">
        <v>93</v>
      </c>
      <c r="F885" s="4" t="s">
        <v>758</v>
      </c>
      <c r="G885" s="4">
        <v>0</v>
      </c>
      <c r="H885" s="15">
        <f t="shared" si="392"/>
        <v>1.5</v>
      </c>
      <c r="I885" s="15">
        <v>0.35250299665690915</v>
      </c>
      <c r="J885" s="15">
        <v>0.31244491101273297</v>
      </c>
      <c r="K885" s="15">
        <v>0.23765646341435098</v>
      </c>
      <c r="L885" s="15">
        <f t="shared" si="393"/>
        <v>-0.31881177707450803</v>
      </c>
      <c r="M885" s="15">
        <f t="shared" si="394"/>
        <v>-1.3000000000000007</v>
      </c>
      <c r="N885" s="15">
        <f t="shared" si="395"/>
        <v>0.19999999999999929</v>
      </c>
      <c r="O885" s="15">
        <f t="shared" si="396"/>
        <v>-0.31392623686757659</v>
      </c>
      <c r="P885" s="15">
        <f t="shared" si="421"/>
        <v>-1.1999999999999993</v>
      </c>
      <c r="Q885" s="15">
        <f t="shared" si="411"/>
        <v>-0.69999999999999929</v>
      </c>
      <c r="R885" s="15">
        <f t="shared" si="397"/>
        <v>-0.5</v>
      </c>
      <c r="S885" s="15">
        <f t="shared" si="398"/>
        <v>-0.19999999999999929</v>
      </c>
      <c r="T885" s="15">
        <f t="shared" si="399"/>
        <v>9.9999999999997868E-2</v>
      </c>
      <c r="U885" s="15">
        <f t="shared" si="400"/>
        <v>0.30000000000000071</v>
      </c>
      <c r="V885" s="15">
        <f t="shared" si="412"/>
        <v>0.34970387641446055</v>
      </c>
      <c r="W885" s="15">
        <f t="shared" si="401"/>
        <v>1.8595622394955218</v>
      </c>
      <c r="X885" s="15">
        <f t="shared" si="413"/>
        <v>1.3064769191943625E-2</v>
      </c>
      <c r="Y885" s="21">
        <f t="shared" si="414"/>
        <v>0.53776097339516249</v>
      </c>
      <c r="Z885" s="4">
        <v>26.981188222925493</v>
      </c>
      <c r="AA885" s="2">
        <v>26</v>
      </c>
      <c r="AB885" s="2">
        <v>27.5</v>
      </c>
      <c r="AC885" s="4">
        <v>26.986073763132424</v>
      </c>
      <c r="AD885" s="4">
        <v>26.1</v>
      </c>
      <c r="AE885" s="4">
        <v>26.6</v>
      </c>
      <c r="AF885" s="4">
        <v>26.8</v>
      </c>
      <c r="AG885" s="4">
        <v>27.1</v>
      </c>
      <c r="AH885" s="4">
        <v>27.4</v>
      </c>
      <c r="AI885" s="4">
        <v>27.6</v>
      </c>
      <c r="AJ885" s="4">
        <v>2020</v>
      </c>
      <c r="AK885" s="2">
        <v>3</v>
      </c>
      <c r="AL885" s="2">
        <v>26</v>
      </c>
      <c r="AM885" s="4">
        <v>13</v>
      </c>
      <c r="AN885" s="4">
        <v>3</v>
      </c>
      <c r="AO885" s="4">
        <v>16</v>
      </c>
      <c r="AP885" s="4">
        <v>226</v>
      </c>
      <c r="AQ885" s="5">
        <v>0.54375000000000007</v>
      </c>
      <c r="AR885" s="4">
        <v>27.3</v>
      </c>
      <c r="AS885" s="4">
        <v>31</v>
      </c>
      <c r="AT885" s="4">
        <v>840</v>
      </c>
      <c r="AU885" s="4">
        <v>1.6</v>
      </c>
      <c r="AV885" s="4">
        <v>288</v>
      </c>
      <c r="AW885" s="4">
        <f t="shared" si="402"/>
        <v>38.010448408239597</v>
      </c>
      <c r="AX885" s="4">
        <f t="shared" si="403"/>
        <v>21.05008252984247</v>
      </c>
      <c r="AY885" s="4">
        <f t="shared" si="415"/>
        <v>22.170276771372002</v>
      </c>
      <c r="AZ885" s="20">
        <f t="shared" si="404"/>
        <v>195.86965738449052</v>
      </c>
      <c r="BA885" s="21">
        <f t="shared" si="416"/>
        <v>1.1748619885013101</v>
      </c>
      <c r="BB885" s="20">
        <f t="shared" si="405"/>
        <v>25</v>
      </c>
      <c r="BC885" s="4">
        <f t="shared" si="417"/>
        <v>23.148148148148145</v>
      </c>
      <c r="BD885" s="4">
        <f t="shared" si="406"/>
        <v>66.635599999999997</v>
      </c>
      <c r="BE885" s="4">
        <f t="shared" si="407"/>
        <v>570.41305070886938</v>
      </c>
      <c r="BF885" s="20">
        <f t="shared" si="408"/>
        <v>357.74553763028314</v>
      </c>
      <c r="BG885" s="20">
        <f t="shared" si="418"/>
        <v>450.93248692141378</v>
      </c>
      <c r="BH885" s="20">
        <f t="shared" si="409"/>
        <v>1124.6027408882139</v>
      </c>
      <c r="BI885" s="20">
        <f t="shared" si="419"/>
        <v>3627.7507770587545</v>
      </c>
      <c r="BJ885" s="4">
        <f t="shared" si="410"/>
        <v>211.70445525613579</v>
      </c>
      <c r="BK885" s="4">
        <f t="shared" si="420"/>
        <v>2503.1480361705403</v>
      </c>
      <c r="HL885" s="4">
        <v>2</v>
      </c>
      <c r="HM885" s="4">
        <v>1</v>
      </c>
      <c r="HN885" s="4">
        <v>3</v>
      </c>
      <c r="HO885" s="4">
        <v>4</v>
      </c>
      <c r="HP885" s="4">
        <v>4</v>
      </c>
      <c r="HQ885" s="4">
        <v>6</v>
      </c>
      <c r="HR885" s="4">
        <v>4</v>
      </c>
      <c r="HS885" s="4">
        <v>8</v>
      </c>
      <c r="HT885" s="4">
        <v>8</v>
      </c>
      <c r="HU885" s="4">
        <v>16</v>
      </c>
      <c r="HV885" s="4">
        <v>27</v>
      </c>
      <c r="HW885" s="4">
        <v>36</v>
      </c>
      <c r="HX885" s="4">
        <v>75</v>
      </c>
      <c r="HY885" s="4">
        <v>122</v>
      </c>
      <c r="HZ885" s="4">
        <v>135</v>
      </c>
      <c r="IA885" s="4">
        <v>138</v>
      </c>
      <c r="IB885" s="4">
        <v>99</v>
      </c>
      <c r="IC885" s="4">
        <v>47</v>
      </c>
      <c r="ID885" s="4">
        <v>47</v>
      </c>
      <c r="IE885" s="4">
        <v>29</v>
      </c>
      <c r="IF885" s="4">
        <v>16</v>
      </c>
      <c r="IG885" s="4">
        <v>2</v>
      </c>
      <c r="IH885" s="4">
        <v>1</v>
      </c>
      <c r="II885" s="4">
        <v>1</v>
      </c>
      <c r="IJ885" s="4">
        <v>2</v>
      </c>
      <c r="IK885" s="4">
        <v>0</v>
      </c>
      <c r="IL885" s="4">
        <v>1</v>
      </c>
      <c r="IM885" s="4">
        <v>0</v>
      </c>
      <c r="IN885" s="4">
        <v>0</v>
      </c>
      <c r="IO885" s="4">
        <v>0</v>
      </c>
      <c r="IP885" s="4">
        <v>3</v>
      </c>
      <c r="IQ885" s="4">
        <v>0</v>
      </c>
      <c r="IR885" s="4">
        <v>0</v>
      </c>
      <c r="IS885" s="4">
        <v>1</v>
      </c>
      <c r="IT885" s="4">
        <v>0</v>
      </c>
      <c r="IU885" s="4">
        <v>1</v>
      </c>
    </row>
    <row r="886" spans="1:285" s="4" customFormat="1" x14ac:dyDescent="0.2">
      <c r="A886" s="15" t="b">
        <v>0</v>
      </c>
      <c r="B886" s="19"/>
      <c r="C886" s="18"/>
      <c r="D886" s="4">
        <v>10088</v>
      </c>
      <c r="E886" s="4" t="s">
        <v>127</v>
      </c>
      <c r="F886" s="4" t="s">
        <v>759</v>
      </c>
      <c r="G886" s="4">
        <v>0</v>
      </c>
      <c r="H886" s="15">
        <f t="shared" si="392"/>
        <v>1.6999999999999993</v>
      </c>
      <c r="I886" s="15">
        <v>0.38505668277572802</v>
      </c>
      <c r="J886" s="15">
        <v>0.45728363138698569</v>
      </c>
      <c r="K886" s="15">
        <v>0.29456847223513904</v>
      </c>
      <c r="L886" s="15">
        <f t="shared" si="393"/>
        <v>2.8803194679337167</v>
      </c>
      <c r="M886" s="15">
        <f t="shared" si="394"/>
        <v>1.8999999999999986</v>
      </c>
      <c r="N886" s="15">
        <f t="shared" si="395"/>
        <v>3.5999999999999979</v>
      </c>
      <c r="O886" s="15">
        <f t="shared" si="396"/>
        <v>2.9388088724371286</v>
      </c>
      <c r="P886" s="15">
        <f t="shared" si="421"/>
        <v>2</v>
      </c>
      <c r="Q886" s="15">
        <f t="shared" si="411"/>
        <v>2.3999999999999986</v>
      </c>
      <c r="R886" s="15">
        <f t="shared" si="397"/>
        <v>2.6999999999999993</v>
      </c>
      <c r="S886" s="15">
        <f t="shared" si="398"/>
        <v>3.0999999999999979</v>
      </c>
      <c r="T886" s="15">
        <f t="shared" si="399"/>
        <v>3.2999999999999972</v>
      </c>
      <c r="U886" s="15">
        <f t="shared" si="400"/>
        <v>3.5</v>
      </c>
      <c r="V886" s="15">
        <f t="shared" si="412"/>
        <v>0.52066981961543146</v>
      </c>
      <c r="W886" s="15">
        <f t="shared" si="401"/>
        <v>0.92060296626872562</v>
      </c>
      <c r="X886" s="15">
        <f t="shared" si="413"/>
        <v>1.2632960857933924E-2</v>
      </c>
      <c r="Y886" s="21">
        <f t="shared" si="414"/>
        <v>1.0862445990730147</v>
      </c>
      <c r="Z886" s="4">
        <v>30.480319467933718</v>
      </c>
      <c r="AA886" s="2">
        <v>29.5</v>
      </c>
      <c r="AB886" s="2">
        <v>31.2</v>
      </c>
      <c r="AC886" s="4">
        <v>30.53880887243713</v>
      </c>
      <c r="AD886" s="4">
        <v>29.6</v>
      </c>
      <c r="AE886" s="4">
        <v>30</v>
      </c>
      <c r="AF886" s="4">
        <v>30.3</v>
      </c>
      <c r="AG886" s="4">
        <v>30.7</v>
      </c>
      <c r="AH886" s="4">
        <v>30.9</v>
      </c>
      <c r="AI886" s="4">
        <v>31.1</v>
      </c>
      <c r="AJ886" s="4">
        <v>2020</v>
      </c>
      <c r="AK886" s="2">
        <v>3</v>
      </c>
      <c r="AL886" s="2">
        <v>26</v>
      </c>
      <c r="AM886" s="4">
        <v>13</v>
      </c>
      <c r="AN886" s="4">
        <v>8</v>
      </c>
      <c r="AO886" s="4">
        <v>41</v>
      </c>
      <c r="AP886" s="4">
        <v>130</v>
      </c>
      <c r="AQ886" s="5">
        <v>0.54722222222222217</v>
      </c>
      <c r="AR886" s="4">
        <v>27.6</v>
      </c>
      <c r="AS886" s="4">
        <v>31</v>
      </c>
      <c r="AT886" s="4">
        <v>831</v>
      </c>
      <c r="AU886" s="4">
        <v>1.3</v>
      </c>
      <c r="AV886" s="4">
        <v>276</v>
      </c>
      <c r="AW886" s="4">
        <f t="shared" si="402"/>
        <v>38.802787514835899</v>
      </c>
      <c r="AX886" s="4">
        <f t="shared" si="403"/>
        <v>21.440083501028482</v>
      </c>
      <c r="AY886" s="4">
        <f t="shared" si="415"/>
        <v>24.282824697793966</v>
      </c>
      <c r="AZ886" s="20">
        <f t="shared" si="404"/>
        <v>195.08930115337509</v>
      </c>
      <c r="BA886" s="21">
        <f t="shared" si="416"/>
        <v>1.173690056343204</v>
      </c>
      <c r="BB886" s="20">
        <f t="shared" si="405"/>
        <v>27.735009811261456</v>
      </c>
      <c r="BC886" s="4">
        <f t="shared" si="417"/>
        <v>25.6805646400569</v>
      </c>
      <c r="BD886" s="4">
        <f t="shared" si="406"/>
        <v>66.657200000000003</v>
      </c>
      <c r="BE886" s="4">
        <f t="shared" si="407"/>
        <v>544.18476744332872</v>
      </c>
      <c r="BF886" s="20">
        <f t="shared" si="408"/>
        <v>360.0262494926821</v>
      </c>
      <c r="BG886" s="20">
        <f t="shared" si="418"/>
        <v>472.33148204935344</v>
      </c>
      <c r="BH886" s="20">
        <f t="shared" si="409"/>
        <v>1144.5020302092128</v>
      </c>
      <c r="BI886" s="20">
        <f t="shared" si="419"/>
        <v>3691.9420329329441</v>
      </c>
      <c r="BJ886" s="4">
        <f t="shared" si="410"/>
        <v>214.85238760658794</v>
      </c>
      <c r="BK886" s="4">
        <f t="shared" si="420"/>
        <v>2547.4400027237311</v>
      </c>
      <c r="IP886" s="4">
        <v>1</v>
      </c>
      <c r="IQ886" s="4">
        <v>4</v>
      </c>
      <c r="IR886" s="4">
        <v>0</v>
      </c>
      <c r="IS886" s="4">
        <v>0</v>
      </c>
      <c r="IT886" s="4">
        <v>0</v>
      </c>
      <c r="IU886" s="4">
        <v>0</v>
      </c>
      <c r="IV886" s="4">
        <v>0</v>
      </c>
      <c r="IW886" s="4">
        <v>0</v>
      </c>
      <c r="IX886" s="4">
        <v>3</v>
      </c>
      <c r="IY886" s="4">
        <v>2</v>
      </c>
      <c r="IZ886" s="4">
        <v>4</v>
      </c>
      <c r="JA886" s="4">
        <v>14</v>
      </c>
      <c r="JB886" s="4">
        <v>13</v>
      </c>
      <c r="JC886" s="4">
        <v>21</v>
      </c>
      <c r="JD886" s="4">
        <v>36</v>
      </c>
      <c r="JE886" s="4">
        <v>32</v>
      </c>
      <c r="JF886" s="4">
        <v>49</v>
      </c>
      <c r="JG886" s="4">
        <v>43</v>
      </c>
      <c r="JH886" s="4">
        <v>84</v>
      </c>
      <c r="JI886" s="4">
        <v>82</v>
      </c>
      <c r="JJ886" s="4">
        <v>117</v>
      </c>
      <c r="JK886" s="4">
        <v>116</v>
      </c>
      <c r="JL886" s="4">
        <v>118</v>
      </c>
      <c r="JM886" s="4">
        <v>73</v>
      </c>
      <c r="JN886" s="4">
        <v>58</v>
      </c>
      <c r="JO886" s="4">
        <v>19</v>
      </c>
      <c r="JP886" s="4">
        <v>24</v>
      </c>
      <c r="JQ886" s="4">
        <v>13</v>
      </c>
    </row>
    <row r="887" spans="1:285" s="4" customFormat="1" x14ac:dyDescent="0.2">
      <c r="A887" s="15" t="b">
        <v>0</v>
      </c>
      <c r="B887" s="19"/>
      <c r="C887" s="18"/>
      <c r="D887" s="4">
        <v>10088</v>
      </c>
      <c r="E887" s="4" t="s">
        <v>127</v>
      </c>
      <c r="F887" s="4" t="s">
        <v>760</v>
      </c>
      <c r="G887" s="4">
        <v>0</v>
      </c>
      <c r="H887" s="15">
        <f t="shared" si="392"/>
        <v>2.3000000000000007</v>
      </c>
      <c r="I887" s="15">
        <v>0.70976507615746953</v>
      </c>
      <c r="J887" s="15">
        <v>1.2548534664624214</v>
      </c>
      <c r="K887" s="15">
        <v>0.61271179931917374</v>
      </c>
      <c r="L887" s="15">
        <f t="shared" si="393"/>
        <v>1.9524910850090826</v>
      </c>
      <c r="M887" s="15">
        <f t="shared" si="394"/>
        <v>0.69999999999999929</v>
      </c>
      <c r="N887" s="15">
        <f t="shared" si="395"/>
        <v>3</v>
      </c>
      <c r="O887" s="15">
        <f t="shared" si="396"/>
        <v>1.9196780422644224</v>
      </c>
      <c r="P887" s="15">
        <f t="shared" si="421"/>
        <v>0.80000000000000071</v>
      </c>
      <c r="Q887" s="15">
        <f t="shared" si="411"/>
        <v>1</v>
      </c>
      <c r="R887" s="15">
        <f t="shared" si="397"/>
        <v>1.3000000000000007</v>
      </c>
      <c r="S887" s="15">
        <f t="shared" si="398"/>
        <v>2.6000000000000014</v>
      </c>
      <c r="T887" s="15">
        <f t="shared" si="399"/>
        <v>2.8999999999999986</v>
      </c>
      <c r="U887" s="15">
        <f t="shared" si="400"/>
        <v>3.1000000000000014</v>
      </c>
      <c r="V887" s="15">
        <f t="shared" si="412"/>
        <v>0.46413965876759605</v>
      </c>
      <c r="W887" s="15">
        <f t="shared" si="401"/>
        <v>1.1545239263872511</v>
      </c>
      <c r="X887" s="15">
        <f t="shared" si="413"/>
        <v>2.4098643272953243E-2</v>
      </c>
      <c r="Y887" s="21">
        <f t="shared" si="414"/>
        <v>0.86615788304120378</v>
      </c>
      <c r="Z887" s="4">
        <v>29.452491085009083</v>
      </c>
      <c r="AA887" s="2">
        <v>28.2</v>
      </c>
      <c r="AB887" s="2">
        <v>30.5</v>
      </c>
      <c r="AC887" s="4">
        <v>29.419678042264422</v>
      </c>
      <c r="AD887" s="4">
        <v>28.3</v>
      </c>
      <c r="AE887" s="4">
        <v>28.5</v>
      </c>
      <c r="AF887" s="4">
        <v>28.8</v>
      </c>
      <c r="AG887" s="4">
        <v>30.1</v>
      </c>
      <c r="AH887" s="4">
        <v>30.4</v>
      </c>
      <c r="AI887" s="4">
        <v>30.6</v>
      </c>
      <c r="AJ887" s="4">
        <v>2020</v>
      </c>
      <c r="AK887" s="2">
        <v>3</v>
      </c>
      <c r="AL887" s="2">
        <v>26</v>
      </c>
      <c r="AM887" s="4">
        <v>13</v>
      </c>
      <c r="AN887" s="4">
        <v>9</v>
      </c>
      <c r="AO887" s="4">
        <v>0</v>
      </c>
      <c r="AP887" s="4">
        <v>555</v>
      </c>
      <c r="AQ887" s="5">
        <v>0.54791666666666672</v>
      </c>
      <c r="AR887" s="4">
        <v>27.5</v>
      </c>
      <c r="AS887" s="4">
        <v>31</v>
      </c>
      <c r="AT887" s="4">
        <v>828</v>
      </c>
      <c r="AU887" s="4">
        <v>1.3</v>
      </c>
      <c r="AV887" s="4">
        <v>268</v>
      </c>
      <c r="AW887" s="4">
        <f t="shared" si="402"/>
        <v>38.767430407070322</v>
      </c>
      <c r="AX887" s="4">
        <f t="shared" si="403"/>
        <v>21.384282961155254</v>
      </c>
      <c r="AY887" s="4">
        <f t="shared" si="415"/>
        <v>24.286843295813341</v>
      </c>
      <c r="AZ887" s="20">
        <f t="shared" si="404"/>
        <v>195.34898737522633</v>
      </c>
      <c r="BA887" s="21">
        <f t="shared" si="416"/>
        <v>1.1740804405295813</v>
      </c>
      <c r="BB887" s="20">
        <f t="shared" si="405"/>
        <v>27.735009811261456</v>
      </c>
      <c r="BC887" s="4">
        <f t="shared" si="417"/>
        <v>25.6805646400569</v>
      </c>
      <c r="BD887" s="4">
        <f t="shared" si="406"/>
        <v>66.650000000000006</v>
      </c>
      <c r="BE887" s="4">
        <f t="shared" si="407"/>
        <v>547.41630447054513</v>
      </c>
      <c r="BF887" s="20">
        <f t="shared" si="408"/>
        <v>359.26478116864223</v>
      </c>
      <c r="BG887" s="20">
        <f t="shared" si="418"/>
        <v>465.96847669809705</v>
      </c>
      <c r="BH887" s="20">
        <f t="shared" si="409"/>
        <v>1137.8351396878666</v>
      </c>
      <c r="BI887" s="20">
        <f t="shared" si="419"/>
        <v>3670.4359344769887</v>
      </c>
      <c r="BJ887" s="4">
        <f t="shared" si="410"/>
        <v>213.79791000156325</v>
      </c>
      <c r="BK887" s="4">
        <f t="shared" si="420"/>
        <v>2532.6007947891221</v>
      </c>
      <c r="IL887" s="4">
        <v>9</v>
      </c>
      <c r="IM887" s="4">
        <v>13</v>
      </c>
      <c r="IN887" s="4">
        <v>11</v>
      </c>
      <c r="IO887" s="4">
        <v>25</v>
      </c>
      <c r="IP887" s="4">
        <v>16</v>
      </c>
      <c r="IQ887" s="4">
        <v>11</v>
      </c>
      <c r="IR887" s="4">
        <v>13</v>
      </c>
      <c r="IS887" s="4">
        <v>13</v>
      </c>
      <c r="IT887" s="4">
        <v>11</v>
      </c>
      <c r="IU887" s="4">
        <v>16</v>
      </c>
      <c r="IV887" s="4">
        <v>17</v>
      </c>
      <c r="IW887" s="4">
        <v>23</v>
      </c>
      <c r="IX887" s="4">
        <v>16</v>
      </c>
      <c r="IY887" s="4">
        <v>14</v>
      </c>
      <c r="IZ887" s="4">
        <v>11</v>
      </c>
      <c r="JA887" s="4">
        <v>14</v>
      </c>
      <c r="JB887" s="4">
        <v>9</v>
      </c>
      <c r="JC887" s="4">
        <v>6</v>
      </c>
      <c r="JD887" s="4">
        <v>27</v>
      </c>
      <c r="JE887" s="4">
        <v>5</v>
      </c>
      <c r="JF887" s="4">
        <v>23</v>
      </c>
      <c r="JG887" s="4">
        <v>32</v>
      </c>
      <c r="JH887" s="4">
        <v>13</v>
      </c>
      <c r="JI887" s="4">
        <v>14</v>
      </c>
      <c r="JJ887" s="4">
        <v>1</v>
      </c>
      <c r="JK887" s="4">
        <v>2</v>
      </c>
    </row>
    <row r="888" spans="1:285" s="4" customFormat="1" x14ac:dyDescent="0.2">
      <c r="A888" s="15" t="b">
        <v>0</v>
      </c>
      <c r="B888" s="19"/>
      <c r="C888" s="18"/>
      <c r="D888" s="4">
        <v>10088</v>
      </c>
      <c r="E888" s="4" t="s">
        <v>47</v>
      </c>
      <c r="F888" s="4" t="s">
        <v>761</v>
      </c>
      <c r="G888" s="4">
        <v>0</v>
      </c>
      <c r="H888" s="15">
        <f t="shared" si="392"/>
        <v>2.5</v>
      </c>
      <c r="I888" s="15">
        <v>0.41905544523923788</v>
      </c>
      <c r="J888" s="15">
        <v>0.49287416752315494</v>
      </c>
      <c r="K888" s="15">
        <v>0.31091514827576799</v>
      </c>
      <c r="L888" s="15">
        <f t="shared" si="393"/>
        <v>1.8399956549403207</v>
      </c>
      <c r="M888" s="15">
        <f t="shared" si="394"/>
        <v>0.19999999999999929</v>
      </c>
      <c r="N888" s="15">
        <f t="shared" si="395"/>
        <v>2.6999999999999993</v>
      </c>
      <c r="O888" s="15">
        <f t="shared" si="396"/>
        <v>1.7988627321366941</v>
      </c>
      <c r="P888" s="15">
        <f t="shared" si="421"/>
        <v>0.69999999999999929</v>
      </c>
      <c r="Q888" s="15">
        <f t="shared" si="411"/>
        <v>1.3999999999999986</v>
      </c>
      <c r="R888" s="15">
        <f t="shared" si="397"/>
        <v>1.5999999999999979</v>
      </c>
      <c r="S888" s="15">
        <f t="shared" si="398"/>
        <v>2.0999999999999979</v>
      </c>
      <c r="T888" s="15">
        <f t="shared" si="399"/>
        <v>2.3999999999999986</v>
      </c>
      <c r="U888" s="15">
        <f t="shared" si="400"/>
        <v>2.5999999999999979</v>
      </c>
      <c r="V888" s="15">
        <f t="shared" si="412"/>
        <v>0.41188337024792121</v>
      </c>
      <c r="W888" s="15">
        <f t="shared" si="401"/>
        <v>1.4278717526227853</v>
      </c>
      <c r="X888" s="15">
        <f t="shared" si="413"/>
        <v>1.4380765536188139E-2</v>
      </c>
      <c r="Y888" s="21">
        <f t="shared" si="414"/>
        <v>0.70034300921154202</v>
      </c>
      <c r="Z888" s="4">
        <v>29.139995654940321</v>
      </c>
      <c r="AA888" s="2">
        <v>27.5</v>
      </c>
      <c r="AB888" s="2">
        <v>30</v>
      </c>
      <c r="AC888" s="4">
        <v>29.098862732136695</v>
      </c>
      <c r="AD888" s="4">
        <v>28</v>
      </c>
      <c r="AE888" s="4">
        <v>28.7</v>
      </c>
      <c r="AF888" s="4">
        <v>28.9</v>
      </c>
      <c r="AG888" s="4">
        <v>29.4</v>
      </c>
      <c r="AH888" s="4">
        <v>29.7</v>
      </c>
      <c r="AI888" s="4">
        <v>29.9</v>
      </c>
      <c r="AJ888" s="4">
        <v>2020</v>
      </c>
      <c r="AK888" s="2">
        <v>3</v>
      </c>
      <c r="AL888" s="2">
        <v>26</v>
      </c>
      <c r="AM888" s="4">
        <v>13</v>
      </c>
      <c r="AN888" s="4">
        <v>12</v>
      </c>
      <c r="AO888" s="4">
        <v>15</v>
      </c>
      <c r="AP888" s="4">
        <v>810</v>
      </c>
      <c r="AQ888" s="5">
        <v>0.54999999999999993</v>
      </c>
      <c r="AR888" s="4">
        <v>27.3</v>
      </c>
      <c r="AS888" s="4">
        <v>32</v>
      </c>
      <c r="AT888" s="4">
        <v>814</v>
      </c>
      <c r="AU888" s="4">
        <v>1</v>
      </c>
      <c r="AV888" s="4">
        <v>279</v>
      </c>
      <c r="AW888" s="4">
        <f t="shared" si="402"/>
        <v>39.7148165247959</v>
      </c>
      <c r="AX888" s="4">
        <f t="shared" si="403"/>
        <v>21.733993785072649</v>
      </c>
      <c r="AY888" s="4">
        <f t="shared" si="415"/>
        <v>27.227026015707054</v>
      </c>
      <c r="AZ888" s="20">
        <f t="shared" si="404"/>
        <v>195.86965738449052</v>
      </c>
      <c r="BA888" s="21">
        <f t="shared" si="416"/>
        <v>1.1748619885013101</v>
      </c>
      <c r="BB888" s="20">
        <f t="shared" si="405"/>
        <v>31.622776601683793</v>
      </c>
      <c r="BC888" s="4">
        <f t="shared" si="417"/>
        <v>29.280348705262767</v>
      </c>
      <c r="BD888" s="4">
        <f t="shared" si="406"/>
        <v>66.635599999999997</v>
      </c>
      <c r="BE888" s="4">
        <f t="shared" si="407"/>
        <v>538.38507741867193</v>
      </c>
      <c r="BF888" s="20">
        <f t="shared" si="408"/>
        <v>359.37178781546345</v>
      </c>
      <c r="BG888" s="20">
        <f t="shared" si="418"/>
        <v>464.04671039679158</v>
      </c>
      <c r="BH888" s="20">
        <f t="shared" si="409"/>
        <v>1160.8802486588015</v>
      </c>
      <c r="BI888" s="20">
        <f t="shared" si="419"/>
        <v>3627.7507770587545</v>
      </c>
      <c r="BJ888" s="4">
        <f t="shared" si="410"/>
        <v>211.70445525613579</v>
      </c>
      <c r="BK888" s="4">
        <f t="shared" si="420"/>
        <v>2466.8705283999529</v>
      </c>
      <c r="HY888" s="4">
        <v>1</v>
      </c>
      <c r="HZ888" s="4">
        <v>0</v>
      </c>
      <c r="IA888" s="4">
        <v>2</v>
      </c>
      <c r="IB888" s="4">
        <v>1</v>
      </c>
      <c r="IC888" s="4">
        <v>0</v>
      </c>
      <c r="ID888" s="4">
        <v>2</v>
      </c>
      <c r="IE888" s="4">
        <v>3</v>
      </c>
      <c r="IF888" s="4">
        <v>1</v>
      </c>
      <c r="IG888" s="4">
        <v>0</v>
      </c>
      <c r="IH888" s="4">
        <v>2</v>
      </c>
      <c r="II888" s="4">
        <v>1</v>
      </c>
      <c r="IJ888" s="4">
        <v>3</v>
      </c>
      <c r="IK888" s="4">
        <v>2</v>
      </c>
      <c r="IL888" s="4">
        <v>1</v>
      </c>
      <c r="IM888" s="4">
        <v>1</v>
      </c>
      <c r="IN888" s="4">
        <v>4</v>
      </c>
      <c r="IO888" s="4">
        <v>11</v>
      </c>
      <c r="IP888" s="4">
        <v>41</v>
      </c>
      <c r="IQ888" s="4">
        <v>50</v>
      </c>
      <c r="IR888" s="4">
        <v>54</v>
      </c>
      <c r="IS888" s="4">
        <v>98</v>
      </c>
      <c r="IT888" s="4">
        <v>81</v>
      </c>
      <c r="IU888" s="4">
        <v>50</v>
      </c>
      <c r="IV888" s="4">
        <v>55</v>
      </c>
      <c r="IW888" s="4">
        <v>60</v>
      </c>
      <c r="IX888" s="4">
        <v>46</v>
      </c>
      <c r="IY888" s="4">
        <v>31</v>
      </c>
      <c r="IZ888" s="4">
        <v>31</v>
      </c>
      <c r="JA888" s="4">
        <v>19</v>
      </c>
      <c r="JB888" s="4">
        <v>19</v>
      </c>
      <c r="JC888" s="4">
        <v>6</v>
      </c>
    </row>
    <row r="889" spans="1:285" s="4" customFormat="1" x14ac:dyDescent="0.2">
      <c r="A889" s="15" t="b">
        <v>0</v>
      </c>
      <c r="B889" s="19"/>
      <c r="C889" s="18"/>
      <c r="D889" s="4">
        <v>10088</v>
      </c>
      <c r="E889" s="4" t="s">
        <v>47</v>
      </c>
      <c r="F889" s="4" t="s">
        <v>762</v>
      </c>
      <c r="G889" s="4">
        <v>0</v>
      </c>
      <c r="H889" s="15">
        <f t="shared" si="392"/>
        <v>1.1000000000000014</v>
      </c>
      <c r="I889" s="15">
        <v>0.2145524062814318</v>
      </c>
      <c r="J889" s="15">
        <v>0.31827506650290616</v>
      </c>
      <c r="K889" s="15">
        <v>0.17451256439626406</v>
      </c>
      <c r="L889" s="15">
        <f t="shared" si="393"/>
        <v>0.28547049346209263</v>
      </c>
      <c r="M889" s="15">
        <f t="shared" si="394"/>
        <v>-0.40000000000000213</v>
      </c>
      <c r="N889" s="15">
        <f t="shared" si="395"/>
        <v>0.69999999999999929</v>
      </c>
      <c r="O889" s="15">
        <f t="shared" si="396"/>
        <v>0.30915490677035606</v>
      </c>
      <c r="P889" s="15">
        <f t="shared" si="421"/>
        <v>-0.19999999999999929</v>
      </c>
      <c r="Q889" s="15">
        <f t="shared" si="411"/>
        <v>0</v>
      </c>
      <c r="R889" s="15">
        <f t="shared" si="397"/>
        <v>9.9999999999997868E-2</v>
      </c>
      <c r="S889" s="15">
        <f t="shared" si="398"/>
        <v>0.39999999999999858</v>
      </c>
      <c r="T889" s="15">
        <f t="shared" si="399"/>
        <v>0.59999999999999787</v>
      </c>
      <c r="U889" s="15">
        <f t="shared" si="400"/>
        <v>0.69999999999999929</v>
      </c>
      <c r="V889" s="15">
        <f t="shared" si="412"/>
        <v>0.3194577714325405</v>
      </c>
      <c r="W889" s="15">
        <f t="shared" si="401"/>
        <v>2.1303041886121985</v>
      </c>
      <c r="X889" s="15">
        <f t="shared" si="413"/>
        <v>7.7777323512492518E-3</v>
      </c>
      <c r="Y889" s="21">
        <f t="shared" si="414"/>
        <v>0.46941652997051886</v>
      </c>
      <c r="Z889" s="4">
        <v>27.585470493462093</v>
      </c>
      <c r="AA889" s="2">
        <v>26.9</v>
      </c>
      <c r="AB889" s="2">
        <v>28</v>
      </c>
      <c r="AC889" s="4">
        <v>27.609154906770357</v>
      </c>
      <c r="AD889" s="4">
        <v>27.1</v>
      </c>
      <c r="AE889" s="4">
        <v>27.3</v>
      </c>
      <c r="AF889" s="4">
        <v>27.4</v>
      </c>
      <c r="AG889" s="4">
        <v>27.7</v>
      </c>
      <c r="AH889" s="4">
        <v>27.9</v>
      </c>
      <c r="AI889" s="4">
        <v>28</v>
      </c>
      <c r="AJ889" s="4">
        <v>2020</v>
      </c>
      <c r="AK889" s="2">
        <v>3</v>
      </c>
      <c r="AL889" s="2">
        <v>26</v>
      </c>
      <c r="AM889" s="4">
        <v>13</v>
      </c>
      <c r="AN889" s="4">
        <v>12</v>
      </c>
      <c r="AO889" s="4">
        <v>18</v>
      </c>
      <c r="AP889" s="4">
        <v>734</v>
      </c>
      <c r="AQ889" s="5">
        <v>0.54999999999999993</v>
      </c>
      <c r="AR889" s="4">
        <v>27.3</v>
      </c>
      <c r="AS889" s="4">
        <v>32</v>
      </c>
      <c r="AT889" s="4">
        <v>814</v>
      </c>
      <c r="AU889" s="4">
        <v>1</v>
      </c>
      <c r="AV889" s="4">
        <v>279</v>
      </c>
      <c r="AW889" s="4">
        <f t="shared" si="402"/>
        <v>39.933228900331613</v>
      </c>
      <c r="AX889" s="4">
        <f t="shared" si="403"/>
        <v>21.789228589195101</v>
      </c>
      <c r="AY889" s="4">
        <f t="shared" si="415"/>
        <v>27.227026015707054</v>
      </c>
      <c r="AZ889" s="20">
        <f t="shared" si="404"/>
        <v>195.86965738449052</v>
      </c>
      <c r="BA889" s="21">
        <f t="shared" si="416"/>
        <v>1.1748619885013101</v>
      </c>
      <c r="BB889" s="20">
        <f t="shared" si="405"/>
        <v>31.622776601683793</v>
      </c>
      <c r="BC889" s="4">
        <f t="shared" si="417"/>
        <v>29.280348705262767</v>
      </c>
      <c r="BD889" s="4">
        <f t="shared" si="406"/>
        <v>66.635599999999997</v>
      </c>
      <c r="BE889" s="4">
        <f t="shared" si="407"/>
        <v>547.85682140112488</v>
      </c>
      <c r="BF889" s="20">
        <f t="shared" si="408"/>
        <v>359.37178781546345</v>
      </c>
      <c r="BG889" s="20">
        <f t="shared" si="418"/>
        <v>454.57496641433863</v>
      </c>
      <c r="BH889" s="20">
        <f t="shared" si="409"/>
        <v>1160.8802486588015</v>
      </c>
      <c r="BI889" s="20">
        <f t="shared" si="419"/>
        <v>3627.7507770587545</v>
      </c>
      <c r="BJ889" s="4">
        <f t="shared" si="410"/>
        <v>211.70445525613579</v>
      </c>
      <c r="BK889" s="4">
        <f t="shared" si="420"/>
        <v>2466.8705283999529</v>
      </c>
      <c r="HY889" s="4">
        <v>5</v>
      </c>
      <c r="HZ889" s="4">
        <v>9</v>
      </c>
      <c r="IA889" s="4">
        <v>37</v>
      </c>
      <c r="IB889" s="4">
        <v>87</v>
      </c>
      <c r="IC889" s="4">
        <v>100</v>
      </c>
      <c r="ID889" s="4">
        <v>126</v>
      </c>
      <c r="IE889" s="4">
        <v>172</v>
      </c>
      <c r="IF889" s="4">
        <v>216</v>
      </c>
      <c r="IG889" s="4">
        <v>156</v>
      </c>
      <c r="IH889" s="4">
        <v>117</v>
      </c>
      <c r="II889" s="4">
        <v>38</v>
      </c>
    </row>
    <row r="890" spans="1:285" s="4" customFormat="1" x14ac:dyDescent="0.2">
      <c r="A890" s="15" t="b">
        <v>0</v>
      </c>
      <c r="B890" s="19"/>
      <c r="C890" s="18"/>
      <c r="D890" s="4">
        <v>10088</v>
      </c>
      <c r="E890" s="4" t="s">
        <v>47</v>
      </c>
      <c r="F890" s="4" t="s">
        <v>763</v>
      </c>
      <c r="G890" s="4">
        <v>0</v>
      </c>
      <c r="H890" s="15">
        <f t="shared" si="392"/>
        <v>2.3000000000000007</v>
      </c>
      <c r="I890" s="15">
        <v>0.46198275314551057</v>
      </c>
      <c r="J890" s="15">
        <v>0.62232565154096164</v>
      </c>
      <c r="K890" s="15">
        <v>0.36966173480274644</v>
      </c>
      <c r="L890" s="15">
        <f t="shared" si="393"/>
        <v>0.10532456383062438</v>
      </c>
      <c r="M890" s="15">
        <f t="shared" si="394"/>
        <v>-1.3000000000000007</v>
      </c>
      <c r="N890" s="15">
        <f t="shared" si="395"/>
        <v>1</v>
      </c>
      <c r="O890" s="15">
        <f t="shared" si="396"/>
        <v>0.18027900887052439</v>
      </c>
      <c r="P890" s="15">
        <f t="shared" si="421"/>
        <v>-1</v>
      </c>
      <c r="Q890" s="15">
        <f t="shared" si="411"/>
        <v>-0.5</v>
      </c>
      <c r="R890" s="15">
        <f t="shared" si="397"/>
        <v>-0.19999999999999929</v>
      </c>
      <c r="S890" s="15">
        <f t="shared" si="398"/>
        <v>0.39999999999999858</v>
      </c>
      <c r="T890" s="15">
        <f t="shared" si="399"/>
        <v>0.59999999999999787</v>
      </c>
      <c r="U890" s="15">
        <f t="shared" si="400"/>
        <v>0.80000000000000071</v>
      </c>
      <c r="V890" s="15">
        <f t="shared" si="412"/>
        <v>0.30886022521975071</v>
      </c>
      <c r="W890" s="15">
        <f t="shared" si="401"/>
        <v>2.2377105186934019</v>
      </c>
      <c r="X890" s="15">
        <f t="shared" si="413"/>
        <v>1.6857408569254183E-2</v>
      </c>
      <c r="Y890" s="21">
        <f t="shared" si="414"/>
        <v>0.44688532839533668</v>
      </c>
      <c r="Z890" s="4">
        <v>27.405324563830625</v>
      </c>
      <c r="AA890" s="2">
        <v>26</v>
      </c>
      <c r="AB890" s="2">
        <v>28.3</v>
      </c>
      <c r="AC890" s="4">
        <v>27.480279008870525</v>
      </c>
      <c r="AD890" s="4">
        <v>26.3</v>
      </c>
      <c r="AE890" s="4">
        <v>26.8</v>
      </c>
      <c r="AF890" s="4">
        <v>27.1</v>
      </c>
      <c r="AG890" s="4">
        <v>27.7</v>
      </c>
      <c r="AH890" s="4">
        <v>27.9</v>
      </c>
      <c r="AI890" s="4">
        <v>28.1</v>
      </c>
      <c r="AJ890" s="4">
        <v>2020</v>
      </c>
      <c r="AK890" s="2">
        <v>3</v>
      </c>
      <c r="AL890" s="2">
        <v>26</v>
      </c>
      <c r="AM890" s="4">
        <v>13</v>
      </c>
      <c r="AN890" s="4">
        <v>12</v>
      </c>
      <c r="AO890" s="4">
        <v>19</v>
      </c>
      <c r="AP890" s="4">
        <v>571.00000000000011</v>
      </c>
      <c r="AQ890" s="5">
        <v>0.54999999999999993</v>
      </c>
      <c r="AR890" s="4">
        <v>27.3</v>
      </c>
      <c r="AS890" s="4">
        <v>32</v>
      </c>
      <c r="AT890" s="4">
        <v>814</v>
      </c>
      <c r="AU890" s="4">
        <v>1</v>
      </c>
      <c r="AV890" s="4">
        <v>279</v>
      </c>
      <c r="AW890" s="4">
        <f t="shared" si="402"/>
        <v>39.958321631001496</v>
      </c>
      <c r="AX890" s="4">
        <f t="shared" si="403"/>
        <v>21.795574347122272</v>
      </c>
      <c r="AY890" s="4">
        <f t="shared" si="415"/>
        <v>27.227026015707054</v>
      </c>
      <c r="AZ890" s="20">
        <f t="shared" si="404"/>
        <v>195.86965738449052</v>
      </c>
      <c r="BA890" s="21">
        <f t="shared" si="416"/>
        <v>1.1748619885013101</v>
      </c>
      <c r="BB890" s="20">
        <f t="shared" si="405"/>
        <v>31.622776601683793</v>
      </c>
      <c r="BC890" s="4">
        <f t="shared" si="417"/>
        <v>29.280348705262767</v>
      </c>
      <c r="BD890" s="4">
        <f t="shared" si="406"/>
        <v>66.635599999999997</v>
      </c>
      <c r="BE890" s="4">
        <f t="shared" si="407"/>
        <v>548.94500113518416</v>
      </c>
      <c r="BF890" s="20">
        <f t="shared" si="408"/>
        <v>359.37178781546345</v>
      </c>
      <c r="BG890" s="20">
        <f t="shared" si="418"/>
        <v>453.48678668027935</v>
      </c>
      <c r="BH890" s="20">
        <f t="shared" si="409"/>
        <v>1160.8802486588015</v>
      </c>
      <c r="BI890" s="20">
        <f t="shared" si="419"/>
        <v>3627.7507770587545</v>
      </c>
      <c r="BJ890" s="4">
        <f t="shared" si="410"/>
        <v>211.70445525613579</v>
      </c>
      <c r="BK890" s="4">
        <f t="shared" si="420"/>
        <v>2466.8705283999529</v>
      </c>
      <c r="HL890" s="4">
        <v>1</v>
      </c>
      <c r="HM890" s="4">
        <v>1</v>
      </c>
      <c r="HN890" s="4">
        <v>3</v>
      </c>
      <c r="HO890" s="4">
        <v>1</v>
      </c>
      <c r="HP890" s="4">
        <v>6</v>
      </c>
      <c r="HQ890" s="4">
        <v>6</v>
      </c>
      <c r="HR890" s="4">
        <v>3</v>
      </c>
      <c r="HS890" s="4">
        <v>3</v>
      </c>
      <c r="HT890" s="4">
        <v>11</v>
      </c>
      <c r="HU890" s="4">
        <v>15</v>
      </c>
      <c r="HV890" s="4">
        <v>15</v>
      </c>
      <c r="HW890" s="4">
        <v>18</v>
      </c>
      <c r="HX890" s="4">
        <v>33</v>
      </c>
      <c r="HY890" s="4">
        <v>57</v>
      </c>
      <c r="HZ890" s="4">
        <v>54</v>
      </c>
      <c r="IA890" s="4">
        <v>54</v>
      </c>
      <c r="IB890" s="4">
        <v>76</v>
      </c>
      <c r="IC890" s="4">
        <v>79</v>
      </c>
      <c r="ID890" s="4">
        <v>71</v>
      </c>
      <c r="IE890" s="4">
        <v>78</v>
      </c>
      <c r="IF890" s="4">
        <v>134</v>
      </c>
      <c r="IG890" s="4">
        <v>89</v>
      </c>
      <c r="IH890" s="4">
        <v>69</v>
      </c>
      <c r="II890" s="4">
        <v>97</v>
      </c>
      <c r="IJ890" s="4">
        <v>58</v>
      </c>
      <c r="IK890" s="4">
        <v>25</v>
      </c>
      <c r="IL890" s="4">
        <v>12</v>
      </c>
      <c r="IM890" s="4">
        <v>5</v>
      </c>
    </row>
    <row r="891" spans="1:285" s="4" customFormat="1" x14ac:dyDescent="0.2">
      <c r="A891" s="15" t="b">
        <v>0</v>
      </c>
      <c r="B891" s="19"/>
      <c r="C891" s="18"/>
      <c r="D891" s="4">
        <v>10088</v>
      </c>
      <c r="E891" s="4" t="s">
        <v>47</v>
      </c>
      <c r="F891" s="4" t="s">
        <v>764</v>
      </c>
      <c r="G891" s="4">
        <v>0</v>
      </c>
      <c r="H891" s="15">
        <f t="shared" si="392"/>
        <v>3.8999999999999986</v>
      </c>
      <c r="I891" s="15">
        <v>0.86952727302776101</v>
      </c>
      <c r="J891" s="15">
        <v>1.2291988151327473</v>
      </c>
      <c r="K891" s="15">
        <v>0.71459539656783777</v>
      </c>
      <c r="L891" s="15">
        <f t="shared" si="393"/>
        <v>-1.2429992660668994</v>
      </c>
      <c r="M891" s="15">
        <f t="shared" si="394"/>
        <v>-3.3000000000000007</v>
      </c>
      <c r="N891" s="15">
        <f t="shared" si="395"/>
        <v>0.59999999999999787</v>
      </c>
      <c r="O891" s="15">
        <f t="shared" si="396"/>
        <v>-1.1555606618394343</v>
      </c>
      <c r="P891" s="15">
        <f t="shared" si="421"/>
        <v>-3.1000000000000014</v>
      </c>
      <c r="Q891" s="15">
        <f t="shared" si="411"/>
        <v>-2.6000000000000014</v>
      </c>
      <c r="R891" s="15">
        <f t="shared" si="397"/>
        <v>-1.8000000000000007</v>
      </c>
      <c r="S891" s="15">
        <f t="shared" si="398"/>
        <v>-0.60000000000000142</v>
      </c>
      <c r="T891" s="15">
        <f t="shared" si="399"/>
        <v>-0.19999999999999929</v>
      </c>
      <c r="U891" s="15">
        <f t="shared" si="400"/>
        <v>0.30000000000000071</v>
      </c>
      <c r="V891" s="15">
        <f t="shared" si="412"/>
        <v>0.23026407279473976</v>
      </c>
      <c r="W891" s="15">
        <f t="shared" si="401"/>
        <v>3.3428398875382195</v>
      </c>
      <c r="X891" s="15">
        <f t="shared" si="413"/>
        <v>3.3370197971227235E-2</v>
      </c>
      <c r="Y891" s="21">
        <f t="shared" si="414"/>
        <v>0.29914684329569668</v>
      </c>
      <c r="Z891" s="4">
        <v>26.057000733933101</v>
      </c>
      <c r="AA891" s="2">
        <v>24</v>
      </c>
      <c r="AB891" s="2">
        <v>27.9</v>
      </c>
      <c r="AC891" s="4">
        <v>26.144439338160566</v>
      </c>
      <c r="AD891" s="4">
        <v>24.2</v>
      </c>
      <c r="AE891" s="4">
        <v>24.7</v>
      </c>
      <c r="AF891" s="4">
        <v>25.5</v>
      </c>
      <c r="AG891" s="4">
        <v>26.7</v>
      </c>
      <c r="AH891" s="4">
        <v>27.1</v>
      </c>
      <c r="AI891" s="4">
        <v>27.6</v>
      </c>
      <c r="AJ891" s="4">
        <v>2020</v>
      </c>
      <c r="AK891" s="2">
        <v>3</v>
      </c>
      <c r="AL891" s="2">
        <v>26</v>
      </c>
      <c r="AM891" s="4">
        <v>13</v>
      </c>
      <c r="AN891" s="4">
        <v>12</v>
      </c>
      <c r="AO891" s="4">
        <v>25</v>
      </c>
      <c r="AP891" s="4">
        <v>106</v>
      </c>
      <c r="AQ891" s="5">
        <v>0.54999999999999993</v>
      </c>
      <c r="AR891" s="4">
        <v>27.3</v>
      </c>
      <c r="AS891" s="4">
        <v>32</v>
      </c>
      <c r="AT891" s="4">
        <v>814</v>
      </c>
      <c r="AU891" s="4">
        <v>1</v>
      </c>
      <c r="AV891" s="4">
        <v>279</v>
      </c>
      <c r="AW891" s="4">
        <f t="shared" si="402"/>
        <v>40.144703570341854</v>
      </c>
      <c r="AX891" s="4">
        <f t="shared" si="403"/>
        <v>21.842708901133591</v>
      </c>
      <c r="AY891" s="4">
        <f t="shared" si="415"/>
        <v>27.227026015707054</v>
      </c>
      <c r="AZ891" s="20">
        <f t="shared" si="404"/>
        <v>195.86965738449052</v>
      </c>
      <c r="BA891" s="21">
        <f t="shared" si="416"/>
        <v>1.1748619885013101</v>
      </c>
      <c r="BB891" s="20">
        <f t="shared" si="405"/>
        <v>31.622776601683793</v>
      </c>
      <c r="BC891" s="4">
        <f t="shared" si="417"/>
        <v>29.280348705262767</v>
      </c>
      <c r="BD891" s="4">
        <f t="shared" si="406"/>
        <v>66.635599999999997</v>
      </c>
      <c r="BE891" s="4">
        <f t="shared" si="407"/>
        <v>557.02770252998812</v>
      </c>
      <c r="BF891" s="20">
        <f t="shared" si="408"/>
        <v>359.37178781546345</v>
      </c>
      <c r="BG891" s="20">
        <f t="shared" si="418"/>
        <v>445.40408528547533</v>
      </c>
      <c r="BH891" s="20">
        <f t="shared" si="409"/>
        <v>1160.8802486588015</v>
      </c>
      <c r="BI891" s="20">
        <f t="shared" si="419"/>
        <v>3627.7507770587545</v>
      </c>
      <c r="BJ891" s="4">
        <f t="shared" si="410"/>
        <v>211.70445525613579</v>
      </c>
      <c r="BK891" s="4">
        <f t="shared" si="420"/>
        <v>2466.8705283999529</v>
      </c>
      <c r="GV891" s="4">
        <v>3</v>
      </c>
      <c r="GW891" s="4">
        <v>22</v>
      </c>
      <c r="GX891" s="4">
        <v>34</v>
      </c>
      <c r="GY891" s="4">
        <v>49</v>
      </c>
      <c r="GZ891" s="4">
        <v>33</v>
      </c>
      <c r="HA891" s="4">
        <v>40</v>
      </c>
      <c r="HB891" s="4">
        <v>43</v>
      </c>
      <c r="HC891" s="4">
        <v>24</v>
      </c>
      <c r="HD891" s="4">
        <v>33</v>
      </c>
      <c r="HE891" s="4">
        <v>42</v>
      </c>
      <c r="HF891" s="4">
        <v>26</v>
      </c>
      <c r="HG891" s="4">
        <v>49</v>
      </c>
      <c r="HH891" s="4">
        <v>31</v>
      </c>
      <c r="HI891" s="4">
        <v>45</v>
      </c>
      <c r="HJ891" s="4">
        <v>67</v>
      </c>
      <c r="HK891" s="4">
        <v>103</v>
      </c>
      <c r="HL891" s="4">
        <v>175</v>
      </c>
      <c r="HM891" s="4">
        <v>104</v>
      </c>
      <c r="HN891" s="4">
        <v>103</v>
      </c>
      <c r="HO891" s="4">
        <v>84</v>
      </c>
      <c r="HP891" s="4">
        <v>88</v>
      </c>
      <c r="HQ891" s="4">
        <v>87</v>
      </c>
      <c r="HR891" s="4">
        <v>147</v>
      </c>
      <c r="HS891" s="4">
        <v>113</v>
      </c>
      <c r="HT891" s="4">
        <v>88</v>
      </c>
      <c r="HU891" s="4">
        <v>99</v>
      </c>
      <c r="HV891" s="4">
        <v>82</v>
      </c>
      <c r="HW891" s="4">
        <v>125</v>
      </c>
      <c r="HX891" s="4">
        <v>129</v>
      </c>
      <c r="HY891" s="4">
        <v>123</v>
      </c>
      <c r="HZ891" s="4">
        <v>117</v>
      </c>
      <c r="IA891" s="4">
        <v>88</v>
      </c>
      <c r="IB891" s="4">
        <v>61</v>
      </c>
      <c r="IC891" s="4">
        <v>59</v>
      </c>
      <c r="ID891" s="4">
        <v>52</v>
      </c>
      <c r="IE891" s="4">
        <v>27</v>
      </c>
      <c r="IF891" s="4">
        <v>20</v>
      </c>
      <c r="IG891" s="4">
        <v>20</v>
      </c>
      <c r="IH891" s="4">
        <v>8</v>
      </c>
      <c r="II891" s="4">
        <v>5</v>
      </c>
      <c r="IJ891" s="4">
        <v>5</v>
      </c>
    </row>
    <row r="892" spans="1:285" s="4" customFormat="1" x14ac:dyDescent="0.2">
      <c r="A892" s="15" t="b">
        <v>0</v>
      </c>
      <c r="B892" s="19"/>
      <c r="C892" s="18"/>
      <c r="D892" s="4">
        <v>10088</v>
      </c>
      <c r="E892" s="4" t="s">
        <v>47</v>
      </c>
      <c r="F892" s="4" t="s">
        <v>765</v>
      </c>
      <c r="G892" s="4">
        <v>0</v>
      </c>
      <c r="H892" s="15">
        <f t="shared" si="392"/>
        <v>2</v>
      </c>
      <c r="I892" s="15">
        <v>0.47664118378180426</v>
      </c>
      <c r="J892" s="15">
        <v>0.52812445204909864</v>
      </c>
      <c r="K892" s="15">
        <v>0.35642593168582298</v>
      </c>
      <c r="L892" s="15">
        <f t="shared" si="393"/>
        <v>3.7411924449677265</v>
      </c>
      <c r="M892" s="15">
        <f t="shared" si="394"/>
        <v>2.3000000000000007</v>
      </c>
      <c r="N892" s="15">
        <f t="shared" si="395"/>
        <v>4.3000000000000007</v>
      </c>
      <c r="O892" s="15">
        <f t="shared" si="396"/>
        <v>3.8417758166545575</v>
      </c>
      <c r="P892" s="15">
        <f t="shared" si="421"/>
        <v>2.3999999999999986</v>
      </c>
      <c r="Q892" s="15">
        <f t="shared" si="411"/>
        <v>3.0999999999999979</v>
      </c>
      <c r="R892" s="15">
        <f t="shared" si="397"/>
        <v>3.5</v>
      </c>
      <c r="S892" s="15">
        <f t="shared" si="398"/>
        <v>4.0999999999999979</v>
      </c>
      <c r="T892" s="15">
        <f t="shared" si="399"/>
        <v>4.3000000000000007</v>
      </c>
      <c r="U892" s="15">
        <f t="shared" si="400"/>
        <v>4.3000000000000007</v>
      </c>
      <c r="V892" s="15">
        <f t="shared" si="412"/>
        <v>0.52739469036221243</v>
      </c>
      <c r="W892" s="15">
        <f t="shared" si="401"/>
        <v>0.8961131355213382</v>
      </c>
      <c r="X892" s="15">
        <f t="shared" si="413"/>
        <v>1.5355118352068186E-2</v>
      </c>
      <c r="Y892" s="21">
        <f t="shared" si="414"/>
        <v>1.1159305230117209</v>
      </c>
      <c r="Z892" s="4">
        <v>31.041192444967727</v>
      </c>
      <c r="AA892" s="2">
        <v>29.6</v>
      </c>
      <c r="AB892" s="2">
        <v>31.6</v>
      </c>
      <c r="AC892" s="4">
        <v>31.141775816654558</v>
      </c>
      <c r="AD892" s="4">
        <v>29.7</v>
      </c>
      <c r="AE892" s="4">
        <v>30.4</v>
      </c>
      <c r="AF892" s="4">
        <v>30.8</v>
      </c>
      <c r="AG892" s="4">
        <v>31.4</v>
      </c>
      <c r="AH892" s="4">
        <v>31.6</v>
      </c>
      <c r="AI892" s="4">
        <v>31.6</v>
      </c>
      <c r="AJ892" s="4">
        <v>2020</v>
      </c>
      <c r="AK892" s="2">
        <v>3</v>
      </c>
      <c r="AL892" s="2">
        <v>26</v>
      </c>
      <c r="AM892" s="4">
        <v>13</v>
      </c>
      <c r="AN892" s="4">
        <v>12</v>
      </c>
      <c r="AO892" s="4">
        <v>32</v>
      </c>
      <c r="AP892" s="4">
        <v>730</v>
      </c>
      <c r="AQ892" s="5">
        <v>0.54999999999999993</v>
      </c>
      <c r="AR892" s="4">
        <v>27.3</v>
      </c>
      <c r="AS892" s="4">
        <v>32</v>
      </c>
      <c r="AT892" s="4">
        <v>814</v>
      </c>
      <c r="AU892" s="4">
        <v>1</v>
      </c>
      <c r="AV892" s="4">
        <v>279</v>
      </c>
      <c r="AW892" s="4">
        <f t="shared" si="402"/>
        <v>39.443077045819628</v>
      </c>
      <c r="AX892" s="4">
        <f t="shared" si="403"/>
        <v>21.665272968054943</v>
      </c>
      <c r="AY892" s="4">
        <f t="shared" si="415"/>
        <v>27.227026015707054</v>
      </c>
      <c r="AZ892" s="20">
        <f t="shared" si="404"/>
        <v>195.86965738449052</v>
      </c>
      <c r="BA892" s="21">
        <f t="shared" si="416"/>
        <v>1.1748619885013101</v>
      </c>
      <c r="BB892" s="20">
        <f t="shared" si="405"/>
        <v>31.622776601683793</v>
      </c>
      <c r="BC892" s="4">
        <f t="shared" si="417"/>
        <v>29.280348705262767</v>
      </c>
      <c r="BD892" s="4">
        <f t="shared" si="406"/>
        <v>66.635599999999997</v>
      </c>
      <c r="BE892" s="4">
        <f t="shared" si="407"/>
        <v>526.60073246809247</v>
      </c>
      <c r="BF892" s="20">
        <f t="shared" si="408"/>
        <v>359.37178781546345</v>
      </c>
      <c r="BG892" s="20">
        <f t="shared" si="418"/>
        <v>475.83105534737109</v>
      </c>
      <c r="BH892" s="20">
        <f t="shared" si="409"/>
        <v>1160.8802486588015</v>
      </c>
      <c r="BI892" s="20">
        <f t="shared" si="419"/>
        <v>3627.7507770587545</v>
      </c>
      <c r="BJ892" s="4">
        <f t="shared" si="410"/>
        <v>211.70445525613579</v>
      </c>
      <c r="BK892" s="4">
        <f t="shared" si="420"/>
        <v>2466.8705283999529</v>
      </c>
      <c r="IS892" s="4">
        <v>1</v>
      </c>
      <c r="IT892" s="4">
        <v>0</v>
      </c>
      <c r="IU892" s="4">
        <v>2</v>
      </c>
      <c r="IV892" s="4">
        <v>2</v>
      </c>
      <c r="IW892" s="4">
        <v>1</v>
      </c>
      <c r="IX892" s="4">
        <v>1</v>
      </c>
      <c r="IY892" s="4">
        <v>1</v>
      </c>
      <c r="IZ892" s="4">
        <v>5</v>
      </c>
      <c r="JA892" s="4">
        <v>4</v>
      </c>
      <c r="JB892" s="4">
        <v>3</v>
      </c>
      <c r="JC892" s="4">
        <v>6</v>
      </c>
      <c r="JD892" s="4">
        <v>11</v>
      </c>
      <c r="JE892" s="4">
        <v>6</v>
      </c>
      <c r="JF892" s="4">
        <v>9</v>
      </c>
      <c r="JG892" s="4">
        <v>14</v>
      </c>
      <c r="JH892" s="4">
        <v>11</v>
      </c>
      <c r="JI892" s="4">
        <v>14</v>
      </c>
      <c r="JJ892" s="4">
        <v>10</v>
      </c>
      <c r="JK892" s="4">
        <v>20</v>
      </c>
      <c r="JL892" s="4">
        <v>51</v>
      </c>
      <c r="JM892" s="4">
        <v>57</v>
      </c>
      <c r="JN892" s="4">
        <v>63</v>
      </c>
      <c r="JO892" s="4">
        <v>57</v>
      </c>
      <c r="JP892" s="4">
        <v>63</v>
      </c>
      <c r="JQ892" s="4">
        <v>73</v>
      </c>
      <c r="JR892" s="4">
        <v>90</v>
      </c>
      <c r="JS892" s="4">
        <v>47</v>
      </c>
      <c r="JT892" s="4">
        <v>55</v>
      </c>
      <c r="JU892" s="4">
        <v>13</v>
      </c>
    </row>
    <row r="893" spans="1:285" s="4" customFormat="1" x14ac:dyDescent="0.2">
      <c r="A893" s="15" t="b">
        <v>0</v>
      </c>
      <c r="B893" s="19"/>
      <c r="C893" s="18"/>
      <c r="D893" s="4">
        <v>10088</v>
      </c>
      <c r="E893" s="4" t="s">
        <v>47</v>
      </c>
      <c r="F893" s="4" t="s">
        <v>766</v>
      </c>
      <c r="G893" s="4">
        <v>0</v>
      </c>
      <c r="H893" s="15">
        <f t="shared" si="392"/>
        <v>2.6000000000000014</v>
      </c>
      <c r="I893" s="15">
        <v>0.61457964268497678</v>
      </c>
      <c r="J893" s="15">
        <v>0.95651486935761909</v>
      </c>
      <c r="K893" s="15">
        <v>0.52042422004382094</v>
      </c>
      <c r="L893" s="15">
        <f t="shared" si="393"/>
        <v>-0.34903245983898756</v>
      </c>
      <c r="M893" s="15">
        <f t="shared" si="394"/>
        <v>-1.8000000000000007</v>
      </c>
      <c r="N893" s="15">
        <f t="shared" si="395"/>
        <v>0.80000000000000071</v>
      </c>
      <c r="O893" s="15">
        <f t="shared" si="396"/>
        <v>-0.29868558515123667</v>
      </c>
      <c r="P893" s="15">
        <f t="shared" si="421"/>
        <v>-1.6000000000000014</v>
      </c>
      <c r="Q893" s="15">
        <f t="shared" si="411"/>
        <v>-1.3000000000000007</v>
      </c>
      <c r="R893" s="15">
        <f t="shared" si="397"/>
        <v>-0.80000000000000071</v>
      </c>
      <c r="S893" s="15">
        <f t="shared" si="398"/>
        <v>0.19999999999999929</v>
      </c>
      <c r="T893" s="15">
        <f t="shared" si="399"/>
        <v>0.39999999999999858</v>
      </c>
      <c r="U893" s="15">
        <f t="shared" si="400"/>
        <v>0.69999999999999929</v>
      </c>
      <c r="V893" s="15">
        <f t="shared" si="412"/>
        <v>0.28223352302323035</v>
      </c>
      <c r="W893" s="15">
        <f t="shared" si="401"/>
        <v>2.5431652104547875</v>
      </c>
      <c r="X893" s="15">
        <f t="shared" si="413"/>
        <v>2.2803620751988225E-2</v>
      </c>
      <c r="Y893" s="21">
        <f t="shared" si="414"/>
        <v>0.39321078940882992</v>
      </c>
      <c r="Z893" s="4">
        <v>26.950967540161013</v>
      </c>
      <c r="AA893" s="2">
        <v>25.5</v>
      </c>
      <c r="AB893" s="2">
        <v>28.1</v>
      </c>
      <c r="AC893" s="4">
        <v>27.001314414848764</v>
      </c>
      <c r="AD893" s="4">
        <v>25.7</v>
      </c>
      <c r="AE893" s="4">
        <v>26</v>
      </c>
      <c r="AF893" s="4">
        <v>26.5</v>
      </c>
      <c r="AG893" s="4">
        <v>27.5</v>
      </c>
      <c r="AH893" s="4">
        <v>27.7</v>
      </c>
      <c r="AI893" s="4">
        <v>28</v>
      </c>
      <c r="AJ893" s="4">
        <v>2020</v>
      </c>
      <c r="AK893" s="2">
        <v>3</v>
      </c>
      <c r="AL893" s="2">
        <v>26</v>
      </c>
      <c r="AM893" s="4">
        <v>13</v>
      </c>
      <c r="AN893" s="4">
        <v>12</v>
      </c>
      <c r="AO893" s="4">
        <v>37</v>
      </c>
      <c r="AP893" s="4">
        <v>220</v>
      </c>
      <c r="AQ893" s="5">
        <v>0.54999999999999993</v>
      </c>
      <c r="AR893" s="4">
        <v>27.3</v>
      </c>
      <c r="AS893" s="4">
        <v>32</v>
      </c>
      <c r="AT893" s="4">
        <v>814</v>
      </c>
      <c r="AU893" s="4">
        <v>1</v>
      </c>
      <c r="AV893" s="4">
        <v>279</v>
      </c>
      <c r="AW893" s="4">
        <f t="shared" si="402"/>
        <v>40.021409433314631</v>
      </c>
      <c r="AX893" s="4">
        <f t="shared" si="403"/>
        <v>21.811528765431838</v>
      </c>
      <c r="AY893" s="4">
        <f t="shared" si="415"/>
        <v>27.227026015707054</v>
      </c>
      <c r="AZ893" s="20">
        <f t="shared" si="404"/>
        <v>195.86965738449052</v>
      </c>
      <c r="BA893" s="21">
        <f t="shared" si="416"/>
        <v>1.1748619885013101</v>
      </c>
      <c r="BB893" s="20">
        <f t="shared" si="405"/>
        <v>31.622776601683793</v>
      </c>
      <c r="BC893" s="4">
        <f t="shared" si="417"/>
        <v>29.280348705262767</v>
      </c>
      <c r="BD893" s="4">
        <f t="shared" si="406"/>
        <v>66.635599999999997</v>
      </c>
      <c r="BE893" s="4">
        <f t="shared" si="407"/>
        <v>551.68088782869222</v>
      </c>
      <c r="BF893" s="20">
        <f t="shared" si="408"/>
        <v>359.37178781546345</v>
      </c>
      <c r="BG893" s="20">
        <f t="shared" si="418"/>
        <v>450.75089998677134</v>
      </c>
      <c r="BH893" s="20">
        <f t="shared" si="409"/>
        <v>1160.8802486588015</v>
      </c>
      <c r="BI893" s="20">
        <f t="shared" si="419"/>
        <v>3627.7507770587545</v>
      </c>
      <c r="BJ893" s="4">
        <f t="shared" si="410"/>
        <v>211.70445525613579</v>
      </c>
      <c r="BK893" s="4">
        <f t="shared" si="420"/>
        <v>2466.8705283999529</v>
      </c>
      <c r="HJ893" s="4">
        <v>4</v>
      </c>
      <c r="HK893" s="4">
        <v>1</v>
      </c>
      <c r="HL893" s="4">
        <v>5</v>
      </c>
      <c r="HM893" s="4">
        <v>8</v>
      </c>
      <c r="HN893" s="4">
        <v>8</v>
      </c>
      <c r="HO893" s="4">
        <v>11</v>
      </c>
      <c r="HP893" s="4">
        <v>28</v>
      </c>
      <c r="HQ893" s="4">
        <v>28</v>
      </c>
      <c r="HR893" s="4">
        <v>18</v>
      </c>
      <c r="HS893" s="4">
        <v>36</v>
      </c>
      <c r="HT893" s="4">
        <v>30</v>
      </c>
      <c r="HU893" s="4">
        <v>29</v>
      </c>
      <c r="HV893" s="4">
        <v>32</v>
      </c>
      <c r="HW893" s="4">
        <v>42</v>
      </c>
      <c r="HX893" s="4">
        <v>41</v>
      </c>
      <c r="HY893" s="4">
        <v>45</v>
      </c>
      <c r="HZ893" s="4">
        <v>39</v>
      </c>
      <c r="IA893" s="4">
        <v>28</v>
      </c>
      <c r="IB893" s="4">
        <v>29</v>
      </c>
      <c r="IC893" s="4">
        <v>55</v>
      </c>
      <c r="ID893" s="4">
        <v>53</v>
      </c>
      <c r="IE893" s="4">
        <v>73</v>
      </c>
      <c r="IF893" s="4">
        <v>55</v>
      </c>
      <c r="IG893" s="4">
        <v>43</v>
      </c>
      <c r="IH893" s="4">
        <v>18</v>
      </c>
      <c r="II893" s="4">
        <v>13</v>
      </c>
      <c r="IJ893" s="4">
        <v>13</v>
      </c>
      <c r="IK893" s="4">
        <v>8</v>
      </c>
      <c r="IL893" s="4">
        <v>4</v>
      </c>
    </row>
    <row r="894" spans="1:285" s="4" customFormat="1" x14ac:dyDescent="0.2">
      <c r="A894" s="15" t="b">
        <v>0</v>
      </c>
      <c r="B894" s="19"/>
      <c r="C894" s="18"/>
      <c r="D894" s="4">
        <v>10088</v>
      </c>
      <c r="E894" s="4" t="s">
        <v>47</v>
      </c>
      <c r="F894" s="4" t="s">
        <v>767</v>
      </c>
      <c r="G894" s="4">
        <v>0</v>
      </c>
      <c r="H894" s="15">
        <f t="shared" si="392"/>
        <v>2.9000000000000021</v>
      </c>
      <c r="I894" s="15">
        <v>0.61403251513426638</v>
      </c>
      <c r="J894" s="15">
        <v>0.73856079910882499</v>
      </c>
      <c r="K894" s="15">
        <v>0.47809030977192041</v>
      </c>
      <c r="L894" s="15">
        <f t="shared" si="393"/>
        <v>0.83108061460258043</v>
      </c>
      <c r="M894" s="15">
        <f t="shared" si="394"/>
        <v>-0.90000000000000213</v>
      </c>
      <c r="N894" s="15">
        <f t="shared" si="395"/>
        <v>2</v>
      </c>
      <c r="O894" s="15">
        <f t="shared" si="396"/>
        <v>0.87587524257441984</v>
      </c>
      <c r="P894" s="15">
        <f t="shared" si="421"/>
        <v>-0.5</v>
      </c>
      <c r="Q894" s="15">
        <f t="shared" si="411"/>
        <v>-0.10000000000000142</v>
      </c>
      <c r="R894" s="15">
        <f t="shared" si="397"/>
        <v>0.5</v>
      </c>
      <c r="S894" s="15">
        <f t="shared" si="398"/>
        <v>1.1999999999999993</v>
      </c>
      <c r="T894" s="15">
        <f t="shared" si="399"/>
        <v>1.5999999999999979</v>
      </c>
      <c r="U894" s="15">
        <f t="shared" si="400"/>
        <v>1.8999999999999986</v>
      </c>
      <c r="V894" s="15">
        <f t="shared" si="412"/>
        <v>0.35169656788515402</v>
      </c>
      <c r="W894" s="15">
        <f t="shared" si="401"/>
        <v>1.8433601328931608</v>
      </c>
      <c r="X894" s="15">
        <f t="shared" si="413"/>
        <v>2.1827548096944694E-2</v>
      </c>
      <c r="Y894" s="21">
        <f t="shared" si="414"/>
        <v>0.5424875921725052</v>
      </c>
      <c r="Z894" s="4">
        <v>28.131080614602581</v>
      </c>
      <c r="AA894" s="2">
        <v>26.4</v>
      </c>
      <c r="AB894" s="2">
        <v>29.3</v>
      </c>
      <c r="AC894" s="4">
        <v>28.175875242574421</v>
      </c>
      <c r="AD894" s="4">
        <v>26.8</v>
      </c>
      <c r="AE894" s="4">
        <v>27.2</v>
      </c>
      <c r="AF894" s="4">
        <v>27.8</v>
      </c>
      <c r="AG894" s="4">
        <v>28.5</v>
      </c>
      <c r="AH894" s="4">
        <v>28.9</v>
      </c>
      <c r="AI894" s="4">
        <v>29.2</v>
      </c>
      <c r="AJ894" s="4">
        <v>2020</v>
      </c>
      <c r="AK894" s="2">
        <v>3</v>
      </c>
      <c r="AL894" s="2">
        <v>26</v>
      </c>
      <c r="AM894" s="4">
        <v>13</v>
      </c>
      <c r="AN894" s="4">
        <v>12</v>
      </c>
      <c r="AO894" s="4">
        <v>40</v>
      </c>
      <c r="AP894" s="4">
        <v>667</v>
      </c>
      <c r="AQ894" s="5">
        <v>0.54999999999999993</v>
      </c>
      <c r="AR894" s="4">
        <v>27.3</v>
      </c>
      <c r="AS894" s="4">
        <v>32</v>
      </c>
      <c r="AT894" s="4">
        <v>814</v>
      </c>
      <c r="AU894" s="4">
        <v>1</v>
      </c>
      <c r="AV894" s="4">
        <v>279</v>
      </c>
      <c r="AW894" s="4">
        <f t="shared" si="402"/>
        <v>39.856954679005582</v>
      </c>
      <c r="AX894" s="4">
        <f t="shared" si="403"/>
        <v>21.76993942728657</v>
      </c>
      <c r="AY894" s="4">
        <f t="shared" si="415"/>
        <v>27.227026015707054</v>
      </c>
      <c r="AZ894" s="20">
        <f t="shared" si="404"/>
        <v>195.86965738449052</v>
      </c>
      <c r="BA894" s="21">
        <f t="shared" si="416"/>
        <v>1.1748619885013101</v>
      </c>
      <c r="BB894" s="20">
        <f t="shared" si="405"/>
        <v>31.622776601683793</v>
      </c>
      <c r="BC894" s="4">
        <f t="shared" si="417"/>
        <v>29.280348705262767</v>
      </c>
      <c r="BD894" s="4">
        <f t="shared" si="406"/>
        <v>66.635599999999997</v>
      </c>
      <c r="BE894" s="4">
        <f t="shared" si="407"/>
        <v>544.54908805914226</v>
      </c>
      <c r="BF894" s="20">
        <f t="shared" si="408"/>
        <v>359.37178781546345</v>
      </c>
      <c r="BG894" s="20">
        <f t="shared" si="418"/>
        <v>457.88269975632124</v>
      </c>
      <c r="BH894" s="20">
        <f t="shared" si="409"/>
        <v>1160.8802486588015</v>
      </c>
      <c r="BI894" s="20">
        <f t="shared" si="419"/>
        <v>3627.7507770587545</v>
      </c>
      <c r="BJ894" s="4">
        <f t="shared" si="410"/>
        <v>211.70445525613579</v>
      </c>
      <c r="BK894" s="4">
        <f t="shared" si="420"/>
        <v>2466.8705283999529</v>
      </c>
      <c r="HU894" s="4">
        <v>6</v>
      </c>
      <c r="HV894" s="4">
        <v>5</v>
      </c>
      <c r="HW894" s="4">
        <v>8</v>
      </c>
      <c r="HX894" s="4">
        <v>22</v>
      </c>
      <c r="HY894" s="4">
        <v>20</v>
      </c>
      <c r="HZ894" s="4">
        <v>18</v>
      </c>
      <c r="IA894" s="4">
        <v>18</v>
      </c>
      <c r="IB894" s="4">
        <v>25</v>
      </c>
      <c r="IC894" s="4">
        <v>28</v>
      </c>
      <c r="ID894" s="4">
        <v>22</v>
      </c>
      <c r="IE894" s="4">
        <v>28</v>
      </c>
      <c r="IF894" s="4">
        <v>29</v>
      </c>
      <c r="IG894" s="4">
        <v>36</v>
      </c>
      <c r="IH894" s="4">
        <v>48</v>
      </c>
      <c r="II894" s="4">
        <v>59</v>
      </c>
      <c r="IJ894" s="4">
        <v>84</v>
      </c>
      <c r="IK894" s="4">
        <v>112</v>
      </c>
      <c r="IL894" s="4">
        <v>89</v>
      </c>
      <c r="IM894" s="4">
        <v>76</v>
      </c>
      <c r="IN894" s="4">
        <v>99</v>
      </c>
      <c r="IO894" s="4">
        <v>86</v>
      </c>
      <c r="IP894" s="4">
        <v>63</v>
      </c>
      <c r="IQ894" s="4">
        <v>69</v>
      </c>
      <c r="IR894" s="4">
        <v>40</v>
      </c>
      <c r="IS894" s="4">
        <v>58</v>
      </c>
      <c r="IT894" s="4">
        <v>28</v>
      </c>
      <c r="IU894" s="4">
        <v>20</v>
      </c>
      <c r="IV894" s="4">
        <v>24</v>
      </c>
      <c r="IW894" s="4">
        <v>10</v>
      </c>
      <c r="IX894" s="4">
        <v>9</v>
      </c>
      <c r="IY894" s="4">
        <v>4</v>
      </c>
      <c r="IZ894" s="4">
        <v>1</v>
      </c>
      <c r="JA894" s="4">
        <v>1</v>
      </c>
      <c r="JB894" s="4">
        <v>3</v>
      </c>
    </row>
    <row r="895" spans="1:285" s="4" customFormat="1" x14ac:dyDescent="0.2">
      <c r="A895" s="15" t="b">
        <v>0</v>
      </c>
      <c r="B895" s="19"/>
      <c r="C895" s="18"/>
      <c r="D895" s="4">
        <v>10088</v>
      </c>
      <c r="E895" s="4" t="s">
        <v>47</v>
      </c>
      <c r="F895" s="4" t="s">
        <v>768</v>
      </c>
      <c r="G895" s="4">
        <v>0</v>
      </c>
      <c r="H895" s="15">
        <f t="shared" si="392"/>
        <v>2.1000000000000014</v>
      </c>
      <c r="I895" s="15">
        <v>0.42350828068624868</v>
      </c>
      <c r="J895" s="15">
        <v>0.35876195756611651</v>
      </c>
      <c r="K895" s="15">
        <v>0.28813785407754455</v>
      </c>
      <c r="L895" s="15">
        <f t="shared" si="393"/>
        <v>-0.55633666109953239</v>
      </c>
      <c r="M895" s="15">
        <f t="shared" si="394"/>
        <v>-2.1000000000000014</v>
      </c>
      <c r="N895" s="15">
        <f t="shared" si="395"/>
        <v>0</v>
      </c>
      <c r="O895" s="15">
        <f t="shared" si="396"/>
        <v>-0.45119077365301408</v>
      </c>
      <c r="P895" s="15">
        <f t="shared" si="421"/>
        <v>-2</v>
      </c>
      <c r="Q895" s="15">
        <f t="shared" si="411"/>
        <v>-1</v>
      </c>
      <c r="R895" s="15">
        <f t="shared" si="397"/>
        <v>-0.69999999999999929</v>
      </c>
      <c r="S895" s="15">
        <f t="shared" si="398"/>
        <v>-0.30000000000000071</v>
      </c>
      <c r="T895" s="15">
        <f t="shared" si="399"/>
        <v>-0.19999999999999929</v>
      </c>
      <c r="U895" s="15">
        <f t="shared" si="400"/>
        <v>0</v>
      </c>
      <c r="V895" s="15">
        <f t="shared" si="412"/>
        <v>0.27013297486482829</v>
      </c>
      <c r="W895" s="15">
        <f t="shared" si="401"/>
        <v>2.7018805293962704</v>
      </c>
      <c r="X895" s="15">
        <f t="shared" si="413"/>
        <v>1.5835836523944991E-2</v>
      </c>
      <c r="Y895" s="21">
        <f t="shared" si="414"/>
        <v>0.37011258977592471</v>
      </c>
      <c r="Z895" s="4">
        <v>26.743663338900468</v>
      </c>
      <c r="AA895" s="2">
        <v>25.2</v>
      </c>
      <c r="AB895" s="2">
        <v>27.3</v>
      </c>
      <c r="AC895" s="4">
        <v>26.848809226346987</v>
      </c>
      <c r="AD895" s="4">
        <v>25.3</v>
      </c>
      <c r="AE895" s="4">
        <v>26.3</v>
      </c>
      <c r="AF895" s="4">
        <v>26.6</v>
      </c>
      <c r="AG895" s="4">
        <v>27</v>
      </c>
      <c r="AH895" s="4">
        <v>27.1</v>
      </c>
      <c r="AI895" s="4">
        <v>27.3</v>
      </c>
      <c r="AJ895" s="4">
        <v>2020</v>
      </c>
      <c r="AK895" s="2">
        <v>3</v>
      </c>
      <c r="AL895" s="2">
        <v>26</v>
      </c>
      <c r="AM895" s="4">
        <v>13</v>
      </c>
      <c r="AN895" s="4">
        <v>12</v>
      </c>
      <c r="AO895" s="4">
        <v>46</v>
      </c>
      <c r="AP895" s="4">
        <v>515</v>
      </c>
      <c r="AQ895" s="5">
        <v>0.54999999999999993</v>
      </c>
      <c r="AR895" s="4">
        <v>27.3</v>
      </c>
      <c r="AS895" s="4">
        <v>32</v>
      </c>
      <c r="AT895" s="4">
        <v>814</v>
      </c>
      <c r="AU895" s="4">
        <v>1</v>
      </c>
      <c r="AV895" s="4">
        <v>279</v>
      </c>
      <c r="AW895" s="4">
        <f t="shared" si="402"/>
        <v>40.050098743591619</v>
      </c>
      <c r="AX895" s="4">
        <f t="shared" si="403"/>
        <v>21.818784070584172</v>
      </c>
      <c r="AY895" s="4">
        <f t="shared" si="415"/>
        <v>27.227026015707054</v>
      </c>
      <c r="AZ895" s="20">
        <f t="shared" si="404"/>
        <v>195.86965738449052</v>
      </c>
      <c r="BA895" s="21">
        <f t="shared" si="416"/>
        <v>1.1748619885013101</v>
      </c>
      <c r="BB895" s="20">
        <f t="shared" si="405"/>
        <v>31.622776601683793</v>
      </c>
      <c r="BC895" s="4">
        <f t="shared" si="417"/>
        <v>29.280348705262767</v>
      </c>
      <c r="BD895" s="4">
        <f t="shared" si="406"/>
        <v>66.635599999999997</v>
      </c>
      <c r="BE895" s="4">
        <f t="shared" si="407"/>
        <v>552.92503803451405</v>
      </c>
      <c r="BF895" s="20">
        <f t="shared" si="408"/>
        <v>359.37178781546345</v>
      </c>
      <c r="BG895" s="20">
        <f t="shared" si="418"/>
        <v>449.50674978094941</v>
      </c>
      <c r="BH895" s="20">
        <f t="shared" si="409"/>
        <v>1160.8802486588015</v>
      </c>
      <c r="BI895" s="20">
        <f t="shared" si="419"/>
        <v>3627.7507770587545</v>
      </c>
      <c r="BJ895" s="4">
        <f t="shared" si="410"/>
        <v>211.70445525613579</v>
      </c>
      <c r="BK895" s="4">
        <f t="shared" si="420"/>
        <v>2466.8705283999529</v>
      </c>
      <c r="GX895" s="4">
        <v>2</v>
      </c>
      <c r="GY895" s="4">
        <v>0</v>
      </c>
      <c r="GZ895" s="4">
        <v>1</v>
      </c>
      <c r="HA895" s="4">
        <v>0</v>
      </c>
      <c r="HB895" s="4">
        <v>0</v>
      </c>
      <c r="HC895" s="4">
        <v>0</v>
      </c>
      <c r="HD895" s="4">
        <v>3</v>
      </c>
      <c r="HE895" s="4">
        <v>0</v>
      </c>
      <c r="HF895" s="4">
        <v>0</v>
      </c>
      <c r="HG895" s="4">
        <v>2</v>
      </c>
      <c r="HH895" s="4">
        <v>4</v>
      </c>
      <c r="HI895" s="4">
        <v>6</v>
      </c>
      <c r="HJ895" s="4">
        <v>8</v>
      </c>
      <c r="HK895" s="4">
        <v>3</v>
      </c>
      <c r="HL895" s="4">
        <v>3</v>
      </c>
      <c r="HM895" s="4">
        <v>10</v>
      </c>
      <c r="HN895" s="4">
        <v>6</v>
      </c>
      <c r="HO895" s="4">
        <v>5</v>
      </c>
      <c r="HP895" s="4">
        <v>7</v>
      </c>
      <c r="HQ895" s="4">
        <v>7</v>
      </c>
      <c r="HR895" s="4">
        <v>16</v>
      </c>
      <c r="HS895" s="4">
        <v>17</v>
      </c>
      <c r="HT895" s="4">
        <v>40</v>
      </c>
      <c r="HU895" s="4">
        <v>52</v>
      </c>
      <c r="HV895" s="4">
        <v>45</v>
      </c>
      <c r="HW895" s="4">
        <v>67</v>
      </c>
      <c r="HX895" s="4">
        <v>137</v>
      </c>
      <c r="HY895" s="4">
        <v>156</v>
      </c>
      <c r="HZ895" s="4">
        <v>203</v>
      </c>
      <c r="IA895" s="4">
        <v>162</v>
      </c>
      <c r="IB895" s="4">
        <v>82</v>
      </c>
      <c r="IC895" s="4">
        <v>44</v>
      </c>
      <c r="ID895" s="4">
        <v>26</v>
      </c>
      <c r="IE895" s="4">
        <v>5</v>
      </c>
      <c r="IF895" s="4">
        <v>0</v>
      </c>
      <c r="IG895" s="4">
        <v>0</v>
      </c>
      <c r="IH895" s="4">
        <v>0</v>
      </c>
      <c r="II895" s="4">
        <v>0</v>
      </c>
      <c r="IJ895" s="4">
        <v>0</v>
      </c>
      <c r="IK895" s="4">
        <v>0</v>
      </c>
      <c r="IL895" s="4">
        <v>0</v>
      </c>
    </row>
    <row r="896" spans="1:285" s="4" customFormat="1" x14ac:dyDescent="0.2">
      <c r="A896" s="15" t="b">
        <v>0</v>
      </c>
      <c r="B896" s="19"/>
      <c r="C896" s="18"/>
      <c r="D896" s="4">
        <v>10088</v>
      </c>
      <c r="E896" s="4" t="s">
        <v>47</v>
      </c>
      <c r="F896" s="4" t="s">
        <v>769</v>
      </c>
      <c r="G896" s="4">
        <v>0</v>
      </c>
      <c r="H896" s="15">
        <f t="shared" si="392"/>
        <v>1.3000000000000007</v>
      </c>
      <c r="I896" s="15">
        <v>0.24142377808269802</v>
      </c>
      <c r="J896" s="15">
        <v>0.30631305775608553</v>
      </c>
      <c r="K896" s="15">
        <v>0.19134874303372365</v>
      </c>
      <c r="L896" s="15">
        <f t="shared" si="393"/>
        <v>-0.83104978931400453</v>
      </c>
      <c r="M896" s="15">
        <f t="shared" si="394"/>
        <v>-1.5</v>
      </c>
      <c r="N896" s="15">
        <f t="shared" si="395"/>
        <v>-0.19999999999999929</v>
      </c>
      <c r="O896" s="15">
        <f t="shared" si="396"/>
        <v>-0.81810197970826337</v>
      </c>
      <c r="P896" s="15">
        <f t="shared" si="421"/>
        <v>-1.3000000000000007</v>
      </c>
      <c r="Q896" s="15">
        <f t="shared" si="411"/>
        <v>-1.1999999999999993</v>
      </c>
      <c r="R896" s="15">
        <f t="shared" si="397"/>
        <v>-1</v>
      </c>
      <c r="S896" s="15">
        <f t="shared" si="398"/>
        <v>-0.69999999999999929</v>
      </c>
      <c r="T896" s="15">
        <f t="shared" si="399"/>
        <v>-0.60000000000000142</v>
      </c>
      <c r="U896" s="15">
        <f t="shared" si="400"/>
        <v>-0.30000000000000071</v>
      </c>
      <c r="V896" s="15">
        <f t="shared" si="412"/>
        <v>0.25414368818090283</v>
      </c>
      <c r="W896" s="15">
        <f t="shared" si="401"/>
        <v>2.9347819619591999</v>
      </c>
      <c r="X896" s="15">
        <f t="shared" si="413"/>
        <v>9.1210182557686353E-3</v>
      </c>
      <c r="Y896" s="21">
        <f t="shared" si="414"/>
        <v>0.34074081582960958</v>
      </c>
      <c r="Z896" s="4">
        <v>26.468950210685996</v>
      </c>
      <c r="AA896" s="2">
        <v>25.8</v>
      </c>
      <c r="AB896" s="2">
        <v>27.1</v>
      </c>
      <c r="AC896" s="4">
        <v>26.481898020291737</v>
      </c>
      <c r="AD896" s="4">
        <v>26</v>
      </c>
      <c r="AE896" s="4">
        <v>26.1</v>
      </c>
      <c r="AF896" s="4">
        <v>26.3</v>
      </c>
      <c r="AG896" s="4">
        <v>26.6</v>
      </c>
      <c r="AH896" s="4">
        <v>26.7</v>
      </c>
      <c r="AI896" s="4">
        <v>27</v>
      </c>
      <c r="AJ896" s="4">
        <v>2020</v>
      </c>
      <c r="AK896" s="2">
        <v>3</v>
      </c>
      <c r="AL896" s="2">
        <v>26</v>
      </c>
      <c r="AM896" s="4">
        <v>13</v>
      </c>
      <c r="AN896" s="4">
        <v>12</v>
      </c>
      <c r="AO896" s="4">
        <v>48</v>
      </c>
      <c r="AP896" s="4">
        <v>291</v>
      </c>
      <c r="AQ896" s="5">
        <v>0.54999999999999993</v>
      </c>
      <c r="AR896" s="4">
        <v>27.3</v>
      </c>
      <c r="AS896" s="4">
        <v>32</v>
      </c>
      <c r="AT896" s="4">
        <v>814</v>
      </c>
      <c r="AU896" s="4">
        <v>1</v>
      </c>
      <c r="AV896" s="4">
        <v>279</v>
      </c>
      <c r="AW896" s="4">
        <f t="shared" si="402"/>
        <v>40.088025384085583</v>
      </c>
      <c r="AX896" s="4">
        <f t="shared" si="403"/>
        <v>21.82837542525704</v>
      </c>
      <c r="AY896" s="4">
        <f t="shared" si="415"/>
        <v>27.227026015707054</v>
      </c>
      <c r="AZ896" s="20">
        <f t="shared" si="404"/>
        <v>195.86965738449052</v>
      </c>
      <c r="BA896" s="21">
        <f t="shared" si="416"/>
        <v>1.1748619885013101</v>
      </c>
      <c r="BB896" s="20">
        <f t="shared" si="405"/>
        <v>31.622776601683793</v>
      </c>
      <c r="BC896" s="4">
        <f t="shared" si="417"/>
        <v>29.280348705262767</v>
      </c>
      <c r="BD896" s="4">
        <f t="shared" si="406"/>
        <v>66.635599999999997</v>
      </c>
      <c r="BE896" s="4">
        <f t="shared" si="407"/>
        <v>554.56977738590035</v>
      </c>
      <c r="BF896" s="20">
        <f t="shared" si="408"/>
        <v>359.37178781546345</v>
      </c>
      <c r="BG896" s="20">
        <f t="shared" si="418"/>
        <v>447.86201042956321</v>
      </c>
      <c r="BH896" s="20">
        <f t="shared" si="409"/>
        <v>1160.8802486588015</v>
      </c>
      <c r="BI896" s="20">
        <f t="shared" si="419"/>
        <v>3627.7507770587545</v>
      </c>
      <c r="BJ896" s="4">
        <f t="shared" si="410"/>
        <v>211.70445525613579</v>
      </c>
      <c r="BK896" s="4">
        <f t="shared" si="420"/>
        <v>2466.8705283999529</v>
      </c>
      <c r="HM896" s="4">
        <v>4</v>
      </c>
      <c r="HN896" s="4">
        <v>4</v>
      </c>
      <c r="HO896" s="4">
        <v>5</v>
      </c>
      <c r="HP896" s="4">
        <v>36</v>
      </c>
      <c r="HQ896" s="4">
        <v>50</v>
      </c>
      <c r="HR896" s="4">
        <v>90</v>
      </c>
      <c r="HS896" s="4">
        <v>129</v>
      </c>
      <c r="HT896" s="4">
        <v>184</v>
      </c>
      <c r="HU896" s="4">
        <v>233</v>
      </c>
      <c r="HV896" s="4">
        <v>234</v>
      </c>
      <c r="HW896" s="4">
        <v>224</v>
      </c>
      <c r="HX896" s="4">
        <v>121</v>
      </c>
      <c r="HY896" s="4">
        <v>44</v>
      </c>
      <c r="HZ896" s="4">
        <v>33</v>
      </c>
      <c r="IA896" s="4">
        <v>6</v>
      </c>
      <c r="IB896" s="4">
        <v>6</v>
      </c>
    </row>
    <row r="897" spans="1:301" s="4" customFormat="1" x14ac:dyDescent="0.2">
      <c r="A897" s="15" t="b">
        <v>0</v>
      </c>
      <c r="B897" s="19"/>
      <c r="C897" s="18"/>
      <c r="D897" s="4">
        <v>10088</v>
      </c>
      <c r="E897" s="4" t="s">
        <v>47</v>
      </c>
      <c r="F897" s="4" t="s">
        <v>770</v>
      </c>
      <c r="G897" s="4">
        <v>0</v>
      </c>
      <c r="H897" s="15">
        <f t="shared" si="392"/>
        <v>1.8000000000000007</v>
      </c>
      <c r="I897" s="15">
        <v>0.35796356956656789</v>
      </c>
      <c r="J897" s="15">
        <v>0.37381299085666342</v>
      </c>
      <c r="K897" s="15">
        <v>0.2612020394019352</v>
      </c>
      <c r="L897" s="15">
        <f t="shared" si="393"/>
        <v>-0.4618297259591877</v>
      </c>
      <c r="M897" s="15">
        <f t="shared" si="394"/>
        <v>-1.6000000000000014</v>
      </c>
      <c r="N897" s="15">
        <f t="shared" si="395"/>
        <v>0.19999999999999929</v>
      </c>
      <c r="O897" s="15">
        <f t="shared" si="396"/>
        <v>-0.40541617453526513</v>
      </c>
      <c r="P897" s="15">
        <f t="shared" si="421"/>
        <v>-1.4000000000000021</v>
      </c>
      <c r="Q897" s="15">
        <f t="shared" si="411"/>
        <v>-0.90000000000000213</v>
      </c>
      <c r="R897" s="15">
        <f t="shared" si="397"/>
        <v>-0.60000000000000142</v>
      </c>
      <c r="S897" s="15">
        <f t="shared" si="398"/>
        <v>-0.19999999999999929</v>
      </c>
      <c r="T897" s="15">
        <f t="shared" si="399"/>
        <v>-0.10000000000000142</v>
      </c>
      <c r="U897" s="15">
        <f t="shared" si="400"/>
        <v>9.9999999999997868E-2</v>
      </c>
      <c r="V897" s="15">
        <f t="shared" si="412"/>
        <v>0.27564572022384348</v>
      </c>
      <c r="W897" s="15">
        <f t="shared" si="401"/>
        <v>2.6278451890634491</v>
      </c>
      <c r="X897" s="15">
        <f t="shared" si="413"/>
        <v>1.3337852987422459E-2</v>
      </c>
      <c r="Y897" s="21">
        <f t="shared" si="414"/>
        <v>0.38053992075400567</v>
      </c>
      <c r="Z897" s="4">
        <v>26.838170274040813</v>
      </c>
      <c r="AA897" s="2">
        <v>25.7</v>
      </c>
      <c r="AB897" s="2">
        <v>27.5</v>
      </c>
      <c r="AC897" s="4">
        <v>26.894583825464736</v>
      </c>
      <c r="AD897" s="4">
        <v>25.9</v>
      </c>
      <c r="AE897" s="4">
        <v>26.4</v>
      </c>
      <c r="AF897" s="4">
        <v>26.7</v>
      </c>
      <c r="AG897" s="4">
        <v>27.1</v>
      </c>
      <c r="AH897" s="4">
        <v>27.2</v>
      </c>
      <c r="AI897" s="4">
        <v>27.4</v>
      </c>
      <c r="AJ897" s="4">
        <v>2020</v>
      </c>
      <c r="AK897" s="2">
        <v>3</v>
      </c>
      <c r="AL897" s="2">
        <v>26</v>
      </c>
      <c r="AM897" s="4">
        <v>13</v>
      </c>
      <c r="AN897" s="4">
        <v>12</v>
      </c>
      <c r="AO897" s="4">
        <v>53</v>
      </c>
      <c r="AP897" s="4">
        <v>198</v>
      </c>
      <c r="AQ897" s="5">
        <v>0.54999999999999993</v>
      </c>
      <c r="AR897" s="4">
        <v>27.3</v>
      </c>
      <c r="AS897" s="4">
        <v>32</v>
      </c>
      <c r="AT897" s="4">
        <v>814</v>
      </c>
      <c r="AU897" s="4">
        <v>1</v>
      </c>
      <c r="AV897" s="4">
        <v>279</v>
      </c>
      <c r="AW897" s="4">
        <f t="shared" si="402"/>
        <v>40.037027085228729</v>
      </c>
      <c r="AX897" s="4">
        <f t="shared" si="403"/>
        <v>21.815478349067895</v>
      </c>
      <c r="AY897" s="4">
        <f t="shared" si="415"/>
        <v>27.227026015707054</v>
      </c>
      <c r="AZ897" s="20">
        <f t="shared" si="404"/>
        <v>195.86965738449052</v>
      </c>
      <c r="BA897" s="21">
        <f t="shared" si="416"/>
        <v>1.1748619885013101</v>
      </c>
      <c r="BB897" s="20">
        <f t="shared" si="405"/>
        <v>31.622776601683793</v>
      </c>
      <c r="BC897" s="4">
        <f t="shared" si="417"/>
        <v>29.280348705262767</v>
      </c>
      <c r="BD897" s="4">
        <f t="shared" si="406"/>
        <v>66.635599999999997</v>
      </c>
      <c r="BE897" s="4">
        <f t="shared" si="407"/>
        <v>552.3581681346941</v>
      </c>
      <c r="BF897" s="20">
        <f t="shared" si="408"/>
        <v>359.37178781546345</v>
      </c>
      <c r="BG897" s="20">
        <f t="shared" si="418"/>
        <v>450.07361968076941</v>
      </c>
      <c r="BH897" s="20">
        <f t="shared" si="409"/>
        <v>1160.8802486588015</v>
      </c>
      <c r="BI897" s="20">
        <f t="shared" si="419"/>
        <v>3627.7507770587545</v>
      </c>
      <c r="BJ897" s="4">
        <f t="shared" si="410"/>
        <v>211.70445525613579</v>
      </c>
      <c r="BK897" s="4">
        <f t="shared" si="420"/>
        <v>2466.8705283999529</v>
      </c>
      <c r="HH897" s="4">
        <v>2</v>
      </c>
      <c r="HI897" s="4">
        <v>1</v>
      </c>
      <c r="HJ897" s="4">
        <v>1</v>
      </c>
      <c r="HK897" s="4">
        <v>0</v>
      </c>
      <c r="HL897" s="4">
        <v>2</v>
      </c>
      <c r="HM897" s="4">
        <v>2</v>
      </c>
      <c r="HN897" s="4">
        <v>5</v>
      </c>
      <c r="HO897" s="4">
        <v>5</v>
      </c>
      <c r="HP897" s="4">
        <v>15</v>
      </c>
      <c r="HQ897" s="4">
        <v>9</v>
      </c>
      <c r="HR897" s="4">
        <v>17</v>
      </c>
      <c r="HS897" s="4">
        <v>14</v>
      </c>
      <c r="HT897" s="4">
        <v>17</v>
      </c>
      <c r="HU897" s="4">
        <v>36</v>
      </c>
      <c r="HV897" s="4">
        <v>44</v>
      </c>
      <c r="HW897" s="4">
        <v>59</v>
      </c>
      <c r="HX897" s="4">
        <v>86</v>
      </c>
      <c r="HY897" s="4">
        <v>130</v>
      </c>
      <c r="HZ897" s="4">
        <v>163</v>
      </c>
      <c r="IA897" s="4">
        <v>122</v>
      </c>
      <c r="IB897" s="4">
        <v>79</v>
      </c>
      <c r="IC897" s="4">
        <v>63</v>
      </c>
      <c r="ID897" s="4">
        <v>32</v>
      </c>
      <c r="IE897" s="4">
        <v>11</v>
      </c>
      <c r="IF897" s="4">
        <v>9</v>
      </c>
      <c r="IG897" s="4">
        <v>1</v>
      </c>
      <c r="IH897" s="4">
        <v>0</v>
      </c>
      <c r="II897" s="4">
        <v>0</v>
      </c>
    </row>
    <row r="898" spans="1:301" s="4" customFormat="1" x14ac:dyDescent="0.2">
      <c r="A898" s="15" t="b">
        <v>0</v>
      </c>
      <c r="B898" s="19"/>
      <c r="C898" s="18"/>
      <c r="D898" s="4">
        <v>10088</v>
      </c>
      <c r="E898" s="4" t="s">
        <v>47</v>
      </c>
      <c r="F898" s="4" t="s">
        <v>771</v>
      </c>
      <c r="G898" s="4">
        <v>0</v>
      </c>
      <c r="H898" s="15">
        <f t="shared" ref="H898:H961" si="422">AB898-AA898</f>
        <v>3.3000000000000007</v>
      </c>
      <c r="I898" s="15">
        <v>0.69282229138708074</v>
      </c>
      <c r="J898" s="15">
        <v>0.89104610344247703</v>
      </c>
      <c r="K898" s="15">
        <v>0.54410183156161096</v>
      </c>
      <c r="L898" s="15">
        <f t="shared" ref="L898:L961" si="423">Z898-AR898</f>
        <v>1.5243081535792022</v>
      </c>
      <c r="M898" s="15">
        <f t="shared" ref="M898:M961" si="424">AA898-AR898</f>
        <v>0.10000000000000142</v>
      </c>
      <c r="N898" s="15">
        <f t="shared" ref="N898:N961" si="425">AB898-AR898</f>
        <v>3.4000000000000021</v>
      </c>
      <c r="O898" s="15">
        <f t="shared" ref="O898:O961" si="426">AC898-AR898</f>
        <v>1.4295383810523177</v>
      </c>
      <c r="P898" s="15">
        <f t="shared" si="421"/>
        <v>0.40000000000000213</v>
      </c>
      <c r="Q898" s="15">
        <f t="shared" si="411"/>
        <v>0.80000000000000071</v>
      </c>
      <c r="R898" s="15">
        <f t="shared" ref="R898:R961" si="427">AF898-AR898</f>
        <v>1</v>
      </c>
      <c r="S898" s="15">
        <f t="shared" ref="S898:S961" si="428">AG898-AR898</f>
        <v>1.9000000000000021</v>
      </c>
      <c r="T898" s="15">
        <f t="shared" ref="T898:T961" si="429">AH898-AR898</f>
        <v>2.5</v>
      </c>
      <c r="U898" s="15">
        <f t="shared" ref="U898:U961" si="430">AI898-AR898</f>
        <v>3.2000000000000028</v>
      </c>
      <c r="V898" s="15">
        <f t="shared" si="412"/>
        <v>0.48622819737060419</v>
      </c>
      <c r="W898" s="15">
        <f t="shared" ref="W898:W961" si="431">(AW898-Z898)/(Z898-AX898)</f>
        <v>1.0566474865253399</v>
      </c>
      <c r="X898" s="15">
        <f t="shared" si="413"/>
        <v>2.3952942546055275E-2</v>
      </c>
      <c r="Y898" s="21">
        <f t="shared" si="414"/>
        <v>0.94638941818560651</v>
      </c>
      <c r="Z898" s="4">
        <v>28.924308153579201</v>
      </c>
      <c r="AA898" s="2">
        <v>27.5</v>
      </c>
      <c r="AB898" s="2">
        <v>30.8</v>
      </c>
      <c r="AC898" s="4">
        <v>28.829538381052316</v>
      </c>
      <c r="AD898" s="4">
        <v>27.8</v>
      </c>
      <c r="AE898" s="4">
        <v>28.2</v>
      </c>
      <c r="AF898" s="4">
        <v>28.4</v>
      </c>
      <c r="AG898" s="4">
        <v>29.3</v>
      </c>
      <c r="AH898" s="4">
        <v>29.9</v>
      </c>
      <c r="AI898" s="4">
        <v>30.6</v>
      </c>
      <c r="AJ898" s="4">
        <v>2020</v>
      </c>
      <c r="AK898" s="2">
        <v>3</v>
      </c>
      <c r="AL898" s="2">
        <v>26</v>
      </c>
      <c r="AM898" s="4">
        <v>13</v>
      </c>
      <c r="AN898" s="4">
        <v>13</v>
      </c>
      <c r="AO898" s="4">
        <v>14</v>
      </c>
      <c r="AP898" s="4">
        <v>87.000000000000014</v>
      </c>
      <c r="AQ898" s="5">
        <v>0.55069444444444449</v>
      </c>
      <c r="AR898" s="4">
        <v>27.4</v>
      </c>
      <c r="AS898" s="4">
        <v>32</v>
      </c>
      <c r="AT898" s="4">
        <v>813</v>
      </c>
      <c r="AU898" s="4">
        <v>1.7</v>
      </c>
      <c r="AV898" s="4">
        <v>290</v>
      </c>
      <c r="AW898" s="4">
        <f t="shared" ref="AW898:AW961" si="432">AR898+(AY898*BE898)/(BA898*1005)</f>
        <v>37.266007389685377</v>
      </c>
      <c r="AX898" s="4">
        <f t="shared" ref="AX898:AX961" si="433">AR898+(AY898*BC898*BD898*BE898)/(BA898*1005*(BD898*BC898+BJ898*AY898))-(AY898*BK898)/(BD898*BC898+BJ898*AY898)</f>
        <v>21.029812266841358</v>
      </c>
      <c r="AY898" s="4">
        <f t="shared" si="415"/>
        <v>21.57809559252415</v>
      </c>
      <c r="AZ898" s="20">
        <f t="shared" ref="AZ898:AZ961" si="434">BA898*1005/(4*0.98*0.0000000567*(AR898+273.15)^3)</f>
        <v>195.60910583106346</v>
      </c>
      <c r="BA898" s="21">
        <f t="shared" si="416"/>
        <v>1.1744710844958199</v>
      </c>
      <c r="BB898" s="20">
        <f t="shared" ref="BB898:BB961" si="435">100*SQRT(0.1/AU898)</f>
        <v>24.253562503633301</v>
      </c>
      <c r="BC898" s="4">
        <f t="shared" si="417"/>
        <v>22.457002318178979</v>
      </c>
      <c r="BD898" s="4">
        <f t="shared" ref="BD898:BD961" si="436">0.072*AR898+64.67</f>
        <v>66.642800000000008</v>
      </c>
      <c r="BE898" s="4">
        <f t="shared" ref="BE898:BE961" si="437">AT898*(1-0.21)+BF898-BG898</f>
        <v>539.68048527114559</v>
      </c>
      <c r="BF898" s="20">
        <f t="shared" ref="BF898:BF961" si="438">(1.72*(BH898/1000/(AR898+273.16))^(1/7)*0.0000000567*(AR898+273.16)^4)</f>
        <v>360.13424483382505</v>
      </c>
      <c r="BG898" s="20">
        <f t="shared" si="418"/>
        <v>462.72375956267945</v>
      </c>
      <c r="BH898" s="20">
        <f t="shared" ref="BH898:BH961" si="439">BI898*AS898/100</f>
        <v>1167.6924814683175</v>
      </c>
      <c r="BI898" s="20">
        <f t="shared" si="419"/>
        <v>3649.0390045884924</v>
      </c>
      <c r="BJ898" s="4">
        <f t="shared" ref="BJ898:BJ961" si="440">(EXP((0.0492)*AR898))*55.259</f>
        <v>212.74860768470677</v>
      </c>
      <c r="BK898" s="4">
        <f t="shared" si="420"/>
        <v>2481.3465231201744</v>
      </c>
      <c r="HN898" s="4">
        <v>1</v>
      </c>
      <c r="HO898" s="4">
        <v>1</v>
      </c>
      <c r="HP898" s="4">
        <v>0</v>
      </c>
      <c r="HQ898" s="4">
        <v>0</v>
      </c>
      <c r="HR898" s="4">
        <v>0</v>
      </c>
      <c r="HS898" s="4">
        <v>1</v>
      </c>
      <c r="HT898" s="4">
        <v>0</v>
      </c>
      <c r="HU898" s="4">
        <v>1</v>
      </c>
      <c r="HV898" s="4">
        <v>2</v>
      </c>
      <c r="HW898" s="4">
        <v>0</v>
      </c>
      <c r="HX898" s="4">
        <v>1</v>
      </c>
      <c r="HY898" s="4">
        <v>1</v>
      </c>
      <c r="HZ898" s="4">
        <v>1</v>
      </c>
      <c r="IA898" s="4">
        <v>4</v>
      </c>
      <c r="IB898" s="4">
        <v>1</v>
      </c>
      <c r="IC898" s="4">
        <v>4</v>
      </c>
      <c r="ID898" s="4">
        <v>1</v>
      </c>
      <c r="IE898" s="4">
        <v>4</v>
      </c>
      <c r="IF898" s="4">
        <v>9</v>
      </c>
      <c r="IG898" s="4">
        <v>5</v>
      </c>
      <c r="IH898" s="4">
        <v>7</v>
      </c>
      <c r="II898" s="4">
        <v>28</v>
      </c>
      <c r="IJ898" s="4">
        <v>33</v>
      </c>
      <c r="IK898" s="4">
        <v>47</v>
      </c>
      <c r="IL898" s="4">
        <v>102</v>
      </c>
      <c r="IM898" s="4">
        <v>137</v>
      </c>
      <c r="IN898" s="4">
        <v>151</v>
      </c>
      <c r="IO898" s="4">
        <v>133</v>
      </c>
      <c r="IP898" s="4">
        <v>165</v>
      </c>
      <c r="IQ898" s="4">
        <v>138</v>
      </c>
      <c r="IR898" s="4">
        <v>97</v>
      </c>
      <c r="IS898" s="4">
        <v>135</v>
      </c>
      <c r="IT898" s="4">
        <v>119</v>
      </c>
      <c r="IU898" s="4">
        <v>126</v>
      </c>
      <c r="IV898" s="4">
        <v>95</v>
      </c>
      <c r="IW898" s="4">
        <v>81</v>
      </c>
      <c r="IX898" s="4">
        <v>56</v>
      </c>
      <c r="IY898" s="4">
        <v>67</v>
      </c>
      <c r="IZ898" s="4">
        <v>59</v>
      </c>
      <c r="JA898" s="4">
        <v>55</v>
      </c>
      <c r="JB898" s="4">
        <v>47</v>
      </c>
      <c r="JC898" s="4">
        <v>44</v>
      </c>
      <c r="JD898" s="4">
        <v>34</v>
      </c>
      <c r="JE898" s="4">
        <v>25</v>
      </c>
      <c r="JF898" s="4">
        <v>32</v>
      </c>
      <c r="JG898" s="4">
        <v>31</v>
      </c>
      <c r="JH898" s="4">
        <v>18</v>
      </c>
      <c r="JI898" s="4">
        <v>11</v>
      </c>
      <c r="JJ898" s="4">
        <v>13</v>
      </c>
      <c r="JK898" s="4">
        <v>11</v>
      </c>
      <c r="JL898" s="4">
        <v>15</v>
      </c>
      <c r="JM898" s="4">
        <v>10</v>
      </c>
      <c r="JN898" s="4">
        <v>0</v>
      </c>
      <c r="JO898" s="4">
        <v>3</v>
      </c>
      <c r="JP898" s="4">
        <v>0</v>
      </c>
      <c r="JQ898" s="4">
        <v>0</v>
      </c>
    </row>
    <row r="899" spans="1:301" s="4" customFormat="1" x14ac:dyDescent="0.2">
      <c r="A899" s="15" t="b">
        <v>0</v>
      </c>
      <c r="B899" s="19"/>
      <c r="C899" s="18"/>
      <c r="D899" s="4">
        <v>10088</v>
      </c>
      <c r="E899" s="4" t="s">
        <v>47</v>
      </c>
      <c r="F899" s="4" t="s">
        <v>772</v>
      </c>
      <c r="G899" s="4">
        <v>0</v>
      </c>
      <c r="H899" s="15">
        <f t="shared" si="422"/>
        <v>1.3999999999999986</v>
      </c>
      <c r="I899" s="15">
        <v>0.4192105521594976</v>
      </c>
      <c r="J899" s="15">
        <v>0.57804402004995836</v>
      </c>
      <c r="K899" s="15">
        <v>0.32893055509331426</v>
      </c>
      <c r="L899" s="15">
        <f t="shared" si="423"/>
        <v>1.1638890968293758</v>
      </c>
      <c r="M899" s="15">
        <f t="shared" si="424"/>
        <v>0.40000000000000213</v>
      </c>
      <c r="N899" s="15">
        <f t="shared" si="425"/>
        <v>1.8000000000000007</v>
      </c>
      <c r="O899" s="15">
        <f t="shared" si="426"/>
        <v>1.2045860869751337</v>
      </c>
      <c r="P899" s="15">
        <f t="shared" si="421"/>
        <v>0.20000000000000284</v>
      </c>
      <c r="Q899" s="15">
        <f t="shared" ref="Q899:Q962" si="441">AE899-AR899</f>
        <v>0.60000000000000142</v>
      </c>
      <c r="R899" s="15">
        <f t="shared" si="427"/>
        <v>0.90000000000000213</v>
      </c>
      <c r="S899" s="15">
        <f t="shared" si="428"/>
        <v>1.5</v>
      </c>
      <c r="T899" s="15">
        <f t="shared" si="429"/>
        <v>1.6000000000000014</v>
      </c>
      <c r="U899" s="15">
        <f t="shared" si="430"/>
        <v>1.8000000000000007</v>
      </c>
      <c r="V899" s="15">
        <f t="shared" ref="V899:V962" si="442">(Z899-AX899)/(AW899-AX899)</f>
        <v>0.46255368045157419</v>
      </c>
      <c r="W899" s="15">
        <f t="shared" si="431"/>
        <v>1.1619112381156207</v>
      </c>
      <c r="X899" s="15">
        <f t="shared" ref="X899:X962" si="443">I899/Z899</f>
        <v>1.4676242115994997E-2</v>
      </c>
      <c r="Y899" s="21">
        <f t="shared" ref="Y899:Y962" si="444">(Z899-AX899)/(AW899-Z899)</f>
        <v>0.86065094061900349</v>
      </c>
      <c r="Z899" s="4">
        <v>28.563889096829374</v>
      </c>
      <c r="AA899" s="2">
        <v>27.8</v>
      </c>
      <c r="AB899" s="2">
        <v>29.2</v>
      </c>
      <c r="AC899" s="4">
        <v>28.604586086975132</v>
      </c>
      <c r="AD899" s="4">
        <v>27.6</v>
      </c>
      <c r="AE899" s="4">
        <v>28</v>
      </c>
      <c r="AF899" s="4">
        <v>28.3</v>
      </c>
      <c r="AG899" s="4">
        <v>28.9</v>
      </c>
      <c r="AH899" s="4">
        <v>29</v>
      </c>
      <c r="AI899" s="4">
        <v>29.2</v>
      </c>
      <c r="AJ899" s="4">
        <v>2020</v>
      </c>
      <c r="AK899" s="2">
        <v>3</v>
      </c>
      <c r="AL899" s="2">
        <v>26</v>
      </c>
      <c r="AM899" s="4">
        <v>13</v>
      </c>
      <c r="AN899" s="4">
        <v>13</v>
      </c>
      <c r="AO899" s="4">
        <v>22</v>
      </c>
      <c r="AP899" s="4">
        <v>653</v>
      </c>
      <c r="AQ899" s="5">
        <v>0.55069444444444449</v>
      </c>
      <c r="AR899" s="4">
        <v>27.4</v>
      </c>
      <c r="AS899" s="4">
        <v>32</v>
      </c>
      <c r="AT899" s="4">
        <v>813</v>
      </c>
      <c r="AU899" s="4">
        <v>1.7</v>
      </c>
      <c r="AV899" s="4">
        <v>290</v>
      </c>
      <c r="AW899" s="4">
        <f t="shared" si="432"/>
        <v>37.306305879891383</v>
      </c>
      <c r="AX899" s="4">
        <f t="shared" si="433"/>
        <v>21.039719869203694</v>
      </c>
      <c r="AY899" s="4">
        <f t="shared" ref="AY899:AY962" si="445">AZ899*BB899/(AZ899+BB899)</f>
        <v>21.57809559252415</v>
      </c>
      <c r="AZ899" s="20">
        <f t="shared" si="434"/>
        <v>195.60910583106346</v>
      </c>
      <c r="BA899" s="21">
        <f t="shared" ref="BA899:BA962" si="446">101325/(287.05*(AR899+273.15))</f>
        <v>1.1744710844958199</v>
      </c>
      <c r="BB899" s="20">
        <f t="shared" si="435"/>
        <v>24.253562503633301</v>
      </c>
      <c r="BC899" s="4">
        <f t="shared" ref="BC899:BC962" si="447">BB899/1.08</f>
        <v>22.457002318178979</v>
      </c>
      <c r="BD899" s="4">
        <f t="shared" si="436"/>
        <v>66.642800000000008</v>
      </c>
      <c r="BE899" s="4">
        <f t="shared" si="437"/>
        <v>541.8848530453688</v>
      </c>
      <c r="BF899" s="20">
        <f t="shared" si="438"/>
        <v>360.13424483382505</v>
      </c>
      <c r="BG899" s="20">
        <f t="shared" ref="BG899:BG962" si="448">0.98*0.0000000567*(Z899+273.16)^4</f>
        <v>460.51939178845618</v>
      </c>
      <c r="BH899" s="20">
        <f t="shared" si="439"/>
        <v>1167.6924814683175</v>
      </c>
      <c r="BI899" s="20">
        <f t="shared" ref="BI899:BI962" si="449">(610.7*10^(7.5*AR899/(AR899+237.3)))</f>
        <v>3649.0390045884924</v>
      </c>
      <c r="BJ899" s="4">
        <f t="shared" si="440"/>
        <v>212.74860768470677</v>
      </c>
      <c r="BK899" s="4">
        <f t="shared" ref="BK899:BK962" si="450">(1-(AS899/100))*BI899</f>
        <v>2481.3465231201744</v>
      </c>
      <c r="HY899" s="4">
        <v>3</v>
      </c>
      <c r="HZ899" s="4">
        <v>0</v>
      </c>
      <c r="IA899" s="4">
        <v>1</v>
      </c>
      <c r="IB899" s="4">
        <v>1</v>
      </c>
      <c r="IC899" s="4">
        <v>1</v>
      </c>
      <c r="ID899" s="4">
        <v>1</v>
      </c>
      <c r="IE899" s="4">
        <v>0</v>
      </c>
      <c r="IF899" s="4">
        <v>1</v>
      </c>
      <c r="IG899" s="4">
        <v>2</v>
      </c>
      <c r="IH899" s="4">
        <v>4</v>
      </c>
      <c r="II899" s="4">
        <v>7</v>
      </c>
      <c r="IJ899" s="4">
        <v>18</v>
      </c>
      <c r="IK899" s="4">
        <v>12</v>
      </c>
      <c r="IL899" s="4">
        <v>20</v>
      </c>
      <c r="IM899" s="4">
        <v>33</v>
      </c>
      <c r="IN899" s="4">
        <v>24</v>
      </c>
      <c r="IO899" s="4">
        <v>29</v>
      </c>
      <c r="IP899" s="4">
        <v>36</v>
      </c>
      <c r="IQ899" s="4">
        <v>40</v>
      </c>
      <c r="IR899" s="4">
        <v>30</v>
      </c>
      <c r="IS899" s="4">
        <v>37</v>
      </c>
      <c r="IT899" s="4">
        <v>35</v>
      </c>
      <c r="IU899" s="4">
        <v>15</v>
      </c>
      <c r="IV899" s="4">
        <v>21</v>
      </c>
    </row>
    <row r="900" spans="1:301" s="4" customFormat="1" x14ac:dyDescent="0.2">
      <c r="A900" s="15" t="b">
        <v>0</v>
      </c>
      <c r="B900" s="19"/>
      <c r="C900" s="18"/>
      <c r="D900" s="4">
        <v>10088</v>
      </c>
      <c r="E900" s="4" t="s">
        <v>47</v>
      </c>
      <c r="F900" s="4" t="s">
        <v>773</v>
      </c>
      <c r="G900" s="4">
        <v>0</v>
      </c>
      <c r="H900" s="15">
        <f t="shared" si="422"/>
        <v>1.2000000000000028</v>
      </c>
      <c r="I900" s="15">
        <v>0.30034915207920676</v>
      </c>
      <c r="J900" s="15">
        <v>0.30670868431322162</v>
      </c>
      <c r="K900" s="15">
        <v>0.22085736363924027</v>
      </c>
      <c r="L900" s="15">
        <f t="shared" si="423"/>
        <v>4.8161300070702779</v>
      </c>
      <c r="M900" s="15">
        <f t="shared" si="424"/>
        <v>4</v>
      </c>
      <c r="N900" s="15">
        <f t="shared" si="425"/>
        <v>5.2000000000000028</v>
      </c>
      <c r="O900" s="15">
        <f t="shared" si="426"/>
        <v>4.8725836399334881</v>
      </c>
      <c r="P900" s="15">
        <f t="shared" si="421"/>
        <v>3.9000000000000021</v>
      </c>
      <c r="Q900" s="15">
        <f t="shared" si="441"/>
        <v>4.4000000000000021</v>
      </c>
      <c r="R900" s="15">
        <f t="shared" si="427"/>
        <v>4.7000000000000028</v>
      </c>
      <c r="S900" s="15">
        <f t="shared" si="428"/>
        <v>5</v>
      </c>
      <c r="T900" s="15">
        <f t="shared" si="429"/>
        <v>5.1000000000000014</v>
      </c>
      <c r="U900" s="15">
        <f t="shared" si="430"/>
        <v>5.2000000000000028</v>
      </c>
      <c r="V900" s="15">
        <f t="shared" si="442"/>
        <v>0.70695623815947095</v>
      </c>
      <c r="W900" s="15">
        <f t="shared" si="431"/>
        <v>0.41451471254211636</v>
      </c>
      <c r="X900" s="15">
        <f t="shared" si="443"/>
        <v>9.3229432589603707E-3</v>
      </c>
      <c r="Y900" s="21">
        <f t="shared" si="444"/>
        <v>2.4124596057574097</v>
      </c>
      <c r="Z900" s="4">
        <v>32.216130007070277</v>
      </c>
      <c r="AA900" s="2">
        <v>31.4</v>
      </c>
      <c r="AB900" s="2">
        <v>32.6</v>
      </c>
      <c r="AC900" s="4">
        <v>32.272583639933487</v>
      </c>
      <c r="AD900" s="4">
        <v>31.3</v>
      </c>
      <c r="AE900" s="4">
        <v>31.8</v>
      </c>
      <c r="AF900" s="4">
        <v>32.1</v>
      </c>
      <c r="AG900" s="4">
        <v>32.4</v>
      </c>
      <c r="AH900" s="4">
        <v>32.5</v>
      </c>
      <c r="AI900" s="4">
        <v>32.6</v>
      </c>
      <c r="AJ900" s="4">
        <v>2020</v>
      </c>
      <c r="AK900" s="2">
        <v>3</v>
      </c>
      <c r="AL900" s="2">
        <v>26</v>
      </c>
      <c r="AM900" s="4">
        <v>13</v>
      </c>
      <c r="AN900" s="4">
        <v>13</v>
      </c>
      <c r="AO900" s="4">
        <v>27</v>
      </c>
      <c r="AP900" s="4">
        <v>768</v>
      </c>
      <c r="AQ900" s="5">
        <v>0.55069444444444449</v>
      </c>
      <c r="AR900" s="4">
        <v>27.4</v>
      </c>
      <c r="AS900" s="4">
        <v>32</v>
      </c>
      <c r="AT900" s="4">
        <v>813</v>
      </c>
      <c r="AU900" s="4">
        <v>1.7</v>
      </c>
      <c r="AV900" s="4">
        <v>290</v>
      </c>
      <c r="AW900" s="4">
        <f t="shared" si="432"/>
        <v>36.891218303922493</v>
      </c>
      <c r="AX900" s="4">
        <f t="shared" si="433"/>
        <v>20.9376683375651</v>
      </c>
      <c r="AY900" s="4">
        <f t="shared" si="445"/>
        <v>21.57809559252415</v>
      </c>
      <c r="AZ900" s="20">
        <f t="shared" si="434"/>
        <v>195.60910583106346</v>
      </c>
      <c r="BA900" s="21">
        <f t="shared" si="446"/>
        <v>1.1744710844958199</v>
      </c>
      <c r="BB900" s="20">
        <f t="shared" si="435"/>
        <v>24.253562503633301</v>
      </c>
      <c r="BC900" s="4">
        <f t="shared" si="447"/>
        <v>22.457002318178979</v>
      </c>
      <c r="BD900" s="4">
        <f t="shared" si="436"/>
        <v>66.642800000000008</v>
      </c>
      <c r="BE900" s="4">
        <f t="shared" si="437"/>
        <v>519.17914691918895</v>
      </c>
      <c r="BF900" s="20">
        <f t="shared" si="438"/>
        <v>360.13424483382505</v>
      </c>
      <c r="BG900" s="20">
        <f t="shared" si="448"/>
        <v>483.22509791463614</v>
      </c>
      <c r="BH900" s="20">
        <f t="shared" si="439"/>
        <v>1167.6924814683175</v>
      </c>
      <c r="BI900" s="20">
        <f t="shared" si="449"/>
        <v>3649.0390045884924</v>
      </c>
      <c r="BJ900" s="4">
        <f t="shared" si="440"/>
        <v>212.74860768470677</v>
      </c>
      <c r="BK900" s="4">
        <f t="shared" si="450"/>
        <v>2481.3465231201744</v>
      </c>
      <c r="JP900" s="4">
        <v>4</v>
      </c>
      <c r="JQ900" s="4">
        <v>5</v>
      </c>
      <c r="JR900" s="4">
        <v>4</v>
      </c>
      <c r="JS900" s="4">
        <v>5</v>
      </c>
      <c r="JT900" s="4">
        <v>3</v>
      </c>
      <c r="JU900" s="4">
        <v>5</v>
      </c>
      <c r="JV900" s="4">
        <v>7</v>
      </c>
      <c r="JW900" s="4">
        <v>13</v>
      </c>
      <c r="JX900" s="4">
        <v>20</v>
      </c>
      <c r="JY900" s="4">
        <v>26</v>
      </c>
      <c r="JZ900" s="4">
        <v>51</v>
      </c>
      <c r="KA900" s="4">
        <v>41</v>
      </c>
      <c r="KB900" s="4">
        <v>23</v>
      </c>
      <c r="KC900" s="4">
        <v>15</v>
      </c>
    </row>
    <row r="901" spans="1:301" s="4" customFormat="1" x14ac:dyDescent="0.2">
      <c r="A901" s="15" t="b">
        <v>0</v>
      </c>
      <c r="B901" s="19"/>
      <c r="C901" s="18"/>
      <c r="D901" s="4">
        <v>10088</v>
      </c>
      <c r="E901" s="4" t="s">
        <v>47</v>
      </c>
      <c r="F901" s="4" t="s">
        <v>774</v>
      </c>
      <c r="G901" s="4">
        <v>0</v>
      </c>
      <c r="H901" s="15">
        <f t="shared" si="422"/>
        <v>1.1999999999999993</v>
      </c>
      <c r="I901" s="15">
        <v>0.27610678255523846</v>
      </c>
      <c r="J901" s="15">
        <v>0.26853235725512548</v>
      </c>
      <c r="K901" s="15">
        <v>0.20958333770736495</v>
      </c>
      <c r="L901" s="15">
        <f t="shared" si="423"/>
        <v>-0.42696804385233378</v>
      </c>
      <c r="M901" s="15">
        <f t="shared" si="424"/>
        <v>-1.1999999999999993</v>
      </c>
      <c r="N901" s="15">
        <f t="shared" si="425"/>
        <v>0</v>
      </c>
      <c r="O901" s="15">
        <f t="shared" si="426"/>
        <v>-0.36059353221920531</v>
      </c>
      <c r="P901" s="15">
        <f t="shared" si="421"/>
        <v>-1.0999999999999979</v>
      </c>
      <c r="Q901" s="15">
        <f t="shared" si="441"/>
        <v>-0.89999999999999858</v>
      </c>
      <c r="R901" s="15">
        <f t="shared" si="427"/>
        <v>-0.5</v>
      </c>
      <c r="S901" s="15">
        <f t="shared" si="428"/>
        <v>-0.19999999999999929</v>
      </c>
      <c r="T901" s="15">
        <f t="shared" si="429"/>
        <v>-9.9999999999997868E-2</v>
      </c>
      <c r="U901" s="15">
        <f t="shared" si="430"/>
        <v>0</v>
      </c>
      <c r="V901" s="15">
        <f t="shared" si="442"/>
        <v>0.35915894502876433</v>
      </c>
      <c r="W901" s="15">
        <f t="shared" si="431"/>
        <v>1.7842825964418398</v>
      </c>
      <c r="X901" s="15">
        <f t="shared" si="443"/>
        <v>1.0236401417687436E-2</v>
      </c>
      <c r="Y901" s="21">
        <f t="shared" si="444"/>
        <v>0.56044933801078856</v>
      </c>
      <c r="Z901" s="4">
        <v>26.973031956147665</v>
      </c>
      <c r="AA901" s="2">
        <v>26.2</v>
      </c>
      <c r="AB901" s="2">
        <v>27.4</v>
      </c>
      <c r="AC901" s="4">
        <v>27.039406467780793</v>
      </c>
      <c r="AD901" s="4">
        <v>26.3</v>
      </c>
      <c r="AE901" s="4">
        <v>26.5</v>
      </c>
      <c r="AF901" s="4">
        <v>26.9</v>
      </c>
      <c r="AG901" s="4">
        <v>27.2</v>
      </c>
      <c r="AH901" s="4">
        <v>27.3</v>
      </c>
      <c r="AI901" s="4">
        <v>27.4</v>
      </c>
      <c r="AJ901" s="4">
        <v>2020</v>
      </c>
      <c r="AK901" s="2">
        <v>3</v>
      </c>
      <c r="AL901" s="2">
        <v>26</v>
      </c>
      <c r="AM901" s="4">
        <v>13</v>
      </c>
      <c r="AN901" s="4">
        <v>13</v>
      </c>
      <c r="AO901" s="4">
        <v>36</v>
      </c>
      <c r="AP901" s="4">
        <v>644</v>
      </c>
      <c r="AQ901" s="5">
        <v>0.55069444444444449</v>
      </c>
      <c r="AR901" s="4">
        <v>27.4</v>
      </c>
      <c r="AS901" s="4">
        <v>32</v>
      </c>
      <c r="AT901" s="4">
        <v>813</v>
      </c>
      <c r="AU901" s="4">
        <v>1.7</v>
      </c>
      <c r="AV901" s="4">
        <v>290</v>
      </c>
      <c r="AW901" s="4">
        <f t="shared" si="432"/>
        <v>37.482462047803985</v>
      </c>
      <c r="AX901" s="4">
        <f t="shared" si="433"/>
        <v>21.08302881840822</v>
      </c>
      <c r="AY901" s="4">
        <f t="shared" si="445"/>
        <v>21.57809559252415</v>
      </c>
      <c r="AZ901" s="20">
        <f t="shared" si="434"/>
        <v>195.60910583106346</v>
      </c>
      <c r="BA901" s="21">
        <f t="shared" si="446"/>
        <v>1.1744710844958199</v>
      </c>
      <c r="BB901" s="20">
        <f t="shared" si="435"/>
        <v>24.253562503633301</v>
      </c>
      <c r="BC901" s="4">
        <f t="shared" si="447"/>
        <v>22.457002318178979</v>
      </c>
      <c r="BD901" s="4">
        <f t="shared" si="436"/>
        <v>66.642800000000008</v>
      </c>
      <c r="BE901" s="4">
        <f t="shared" si="437"/>
        <v>551.52077185503526</v>
      </c>
      <c r="BF901" s="20">
        <f t="shared" si="438"/>
        <v>360.13424483382505</v>
      </c>
      <c r="BG901" s="20">
        <f t="shared" si="448"/>
        <v>450.88347297878983</v>
      </c>
      <c r="BH901" s="20">
        <f t="shared" si="439"/>
        <v>1167.6924814683175</v>
      </c>
      <c r="BI901" s="20">
        <f t="shared" si="449"/>
        <v>3649.0390045884924</v>
      </c>
      <c r="BJ901" s="4">
        <f t="shared" si="440"/>
        <v>212.74860768470677</v>
      </c>
      <c r="BK901" s="4">
        <f t="shared" si="450"/>
        <v>2481.3465231201744</v>
      </c>
      <c r="HQ901" s="4">
        <v>2</v>
      </c>
      <c r="HR901" s="4">
        <v>3</v>
      </c>
      <c r="HS901" s="4">
        <v>24</v>
      </c>
      <c r="HT901" s="4">
        <v>28</v>
      </c>
      <c r="HU901" s="4">
        <v>48</v>
      </c>
      <c r="HV901" s="4">
        <v>47</v>
      </c>
      <c r="HW901" s="4">
        <v>30</v>
      </c>
      <c r="HX901" s="4">
        <v>26</v>
      </c>
      <c r="HY901" s="4">
        <v>58</v>
      </c>
      <c r="HZ901" s="4">
        <v>159</v>
      </c>
      <c r="IA901" s="4">
        <v>232</v>
      </c>
      <c r="IB901" s="4">
        <v>193</v>
      </c>
      <c r="IC901" s="4">
        <v>142</v>
      </c>
      <c r="ID901" s="4">
        <v>39</v>
      </c>
      <c r="IE901" s="4">
        <v>12</v>
      </c>
    </row>
    <row r="902" spans="1:301" s="4" customFormat="1" x14ac:dyDescent="0.2">
      <c r="A902" s="15" t="b">
        <v>0</v>
      </c>
      <c r="B902" s="19"/>
      <c r="C902" s="18"/>
      <c r="D902" s="4">
        <v>10088</v>
      </c>
      <c r="E902" s="4" t="s">
        <v>47</v>
      </c>
      <c r="F902" s="4" t="s">
        <v>775</v>
      </c>
      <c r="G902" s="4">
        <v>0</v>
      </c>
      <c r="H902" s="15">
        <f t="shared" si="422"/>
        <v>2.3000000000000007</v>
      </c>
      <c r="I902" s="15">
        <v>0.37620665688233629</v>
      </c>
      <c r="J902" s="15">
        <v>0.34471478743569151</v>
      </c>
      <c r="K902" s="15">
        <v>0.25626807336412022</v>
      </c>
      <c r="L902" s="15">
        <f t="shared" si="423"/>
        <v>-1.0129952789888712</v>
      </c>
      <c r="M902" s="15">
        <f t="shared" si="424"/>
        <v>-2.6999999999999993</v>
      </c>
      <c r="N902" s="15">
        <f t="shared" si="425"/>
        <v>-0.39999999999999858</v>
      </c>
      <c r="O902" s="15">
        <f t="shared" si="426"/>
        <v>-0.93341761704603954</v>
      </c>
      <c r="P902" s="15">
        <f t="shared" si="421"/>
        <v>-2.1999999999999993</v>
      </c>
      <c r="Q902" s="15">
        <f t="shared" si="441"/>
        <v>-1.3999999999999986</v>
      </c>
      <c r="R902" s="15">
        <f t="shared" si="427"/>
        <v>-1.0999999999999979</v>
      </c>
      <c r="S902" s="15">
        <f t="shared" si="428"/>
        <v>-0.79999999999999716</v>
      </c>
      <c r="T902" s="15">
        <f t="shared" si="429"/>
        <v>-0.69999999999999929</v>
      </c>
      <c r="U902" s="15">
        <f t="shared" si="430"/>
        <v>-0.5</v>
      </c>
      <c r="V902" s="15">
        <f t="shared" si="442"/>
        <v>0.32151299775372016</v>
      </c>
      <c r="W902" s="15">
        <f t="shared" si="431"/>
        <v>2.110294162247222</v>
      </c>
      <c r="X902" s="15">
        <f t="shared" si="443"/>
        <v>1.4257270230553109E-2</v>
      </c>
      <c r="Y902" s="21">
        <f t="shared" si="444"/>
        <v>0.47386758580382671</v>
      </c>
      <c r="Z902" s="4">
        <v>26.387004721011127</v>
      </c>
      <c r="AA902" s="2">
        <v>24.7</v>
      </c>
      <c r="AB902" s="2">
        <v>27</v>
      </c>
      <c r="AC902" s="4">
        <v>26.466582382953959</v>
      </c>
      <c r="AD902" s="4">
        <v>25.2</v>
      </c>
      <c r="AE902" s="4">
        <v>26</v>
      </c>
      <c r="AF902" s="4">
        <v>26.3</v>
      </c>
      <c r="AG902" s="4">
        <v>26.6</v>
      </c>
      <c r="AH902" s="4">
        <v>26.7</v>
      </c>
      <c r="AI902" s="4">
        <v>26.9</v>
      </c>
      <c r="AJ902" s="4">
        <v>2020</v>
      </c>
      <c r="AK902" s="2">
        <v>3</v>
      </c>
      <c r="AL902" s="2">
        <v>26</v>
      </c>
      <c r="AM902" s="4">
        <v>13</v>
      </c>
      <c r="AN902" s="4">
        <v>13</v>
      </c>
      <c r="AO902" s="4">
        <v>49</v>
      </c>
      <c r="AP902" s="4">
        <v>589</v>
      </c>
      <c r="AQ902" s="5">
        <v>0.55069444444444449</v>
      </c>
      <c r="AR902" s="4">
        <v>27.4</v>
      </c>
      <c r="AS902" s="4">
        <v>32</v>
      </c>
      <c r="AT902" s="4">
        <v>813</v>
      </c>
      <c r="AU902" s="4">
        <v>1.7</v>
      </c>
      <c r="AV902" s="4">
        <v>290</v>
      </c>
      <c r="AW902" s="4">
        <f t="shared" si="432"/>
        <v>37.546651083295096</v>
      </c>
      <c r="AX902" s="4">
        <f t="shared" si="433"/>
        <v>21.098810040891166</v>
      </c>
      <c r="AY902" s="4">
        <f t="shared" si="445"/>
        <v>21.57809559252415</v>
      </c>
      <c r="AZ902" s="20">
        <f t="shared" si="434"/>
        <v>195.60910583106346</v>
      </c>
      <c r="BA902" s="21">
        <f t="shared" si="446"/>
        <v>1.1744710844958199</v>
      </c>
      <c r="BB902" s="20">
        <f t="shared" si="435"/>
        <v>24.253562503633301</v>
      </c>
      <c r="BC902" s="4">
        <f t="shared" si="447"/>
        <v>22.457002318178979</v>
      </c>
      <c r="BD902" s="4">
        <f t="shared" si="436"/>
        <v>66.642800000000008</v>
      </c>
      <c r="BE902" s="4">
        <f t="shared" si="437"/>
        <v>555.03197638333791</v>
      </c>
      <c r="BF902" s="20">
        <f t="shared" si="438"/>
        <v>360.13424483382505</v>
      </c>
      <c r="BG902" s="20">
        <f t="shared" si="448"/>
        <v>447.37226845048707</v>
      </c>
      <c r="BH902" s="20">
        <f t="shared" si="439"/>
        <v>1167.6924814683175</v>
      </c>
      <c r="BI902" s="20">
        <f t="shared" si="449"/>
        <v>3649.0390045884924</v>
      </c>
      <c r="BJ902" s="4">
        <f t="shared" si="440"/>
        <v>212.74860768470677</v>
      </c>
      <c r="BK902" s="4">
        <f t="shared" si="450"/>
        <v>2481.3465231201744</v>
      </c>
      <c r="GR902" s="4">
        <v>1</v>
      </c>
      <c r="GS902" s="4">
        <v>0</v>
      </c>
      <c r="GT902" s="4">
        <v>4</v>
      </c>
      <c r="GU902" s="4">
        <v>0</v>
      </c>
      <c r="GV902" s="4">
        <v>0</v>
      </c>
      <c r="GW902" s="4">
        <v>0</v>
      </c>
      <c r="GX902" s="4">
        <v>1</v>
      </c>
      <c r="GY902" s="4">
        <v>2</v>
      </c>
      <c r="GZ902" s="4">
        <v>2</v>
      </c>
      <c r="HA902" s="4">
        <v>1</v>
      </c>
      <c r="HB902" s="4">
        <v>2</v>
      </c>
      <c r="HC902" s="4">
        <v>2</v>
      </c>
      <c r="HD902" s="4">
        <v>3</v>
      </c>
      <c r="HE902" s="4">
        <v>5</v>
      </c>
      <c r="HF902" s="4">
        <v>1</v>
      </c>
      <c r="HG902" s="4">
        <v>15</v>
      </c>
      <c r="HH902" s="4">
        <v>20</v>
      </c>
      <c r="HI902" s="4">
        <v>16</v>
      </c>
      <c r="HJ902" s="4">
        <v>22</v>
      </c>
      <c r="HK902" s="4">
        <v>17</v>
      </c>
      <c r="HL902" s="4">
        <v>22</v>
      </c>
      <c r="HM902" s="4">
        <v>27</v>
      </c>
      <c r="HN902" s="4">
        <v>31</v>
      </c>
      <c r="HO902" s="4">
        <v>54</v>
      </c>
      <c r="HP902" s="4">
        <v>89</v>
      </c>
      <c r="HQ902" s="4">
        <v>115</v>
      </c>
      <c r="HR902" s="4">
        <v>169</v>
      </c>
      <c r="HS902" s="4">
        <v>221</v>
      </c>
      <c r="HT902" s="4">
        <v>379</v>
      </c>
      <c r="HU902" s="4">
        <v>545</v>
      </c>
      <c r="HV902" s="4">
        <v>414</v>
      </c>
      <c r="HW902" s="4">
        <v>357</v>
      </c>
      <c r="HX902" s="4">
        <v>178</v>
      </c>
      <c r="HY902" s="4">
        <v>77</v>
      </c>
      <c r="HZ902" s="4">
        <v>17</v>
      </c>
      <c r="IA902" s="4">
        <v>4</v>
      </c>
    </row>
    <row r="903" spans="1:301" s="4" customFormat="1" x14ac:dyDescent="0.2">
      <c r="A903" s="15" t="b">
        <v>0</v>
      </c>
      <c r="B903" s="19"/>
      <c r="C903" s="18"/>
      <c r="D903" s="4">
        <v>10088</v>
      </c>
      <c r="E903" s="4" t="s">
        <v>47</v>
      </c>
      <c r="F903" s="4" t="s">
        <v>776</v>
      </c>
      <c r="G903" s="4">
        <v>0</v>
      </c>
      <c r="H903" s="15">
        <f t="shared" si="422"/>
        <v>1.3000000000000007</v>
      </c>
      <c r="I903" s="15">
        <v>0.35546913629523208</v>
      </c>
      <c r="J903" s="15">
        <v>0.65037540607767141</v>
      </c>
      <c r="K903" s="15">
        <v>0.30481748089266014</v>
      </c>
      <c r="L903" s="15">
        <f t="shared" si="423"/>
        <v>-0.85432033903927618</v>
      </c>
      <c r="M903" s="15">
        <f t="shared" si="424"/>
        <v>-1.5</v>
      </c>
      <c r="N903" s="15">
        <f t="shared" si="425"/>
        <v>-0.19999999999999929</v>
      </c>
      <c r="O903" s="15">
        <f t="shared" si="426"/>
        <v>-0.91810197970826124</v>
      </c>
      <c r="P903" s="15">
        <f t="shared" si="421"/>
        <v>-1.3999999999999986</v>
      </c>
      <c r="Q903" s="15">
        <f t="shared" si="441"/>
        <v>-1.2999999999999972</v>
      </c>
      <c r="R903" s="15">
        <f t="shared" si="427"/>
        <v>-1.1999999999999993</v>
      </c>
      <c r="S903" s="15">
        <f t="shared" si="428"/>
        <v>-0.5</v>
      </c>
      <c r="T903" s="15">
        <f t="shared" si="429"/>
        <v>-0.39999999999999858</v>
      </c>
      <c r="U903" s="15">
        <f t="shared" si="430"/>
        <v>-0.19999999999999929</v>
      </c>
      <c r="V903" s="15">
        <f t="shared" si="442"/>
        <v>0.33168314085760031</v>
      </c>
      <c r="W903" s="15">
        <f t="shared" si="431"/>
        <v>2.014925622732584</v>
      </c>
      <c r="X903" s="15">
        <f t="shared" si="443"/>
        <v>1.3390847054407918E-2</v>
      </c>
      <c r="Y903" s="21">
        <f t="shared" si="444"/>
        <v>0.49629623481775414</v>
      </c>
      <c r="Z903" s="4">
        <v>26.545679660960722</v>
      </c>
      <c r="AA903" s="2">
        <v>25.9</v>
      </c>
      <c r="AB903" s="2">
        <v>27.2</v>
      </c>
      <c r="AC903" s="4">
        <v>26.481898020291737</v>
      </c>
      <c r="AD903" s="4">
        <v>26</v>
      </c>
      <c r="AE903" s="4">
        <v>26.1</v>
      </c>
      <c r="AF903" s="4">
        <v>26.2</v>
      </c>
      <c r="AG903" s="4">
        <v>26.9</v>
      </c>
      <c r="AH903" s="4">
        <v>27</v>
      </c>
      <c r="AI903" s="4">
        <v>27.2</v>
      </c>
      <c r="AJ903" s="4">
        <v>2020</v>
      </c>
      <c r="AK903" s="2">
        <v>3</v>
      </c>
      <c r="AL903" s="2">
        <v>26</v>
      </c>
      <c r="AM903" s="4">
        <v>13</v>
      </c>
      <c r="AN903" s="4">
        <v>13</v>
      </c>
      <c r="AO903" s="4">
        <v>56</v>
      </c>
      <c r="AP903" s="4">
        <v>379</v>
      </c>
      <c r="AQ903" s="5">
        <v>0.55069444444444449</v>
      </c>
      <c r="AR903" s="4">
        <v>27.4</v>
      </c>
      <c r="AS903" s="4">
        <v>32</v>
      </c>
      <c r="AT903" s="4">
        <v>813</v>
      </c>
      <c r="AU903" s="4">
        <v>1.7</v>
      </c>
      <c r="AV903" s="4">
        <v>290</v>
      </c>
      <c r="AW903" s="4">
        <f t="shared" si="432"/>
        <v>37.529308164183703</v>
      </c>
      <c r="AX903" s="4">
        <f t="shared" si="433"/>
        <v>21.094546190174192</v>
      </c>
      <c r="AY903" s="4">
        <f t="shared" si="445"/>
        <v>21.57809559252415</v>
      </c>
      <c r="AZ903" s="20">
        <f t="shared" si="434"/>
        <v>195.60910583106346</v>
      </c>
      <c r="BA903" s="21">
        <f t="shared" si="446"/>
        <v>1.1744710844958199</v>
      </c>
      <c r="BB903" s="20">
        <f t="shared" si="435"/>
        <v>24.253562503633301</v>
      </c>
      <c r="BC903" s="4">
        <f t="shared" si="447"/>
        <v>22.457002318178979</v>
      </c>
      <c r="BD903" s="4">
        <f t="shared" si="436"/>
        <v>66.642800000000008</v>
      </c>
      <c r="BE903" s="4">
        <f t="shared" si="437"/>
        <v>554.08330133857385</v>
      </c>
      <c r="BF903" s="20">
        <f t="shared" si="438"/>
        <v>360.13424483382505</v>
      </c>
      <c r="BG903" s="20">
        <f t="shared" si="448"/>
        <v>448.32094349525124</v>
      </c>
      <c r="BH903" s="20">
        <f t="shared" si="439"/>
        <v>1167.6924814683175</v>
      </c>
      <c r="BI903" s="20">
        <f t="shared" si="449"/>
        <v>3649.0390045884924</v>
      </c>
      <c r="BJ903" s="4">
        <f t="shared" si="440"/>
        <v>212.74860768470677</v>
      </c>
      <c r="BK903" s="4">
        <f t="shared" si="450"/>
        <v>2481.3465231201744</v>
      </c>
      <c r="HP903" s="4">
        <v>28</v>
      </c>
      <c r="HQ903" s="4">
        <v>45</v>
      </c>
      <c r="HR903" s="4">
        <v>58</v>
      </c>
      <c r="HS903" s="4">
        <v>47</v>
      </c>
      <c r="HT903" s="4">
        <v>62</v>
      </c>
      <c r="HU903" s="4">
        <v>57</v>
      </c>
      <c r="HV903" s="4">
        <v>34</v>
      </c>
      <c r="HW903" s="4">
        <v>18</v>
      </c>
      <c r="HX903" s="4">
        <v>25</v>
      </c>
      <c r="HY903" s="4">
        <v>39</v>
      </c>
      <c r="HZ903" s="4">
        <v>54</v>
      </c>
      <c r="IA903" s="4">
        <v>26</v>
      </c>
      <c r="IB903" s="4">
        <v>17</v>
      </c>
    </row>
    <row r="904" spans="1:301" s="4" customFormat="1" x14ac:dyDescent="0.2">
      <c r="A904" s="15" t="b">
        <v>0</v>
      </c>
      <c r="B904" s="19"/>
      <c r="C904" s="18"/>
      <c r="D904" s="4">
        <v>10088</v>
      </c>
      <c r="E904" s="4" t="s">
        <v>47</v>
      </c>
      <c r="F904" s="4" t="s">
        <v>777</v>
      </c>
      <c r="G904" s="4">
        <v>0</v>
      </c>
      <c r="H904" s="15">
        <f t="shared" si="422"/>
        <v>3</v>
      </c>
      <c r="I904" s="15">
        <v>0.74578701347659981</v>
      </c>
      <c r="J904" s="15">
        <v>1.1333548194331229</v>
      </c>
      <c r="K904" s="15">
        <v>0.62725768581105923</v>
      </c>
      <c r="L904" s="15">
        <f t="shared" si="423"/>
        <v>-2.4397084066427226</v>
      </c>
      <c r="M904" s="15">
        <f t="shared" si="424"/>
        <v>-3.8999999999999986</v>
      </c>
      <c r="N904" s="15">
        <f t="shared" si="425"/>
        <v>-0.89999999999999858</v>
      </c>
      <c r="O904" s="15">
        <f t="shared" si="426"/>
        <v>-2.5841316906687553</v>
      </c>
      <c r="P904" s="15">
        <f t="shared" si="421"/>
        <v>-3.6000000000000014</v>
      </c>
      <c r="Q904" s="15">
        <f t="shared" si="441"/>
        <v>-3.3000000000000007</v>
      </c>
      <c r="R904" s="15">
        <f t="shared" si="427"/>
        <v>-3</v>
      </c>
      <c r="S904" s="15">
        <f t="shared" si="428"/>
        <v>-1.8999999999999986</v>
      </c>
      <c r="T904" s="15">
        <f t="shared" si="429"/>
        <v>-1.3000000000000007</v>
      </c>
      <c r="U904" s="15">
        <f t="shared" si="430"/>
        <v>-1</v>
      </c>
      <c r="V904" s="15">
        <f t="shared" si="442"/>
        <v>0.19750863782845837</v>
      </c>
      <c r="W904" s="15">
        <f t="shared" si="431"/>
        <v>4.0630697016326307</v>
      </c>
      <c r="X904" s="15">
        <f t="shared" si="443"/>
        <v>2.9759710125411523E-2</v>
      </c>
      <c r="Y904" s="21">
        <f t="shared" si="444"/>
        <v>0.2461193317944258</v>
      </c>
      <c r="Z904" s="4">
        <v>25.060291593357277</v>
      </c>
      <c r="AA904" s="2">
        <v>23.6</v>
      </c>
      <c r="AB904" s="2">
        <v>26.6</v>
      </c>
      <c r="AC904" s="4">
        <v>24.915868309331245</v>
      </c>
      <c r="AD904" s="4">
        <v>23.9</v>
      </c>
      <c r="AE904" s="4">
        <v>24.2</v>
      </c>
      <c r="AF904" s="4">
        <v>24.5</v>
      </c>
      <c r="AG904" s="4">
        <v>25.6</v>
      </c>
      <c r="AH904" s="4">
        <v>26.2</v>
      </c>
      <c r="AI904" s="4">
        <v>26.5</v>
      </c>
      <c r="AJ904" s="4">
        <v>2020</v>
      </c>
      <c r="AK904" s="2">
        <v>3</v>
      </c>
      <c r="AL904" s="2">
        <v>26</v>
      </c>
      <c r="AM904" s="4">
        <v>13</v>
      </c>
      <c r="AN904" s="4">
        <v>14</v>
      </c>
      <c r="AO904" s="4">
        <v>4</v>
      </c>
      <c r="AP904" s="4">
        <v>211</v>
      </c>
      <c r="AQ904" s="5">
        <v>0.55138888888888882</v>
      </c>
      <c r="AR904" s="4">
        <v>27.5</v>
      </c>
      <c r="AS904" s="4">
        <v>32</v>
      </c>
      <c r="AT904" s="4">
        <v>814</v>
      </c>
      <c r="AU904" s="4">
        <v>1.3</v>
      </c>
      <c r="AV904" s="4">
        <v>282</v>
      </c>
      <c r="AW904" s="4">
        <f t="shared" si="432"/>
        <v>39.118217585606672</v>
      </c>
      <c r="AX904" s="4">
        <f t="shared" si="433"/>
        <v>21.600364241729366</v>
      </c>
      <c r="AY904" s="4">
        <f t="shared" si="445"/>
        <v>24.286843295813341</v>
      </c>
      <c r="AZ904" s="20">
        <f t="shared" si="434"/>
        <v>195.34898737522633</v>
      </c>
      <c r="BA904" s="21">
        <f t="shared" si="446"/>
        <v>1.1740804405295813</v>
      </c>
      <c r="BB904" s="20">
        <f t="shared" si="435"/>
        <v>27.735009811261456</v>
      </c>
      <c r="BC904" s="4">
        <f t="shared" si="447"/>
        <v>25.6805646400569</v>
      </c>
      <c r="BD904" s="4">
        <f t="shared" si="436"/>
        <v>66.650000000000006</v>
      </c>
      <c r="BE904" s="4">
        <f t="shared" si="437"/>
        <v>564.45893211433486</v>
      </c>
      <c r="BF904" s="20">
        <f t="shared" si="438"/>
        <v>360.8979375757757</v>
      </c>
      <c r="BG904" s="20">
        <f t="shared" si="448"/>
        <v>439.4990054614409</v>
      </c>
      <c r="BH904" s="20">
        <f t="shared" si="439"/>
        <v>1174.5394990326363</v>
      </c>
      <c r="BI904" s="20">
        <f t="shared" si="449"/>
        <v>3670.4359344769887</v>
      </c>
      <c r="BJ904" s="4">
        <f t="shared" si="440"/>
        <v>213.79791000156325</v>
      </c>
      <c r="BK904" s="4">
        <f t="shared" si="450"/>
        <v>2495.8964354443519</v>
      </c>
      <c r="GR904" s="4">
        <v>2</v>
      </c>
      <c r="GS904" s="4">
        <v>6</v>
      </c>
      <c r="GT904" s="4">
        <v>6</v>
      </c>
      <c r="GU904" s="4">
        <v>15</v>
      </c>
      <c r="GV904" s="4">
        <v>36</v>
      </c>
      <c r="GW904" s="4">
        <v>46</v>
      </c>
      <c r="GX904" s="4">
        <v>61</v>
      </c>
      <c r="GY904" s="4">
        <v>73</v>
      </c>
      <c r="GZ904" s="4">
        <v>75</v>
      </c>
      <c r="HA904" s="4">
        <v>99</v>
      </c>
      <c r="HB904" s="4">
        <v>99</v>
      </c>
      <c r="HC904" s="4">
        <v>99</v>
      </c>
      <c r="HD904" s="4">
        <v>95</v>
      </c>
      <c r="HE904" s="4">
        <v>95</v>
      </c>
      <c r="HF904" s="4">
        <v>93</v>
      </c>
      <c r="HG904" s="4">
        <v>78</v>
      </c>
      <c r="HH904" s="4">
        <v>54</v>
      </c>
      <c r="HI904" s="4">
        <v>60</v>
      </c>
      <c r="HJ904" s="4">
        <v>52</v>
      </c>
      <c r="HK904" s="4">
        <v>37</v>
      </c>
      <c r="HL904" s="4">
        <v>64</v>
      </c>
      <c r="HM904" s="4">
        <v>36</v>
      </c>
      <c r="HN904" s="4">
        <v>38</v>
      </c>
      <c r="HO904" s="4">
        <v>42</v>
      </c>
      <c r="HP904" s="4">
        <v>43</v>
      </c>
      <c r="HQ904" s="4">
        <v>46</v>
      </c>
      <c r="HR904" s="4">
        <v>53</v>
      </c>
      <c r="HS904" s="4">
        <v>51</v>
      </c>
      <c r="HT904" s="4">
        <v>53</v>
      </c>
      <c r="HU904" s="4">
        <v>30</v>
      </c>
      <c r="HV904" s="4">
        <v>21</v>
      </c>
      <c r="HW904" s="4">
        <v>15</v>
      </c>
      <c r="HX904" s="4">
        <v>4</v>
      </c>
      <c r="HY904" s="4">
        <v>0</v>
      </c>
      <c r="HZ904" s="4">
        <v>3</v>
      </c>
      <c r="IA904" s="4">
        <v>2</v>
      </c>
      <c r="IB904" s="4">
        <v>0</v>
      </c>
      <c r="IC904" s="4">
        <v>0</v>
      </c>
      <c r="ID904" s="4">
        <v>0</v>
      </c>
    </row>
    <row r="905" spans="1:301" s="4" customFormat="1" x14ac:dyDescent="0.2">
      <c r="A905" s="15" t="b">
        <v>0</v>
      </c>
      <c r="B905" s="19"/>
      <c r="C905" s="18"/>
      <c r="D905" s="4">
        <v>10088</v>
      </c>
      <c r="E905" s="4" t="s">
        <v>47</v>
      </c>
      <c r="F905" s="4" t="s">
        <v>778</v>
      </c>
      <c r="G905" s="4">
        <v>0</v>
      </c>
      <c r="H905" s="15">
        <f t="shared" si="422"/>
        <v>2.8999999999999986</v>
      </c>
      <c r="I905" s="15">
        <v>0.58849728961266212</v>
      </c>
      <c r="J905" s="15">
        <v>0.76953386427231862</v>
      </c>
      <c r="K905" s="15">
        <v>0.44551518898202347</v>
      </c>
      <c r="L905" s="15">
        <f t="shared" si="423"/>
        <v>-1.5063149788380379</v>
      </c>
      <c r="M905" s="15">
        <f t="shared" si="424"/>
        <v>-2.6999999999999993</v>
      </c>
      <c r="N905" s="15">
        <f t="shared" si="425"/>
        <v>0.19999999999999929</v>
      </c>
      <c r="O905" s="15">
        <f t="shared" si="426"/>
        <v>-1.4247196217945657</v>
      </c>
      <c r="P905" s="15">
        <f t="shared" si="421"/>
        <v>-2.5</v>
      </c>
      <c r="Q905" s="15">
        <f t="shared" si="441"/>
        <v>-2.3000000000000007</v>
      </c>
      <c r="R905" s="15">
        <f t="shared" si="427"/>
        <v>-1.8999999999999986</v>
      </c>
      <c r="S905" s="15">
        <f t="shared" si="428"/>
        <v>-1.1999999999999993</v>
      </c>
      <c r="T905" s="15">
        <f t="shared" si="429"/>
        <v>-1</v>
      </c>
      <c r="U905" s="15">
        <f t="shared" si="430"/>
        <v>-0.39999999999999858</v>
      </c>
      <c r="V905" s="15">
        <f t="shared" si="442"/>
        <v>0.25364042679903431</v>
      </c>
      <c r="W905" s="15">
        <f t="shared" si="431"/>
        <v>2.9425891708987115</v>
      </c>
      <c r="X905" s="15">
        <f t="shared" si="443"/>
        <v>2.2640010030649946E-2</v>
      </c>
      <c r="Y905" s="21">
        <f t="shared" si="444"/>
        <v>0.33983677024631498</v>
      </c>
      <c r="Z905" s="4">
        <v>25.993685021161962</v>
      </c>
      <c r="AA905" s="2">
        <v>24.8</v>
      </c>
      <c r="AB905" s="2">
        <v>27.7</v>
      </c>
      <c r="AC905" s="4">
        <v>26.075280378205434</v>
      </c>
      <c r="AD905" s="4">
        <v>25</v>
      </c>
      <c r="AE905" s="4">
        <v>25.2</v>
      </c>
      <c r="AF905" s="4">
        <v>25.6</v>
      </c>
      <c r="AG905" s="4">
        <v>26.3</v>
      </c>
      <c r="AH905" s="4">
        <v>26.5</v>
      </c>
      <c r="AI905" s="4">
        <v>27.1</v>
      </c>
      <c r="AJ905" s="4">
        <v>2020</v>
      </c>
      <c r="AK905" s="2">
        <v>3</v>
      </c>
      <c r="AL905" s="2">
        <v>26</v>
      </c>
      <c r="AM905" s="4">
        <v>13</v>
      </c>
      <c r="AN905" s="4">
        <v>14</v>
      </c>
      <c r="AO905" s="4">
        <v>9</v>
      </c>
      <c r="AP905" s="4">
        <v>221</v>
      </c>
      <c r="AQ905" s="5">
        <v>0.55138888888888882</v>
      </c>
      <c r="AR905" s="4">
        <v>27.5</v>
      </c>
      <c r="AS905" s="4">
        <v>32</v>
      </c>
      <c r="AT905" s="4">
        <v>814</v>
      </c>
      <c r="AU905" s="4">
        <v>1.3</v>
      </c>
      <c r="AV905" s="4">
        <v>282</v>
      </c>
      <c r="AW905" s="4">
        <f t="shared" si="432"/>
        <v>39.00443101925508</v>
      </c>
      <c r="AX905" s="4">
        <f t="shared" si="433"/>
        <v>21.572155122674829</v>
      </c>
      <c r="AY905" s="4">
        <f t="shared" si="445"/>
        <v>24.286843295813341</v>
      </c>
      <c r="AZ905" s="20">
        <f t="shared" si="434"/>
        <v>195.34898737522633</v>
      </c>
      <c r="BA905" s="21">
        <f t="shared" si="446"/>
        <v>1.1740804405295813</v>
      </c>
      <c r="BB905" s="20">
        <f t="shared" si="435"/>
        <v>27.735009811261456</v>
      </c>
      <c r="BC905" s="4">
        <f t="shared" si="447"/>
        <v>25.6805646400569</v>
      </c>
      <c r="BD905" s="4">
        <f t="shared" si="436"/>
        <v>66.650000000000006</v>
      </c>
      <c r="BE905" s="4">
        <f t="shared" si="437"/>
        <v>558.93073097173067</v>
      </c>
      <c r="BF905" s="20">
        <f t="shared" si="438"/>
        <v>360.8979375757757</v>
      </c>
      <c r="BG905" s="20">
        <f t="shared" si="448"/>
        <v>445.02720660404509</v>
      </c>
      <c r="BH905" s="20">
        <f t="shared" si="439"/>
        <v>1174.5394990326363</v>
      </c>
      <c r="BI905" s="20">
        <f t="shared" si="449"/>
        <v>3670.4359344769887</v>
      </c>
      <c r="BJ905" s="4">
        <f t="shared" si="440"/>
        <v>213.79791000156325</v>
      </c>
      <c r="BK905" s="4">
        <f t="shared" si="450"/>
        <v>2495.8964354443519</v>
      </c>
      <c r="HD905" s="4">
        <v>1</v>
      </c>
      <c r="HE905" s="4">
        <v>6</v>
      </c>
      <c r="HF905" s="4">
        <v>61</v>
      </c>
      <c r="HG905" s="4">
        <v>38</v>
      </c>
      <c r="HH905" s="4">
        <v>84</v>
      </c>
      <c r="HI905" s="4">
        <v>59</v>
      </c>
      <c r="HJ905" s="4">
        <v>77</v>
      </c>
      <c r="HK905" s="4">
        <v>75</v>
      </c>
      <c r="HL905" s="4">
        <v>100</v>
      </c>
      <c r="HM905" s="4">
        <v>86</v>
      </c>
      <c r="HN905" s="4">
        <v>74</v>
      </c>
      <c r="HO905" s="4">
        <v>96</v>
      </c>
      <c r="HP905" s="4">
        <v>91</v>
      </c>
      <c r="HQ905" s="4">
        <v>124</v>
      </c>
      <c r="HR905" s="4">
        <v>160</v>
      </c>
      <c r="HS905" s="4">
        <v>200</v>
      </c>
      <c r="HT905" s="4">
        <v>197</v>
      </c>
      <c r="HU905" s="4">
        <v>153</v>
      </c>
      <c r="HV905" s="4">
        <v>70</v>
      </c>
      <c r="HW905" s="4">
        <v>52</v>
      </c>
      <c r="HX905" s="4">
        <v>28</v>
      </c>
      <c r="HY905" s="4">
        <v>13</v>
      </c>
      <c r="HZ905" s="4">
        <v>9</v>
      </c>
      <c r="IA905" s="4">
        <v>7</v>
      </c>
      <c r="IB905" s="4">
        <v>6</v>
      </c>
      <c r="IC905" s="4">
        <v>0</v>
      </c>
      <c r="ID905" s="4">
        <v>1</v>
      </c>
      <c r="IE905" s="4">
        <v>0</v>
      </c>
      <c r="IF905" s="4">
        <v>3</v>
      </c>
      <c r="IG905" s="4">
        <v>3</v>
      </c>
      <c r="IH905" s="4">
        <v>8</v>
      </c>
      <c r="II905" s="4">
        <v>2</v>
      </c>
      <c r="IJ905" s="4">
        <v>2</v>
      </c>
      <c r="IK905" s="4">
        <v>0</v>
      </c>
      <c r="IL905" s="4">
        <v>2</v>
      </c>
      <c r="IM905" s="4">
        <v>1</v>
      </c>
      <c r="IN905" s="4">
        <v>0</v>
      </c>
      <c r="IO905" s="4">
        <v>1</v>
      </c>
      <c r="IP905" s="4">
        <v>2</v>
      </c>
      <c r="IQ905" s="4">
        <v>0</v>
      </c>
      <c r="IR905" s="4">
        <v>1</v>
      </c>
      <c r="IS905" s="4">
        <v>1</v>
      </c>
      <c r="IT905" s="4">
        <v>0</v>
      </c>
      <c r="IU905" s="4">
        <v>0</v>
      </c>
      <c r="IV905" s="4">
        <v>0</v>
      </c>
      <c r="IW905" s="4">
        <v>0</v>
      </c>
      <c r="IX905" s="4">
        <v>0</v>
      </c>
      <c r="IY905" s="4">
        <v>1</v>
      </c>
      <c r="IZ905" s="4">
        <v>1</v>
      </c>
      <c r="JA905" s="4">
        <v>0</v>
      </c>
      <c r="JB905" s="4">
        <v>0</v>
      </c>
      <c r="JC905" s="4">
        <v>1</v>
      </c>
      <c r="JD905" s="4">
        <v>2</v>
      </c>
      <c r="JE905" s="4">
        <v>0</v>
      </c>
      <c r="JF905" s="4">
        <v>0</v>
      </c>
      <c r="JG905" s="4">
        <v>0</v>
      </c>
      <c r="JH905" s="4">
        <v>0</v>
      </c>
      <c r="JI905" s="4">
        <v>0</v>
      </c>
      <c r="JJ905" s="4">
        <v>0</v>
      </c>
    </row>
    <row r="906" spans="1:301" s="4" customFormat="1" x14ac:dyDescent="0.2">
      <c r="A906" s="15" t="b">
        <v>0</v>
      </c>
      <c r="B906" s="19"/>
      <c r="C906" s="18"/>
      <c r="D906" s="4">
        <v>10088</v>
      </c>
      <c r="E906" s="4" t="s">
        <v>47</v>
      </c>
      <c r="F906" s="4" t="s">
        <v>779</v>
      </c>
      <c r="G906" s="4">
        <v>0</v>
      </c>
      <c r="H906" s="15">
        <f t="shared" si="422"/>
        <v>2</v>
      </c>
      <c r="I906" s="15">
        <v>0.49339629229053977</v>
      </c>
      <c r="J906" s="15">
        <v>0.5724286199981492</v>
      </c>
      <c r="K906" s="15">
        <v>0.38040848734396154</v>
      </c>
      <c r="L906" s="15">
        <f t="shared" si="423"/>
        <v>1.1021856419041782</v>
      </c>
      <c r="M906" s="15">
        <f t="shared" si="424"/>
        <v>0.10000000000000142</v>
      </c>
      <c r="N906" s="15">
        <f t="shared" si="425"/>
        <v>2.1000000000000014</v>
      </c>
      <c r="O906" s="15">
        <f t="shared" si="426"/>
        <v>1.1120920778500363</v>
      </c>
      <c r="P906" s="15">
        <f t="shared" si="421"/>
        <v>0.10000000000000142</v>
      </c>
      <c r="Q906" s="15">
        <f t="shared" si="441"/>
        <v>0.5</v>
      </c>
      <c r="R906" s="15">
        <f t="shared" si="427"/>
        <v>0.80000000000000071</v>
      </c>
      <c r="S906" s="15">
        <f t="shared" si="428"/>
        <v>1.3999999999999986</v>
      </c>
      <c r="T906" s="15">
        <f t="shared" si="429"/>
        <v>1.6999999999999993</v>
      </c>
      <c r="U906" s="15">
        <f t="shared" si="430"/>
        <v>2.1999999999999993</v>
      </c>
      <c r="V906" s="15">
        <f t="shared" si="442"/>
        <v>0.41365671959445904</v>
      </c>
      <c r="W906" s="15">
        <f t="shared" si="431"/>
        <v>1.4174634488722448</v>
      </c>
      <c r="X906" s="15">
        <f t="shared" si="443"/>
        <v>1.7250300325569529E-2</v>
      </c>
      <c r="Y906" s="21">
        <f t="shared" si="444"/>
        <v>0.70548556352237168</v>
      </c>
      <c r="Z906" s="4">
        <v>28.602185641904178</v>
      </c>
      <c r="AA906" s="2">
        <v>27.6</v>
      </c>
      <c r="AB906" s="2">
        <v>29.6</v>
      </c>
      <c r="AC906" s="4">
        <v>28.612092077850036</v>
      </c>
      <c r="AD906" s="4">
        <v>27.6</v>
      </c>
      <c r="AE906" s="4">
        <v>28</v>
      </c>
      <c r="AF906" s="4">
        <v>28.3</v>
      </c>
      <c r="AG906" s="4">
        <v>28.9</v>
      </c>
      <c r="AH906" s="4">
        <v>29.2</v>
      </c>
      <c r="AI906" s="4">
        <v>29.7</v>
      </c>
      <c r="AJ906" s="4">
        <v>2020</v>
      </c>
      <c r="AK906" s="2">
        <v>3</v>
      </c>
      <c r="AL906" s="2">
        <v>26</v>
      </c>
      <c r="AM906" s="4">
        <v>13</v>
      </c>
      <c r="AN906" s="4">
        <v>14</v>
      </c>
      <c r="AO906" s="4">
        <v>16</v>
      </c>
      <c r="AP906" s="4">
        <v>638</v>
      </c>
      <c r="AQ906" s="5">
        <v>0.55138888888888882</v>
      </c>
      <c r="AR906" s="4">
        <v>27.5</v>
      </c>
      <c r="AS906" s="4">
        <v>32</v>
      </c>
      <c r="AT906" s="4">
        <v>814</v>
      </c>
      <c r="AU906" s="4">
        <v>1.3</v>
      </c>
      <c r="AV906" s="4">
        <v>282</v>
      </c>
      <c r="AW906" s="4">
        <f t="shared" si="432"/>
        <v>38.680743133973976</v>
      </c>
      <c r="AX906" s="4">
        <f t="shared" si="433"/>
        <v>21.491908830118696</v>
      </c>
      <c r="AY906" s="4">
        <f t="shared" si="445"/>
        <v>24.286843295813341</v>
      </c>
      <c r="AZ906" s="20">
        <f t="shared" si="434"/>
        <v>195.34898737522633</v>
      </c>
      <c r="BA906" s="21">
        <f t="shared" si="446"/>
        <v>1.1740804405295813</v>
      </c>
      <c r="BB906" s="20">
        <f t="shared" si="435"/>
        <v>27.735009811261456</v>
      </c>
      <c r="BC906" s="4">
        <f t="shared" si="447"/>
        <v>25.6805646400569</v>
      </c>
      <c r="BD906" s="4">
        <f t="shared" si="436"/>
        <v>66.650000000000006</v>
      </c>
      <c r="BE906" s="4">
        <f t="shared" si="437"/>
        <v>543.20469410610428</v>
      </c>
      <c r="BF906" s="20">
        <f t="shared" si="438"/>
        <v>360.8979375757757</v>
      </c>
      <c r="BG906" s="20">
        <f t="shared" si="448"/>
        <v>460.75324346967147</v>
      </c>
      <c r="BH906" s="20">
        <f t="shared" si="439"/>
        <v>1174.5394990326363</v>
      </c>
      <c r="BI906" s="20">
        <f t="shared" si="449"/>
        <v>3670.4359344769887</v>
      </c>
      <c r="BJ906" s="4">
        <f t="shared" si="440"/>
        <v>213.79791000156325</v>
      </c>
      <c r="BK906" s="4">
        <f t="shared" si="450"/>
        <v>2495.8964354443519</v>
      </c>
      <c r="HY906" s="4">
        <v>1</v>
      </c>
      <c r="HZ906" s="4">
        <v>0</v>
      </c>
      <c r="IA906" s="4">
        <v>2</v>
      </c>
      <c r="IB906" s="4">
        <v>2</v>
      </c>
      <c r="IC906" s="4">
        <v>2</v>
      </c>
      <c r="ID906" s="4">
        <v>2</v>
      </c>
      <c r="IE906" s="4">
        <v>0</v>
      </c>
      <c r="IF906" s="4">
        <v>15</v>
      </c>
      <c r="IG906" s="4">
        <v>11</v>
      </c>
      <c r="IH906" s="4">
        <v>8</v>
      </c>
      <c r="II906" s="4">
        <v>16</v>
      </c>
      <c r="IJ906" s="4">
        <v>30</v>
      </c>
      <c r="IK906" s="4">
        <v>28</v>
      </c>
      <c r="IL906" s="4">
        <v>29</v>
      </c>
      <c r="IM906" s="4">
        <v>68</v>
      </c>
      <c r="IN906" s="4">
        <v>59</v>
      </c>
      <c r="IO906" s="4">
        <v>57</v>
      </c>
      <c r="IP906" s="4">
        <v>50</v>
      </c>
      <c r="IQ906" s="4">
        <v>71</v>
      </c>
      <c r="IR906" s="4">
        <v>75</v>
      </c>
      <c r="IS906" s="4">
        <v>42</v>
      </c>
      <c r="IT906" s="4">
        <v>37</v>
      </c>
      <c r="IU906" s="4">
        <v>27</v>
      </c>
      <c r="IV906" s="4">
        <v>23</v>
      </c>
      <c r="IW906" s="4">
        <v>20</v>
      </c>
      <c r="IX906" s="4">
        <v>15</v>
      </c>
      <c r="IY906" s="4">
        <v>8</v>
      </c>
      <c r="IZ906" s="4">
        <v>8</v>
      </c>
      <c r="JA906" s="4">
        <v>2</v>
      </c>
      <c r="JB906" s="4">
        <v>4</v>
      </c>
      <c r="JC906" s="4">
        <v>3</v>
      </c>
      <c r="JD906" s="4">
        <v>2</v>
      </c>
      <c r="JE906" s="4">
        <v>1</v>
      </c>
      <c r="JF906" s="4">
        <v>2</v>
      </c>
      <c r="JG906" s="4">
        <v>0</v>
      </c>
      <c r="JH906" s="4">
        <v>0</v>
      </c>
    </row>
    <row r="907" spans="1:301" s="4" customFormat="1" x14ac:dyDescent="0.2">
      <c r="A907" s="15" t="b">
        <v>0</v>
      </c>
      <c r="B907" s="19"/>
      <c r="C907" s="18"/>
      <c r="D907" s="4">
        <v>10088</v>
      </c>
      <c r="E907" s="4" t="s">
        <v>47</v>
      </c>
      <c r="F907" s="4" t="s">
        <v>780</v>
      </c>
      <c r="G907" s="4">
        <v>0</v>
      </c>
      <c r="H907" s="15">
        <f t="shared" si="422"/>
        <v>2.6999999999999993</v>
      </c>
      <c r="I907" s="15">
        <v>0.6874575346934414</v>
      </c>
      <c r="J907" s="15">
        <v>0.92491521468801352</v>
      </c>
      <c r="K907" s="15">
        <v>0.54791948030286031</v>
      </c>
      <c r="L907" s="15">
        <f t="shared" si="423"/>
        <v>2.1534659042710445</v>
      </c>
      <c r="M907" s="15">
        <f t="shared" si="424"/>
        <v>0.60000000000000142</v>
      </c>
      <c r="N907" s="15">
        <f t="shared" si="425"/>
        <v>3.3000000000000007</v>
      </c>
      <c r="O907" s="15">
        <f t="shared" si="426"/>
        <v>2.1726746758795343</v>
      </c>
      <c r="P907" s="15">
        <f t="shared" si="421"/>
        <v>0.5</v>
      </c>
      <c r="Q907" s="15">
        <f t="shared" si="441"/>
        <v>1.3000000000000007</v>
      </c>
      <c r="R907" s="15">
        <f t="shared" si="427"/>
        <v>1.8000000000000007</v>
      </c>
      <c r="S907" s="15">
        <f t="shared" si="428"/>
        <v>2.6999999999999993</v>
      </c>
      <c r="T907" s="15">
        <f t="shared" si="429"/>
        <v>3</v>
      </c>
      <c r="U907" s="15">
        <f t="shared" si="430"/>
        <v>3.3000000000000007</v>
      </c>
      <c r="V907" s="15">
        <f t="shared" si="442"/>
        <v>0.47952075703581137</v>
      </c>
      <c r="W907" s="15">
        <f t="shared" si="431"/>
        <v>1.0854154597635457</v>
      </c>
      <c r="X907" s="15">
        <f t="shared" si="443"/>
        <v>2.3183041635427365E-2</v>
      </c>
      <c r="Y907" s="21">
        <f t="shared" si="444"/>
        <v>0.921306206766068</v>
      </c>
      <c r="Z907" s="4">
        <v>29.653465904271044</v>
      </c>
      <c r="AA907" s="2">
        <v>28.1</v>
      </c>
      <c r="AB907" s="2">
        <v>30.8</v>
      </c>
      <c r="AC907" s="4">
        <v>29.672674675879534</v>
      </c>
      <c r="AD907" s="4">
        <v>28</v>
      </c>
      <c r="AE907" s="4">
        <v>28.8</v>
      </c>
      <c r="AF907" s="4">
        <v>29.3</v>
      </c>
      <c r="AG907" s="4">
        <v>30.2</v>
      </c>
      <c r="AH907" s="4">
        <v>30.5</v>
      </c>
      <c r="AI907" s="4">
        <v>30.8</v>
      </c>
      <c r="AJ907" s="4">
        <v>2020</v>
      </c>
      <c r="AK907" s="2">
        <v>3</v>
      </c>
      <c r="AL907" s="2">
        <v>26</v>
      </c>
      <c r="AM907" s="4">
        <v>13</v>
      </c>
      <c r="AN907" s="4">
        <v>14</v>
      </c>
      <c r="AO907" s="4">
        <v>20</v>
      </c>
      <c r="AP907" s="4">
        <v>816.00000000000011</v>
      </c>
      <c r="AQ907" s="5">
        <v>0.55138888888888882</v>
      </c>
      <c r="AR907" s="4">
        <v>27.5</v>
      </c>
      <c r="AS907" s="4">
        <v>32</v>
      </c>
      <c r="AT907" s="4">
        <v>814</v>
      </c>
      <c r="AU907" s="4">
        <v>1.3</v>
      </c>
      <c r="AV907" s="4">
        <v>282</v>
      </c>
      <c r="AW907" s="4">
        <f t="shared" si="432"/>
        <v>38.547894199221012</v>
      </c>
      <c r="AX907" s="4">
        <f t="shared" si="433"/>
        <v>21.458973910497903</v>
      </c>
      <c r="AY907" s="4">
        <f t="shared" si="445"/>
        <v>24.286843295813341</v>
      </c>
      <c r="AZ907" s="20">
        <f t="shared" si="434"/>
        <v>195.34898737522633</v>
      </c>
      <c r="BA907" s="21">
        <f t="shared" si="446"/>
        <v>1.1740804405295813</v>
      </c>
      <c r="BB907" s="20">
        <f t="shared" si="435"/>
        <v>27.735009811261456</v>
      </c>
      <c r="BC907" s="4">
        <f t="shared" si="447"/>
        <v>25.6805646400569</v>
      </c>
      <c r="BD907" s="4">
        <f t="shared" si="436"/>
        <v>66.650000000000006</v>
      </c>
      <c r="BE907" s="4">
        <f t="shared" si="437"/>
        <v>536.7503677612367</v>
      </c>
      <c r="BF907" s="20">
        <f t="shared" si="438"/>
        <v>360.8979375757757</v>
      </c>
      <c r="BG907" s="20">
        <f t="shared" si="448"/>
        <v>467.20756981453911</v>
      </c>
      <c r="BH907" s="20">
        <f t="shared" si="439"/>
        <v>1174.5394990326363</v>
      </c>
      <c r="BI907" s="20">
        <f t="shared" si="449"/>
        <v>3670.4359344769887</v>
      </c>
      <c r="BJ907" s="4">
        <f t="shared" si="440"/>
        <v>213.79791000156325</v>
      </c>
      <c r="BK907" s="4">
        <f t="shared" si="450"/>
        <v>2495.8964354443519</v>
      </c>
      <c r="IF907" s="4">
        <v>3</v>
      </c>
      <c r="IG907" s="4">
        <v>0</v>
      </c>
      <c r="IH907" s="4">
        <v>1</v>
      </c>
      <c r="II907" s="4">
        <v>5</v>
      </c>
      <c r="IJ907" s="4">
        <v>2</v>
      </c>
      <c r="IK907" s="4">
        <v>3</v>
      </c>
      <c r="IL907" s="4">
        <v>6</v>
      </c>
      <c r="IM907" s="4">
        <v>4</v>
      </c>
      <c r="IN907" s="4">
        <v>4</v>
      </c>
      <c r="IO907" s="4">
        <v>7</v>
      </c>
      <c r="IP907" s="4">
        <v>1</v>
      </c>
      <c r="IQ907" s="4">
        <v>7</v>
      </c>
      <c r="IR907" s="4">
        <v>5</v>
      </c>
      <c r="IS907" s="4">
        <v>6</v>
      </c>
      <c r="IT907" s="4">
        <v>16</v>
      </c>
      <c r="IU907" s="4">
        <v>13</v>
      </c>
      <c r="IV907" s="4">
        <v>22</v>
      </c>
      <c r="IW907" s="4">
        <v>29</v>
      </c>
      <c r="IX907" s="4">
        <v>23</v>
      </c>
      <c r="IY907" s="4">
        <v>39</v>
      </c>
      <c r="IZ907" s="4">
        <v>18</v>
      </c>
      <c r="JA907" s="4">
        <v>30</v>
      </c>
      <c r="JB907" s="4">
        <v>22</v>
      </c>
      <c r="JC907" s="4">
        <v>20</v>
      </c>
      <c r="JD907" s="4">
        <v>17</v>
      </c>
      <c r="JE907" s="4">
        <v>26</v>
      </c>
      <c r="JF907" s="4">
        <v>20</v>
      </c>
      <c r="JG907" s="4">
        <v>23</v>
      </c>
      <c r="JH907" s="4">
        <v>28</v>
      </c>
      <c r="JI907" s="4">
        <v>17</v>
      </c>
      <c r="JJ907" s="4">
        <v>11</v>
      </c>
      <c r="JK907" s="4">
        <v>17</v>
      </c>
      <c r="JL907" s="4">
        <v>8</v>
      </c>
      <c r="JM907" s="4">
        <v>4</v>
      </c>
    </row>
    <row r="908" spans="1:301" s="4" customFormat="1" x14ac:dyDescent="0.2">
      <c r="A908" s="15" t="b">
        <v>0</v>
      </c>
      <c r="B908" s="19"/>
      <c r="C908" s="18"/>
      <c r="D908" s="4">
        <v>10088</v>
      </c>
      <c r="E908" s="4" t="s">
        <v>47</v>
      </c>
      <c r="F908" s="4" t="s">
        <v>781</v>
      </c>
      <c r="G908" s="4">
        <v>0</v>
      </c>
      <c r="H908" s="15">
        <f t="shared" si="422"/>
        <v>5.3000000000000007</v>
      </c>
      <c r="I908" s="15">
        <v>1.448972552044024</v>
      </c>
      <c r="J908" s="15">
        <v>2.141807284201235</v>
      </c>
      <c r="K908" s="15">
        <v>1.2284905787200799</v>
      </c>
      <c r="L908" s="15">
        <f t="shared" si="423"/>
        <v>0.72038076151419617</v>
      </c>
      <c r="M908" s="15">
        <f t="shared" si="424"/>
        <v>-2.6999999999999993</v>
      </c>
      <c r="N908" s="15">
        <f t="shared" si="425"/>
        <v>2.6000000000000014</v>
      </c>
      <c r="O908" s="15">
        <f t="shared" si="426"/>
        <v>1.2621020336122228</v>
      </c>
      <c r="P908" s="15">
        <f t="shared" si="421"/>
        <v>-2.3999999999999986</v>
      </c>
      <c r="Q908" s="15">
        <f t="shared" si="441"/>
        <v>-1.6000000000000014</v>
      </c>
      <c r="R908" s="15">
        <f t="shared" si="427"/>
        <v>-0.30000000000000071</v>
      </c>
      <c r="S908" s="15">
        <f t="shared" si="428"/>
        <v>1.8999999999999986</v>
      </c>
      <c r="T908" s="15">
        <f t="shared" si="429"/>
        <v>2.1999999999999993</v>
      </c>
      <c r="U908" s="15">
        <f t="shared" si="430"/>
        <v>2.5</v>
      </c>
      <c r="V908" s="15">
        <f t="shared" si="442"/>
        <v>0.38993606158004329</v>
      </c>
      <c r="W908" s="15">
        <f t="shared" si="431"/>
        <v>1.5645230039713245</v>
      </c>
      <c r="X908" s="15">
        <f t="shared" si="443"/>
        <v>5.1344897302734963E-2</v>
      </c>
      <c r="Y908" s="21">
        <f t="shared" si="444"/>
        <v>0.63917244902225079</v>
      </c>
      <c r="Z908" s="4">
        <v>28.220380761514196</v>
      </c>
      <c r="AA908" s="2">
        <v>24.8</v>
      </c>
      <c r="AB908" s="2">
        <v>30.1</v>
      </c>
      <c r="AC908" s="4">
        <v>28.762102033612223</v>
      </c>
      <c r="AD908" s="4">
        <v>25.1</v>
      </c>
      <c r="AE908" s="4">
        <v>25.9</v>
      </c>
      <c r="AF908" s="4">
        <v>27.2</v>
      </c>
      <c r="AG908" s="4">
        <v>29.4</v>
      </c>
      <c r="AH908" s="4">
        <v>29.7</v>
      </c>
      <c r="AI908" s="4">
        <v>30</v>
      </c>
      <c r="AJ908" s="4">
        <v>2020</v>
      </c>
      <c r="AK908" s="2">
        <v>3</v>
      </c>
      <c r="AL908" s="2">
        <v>26</v>
      </c>
      <c r="AM908" s="4">
        <v>13</v>
      </c>
      <c r="AN908" s="4">
        <v>14</v>
      </c>
      <c r="AO908" s="4">
        <v>22</v>
      </c>
      <c r="AP908" s="4">
        <v>592</v>
      </c>
      <c r="AQ908" s="5">
        <v>0.55138888888888882</v>
      </c>
      <c r="AR908" s="4">
        <v>27.5</v>
      </c>
      <c r="AS908" s="4">
        <v>32</v>
      </c>
      <c r="AT908" s="4">
        <v>814</v>
      </c>
      <c r="AU908" s="4">
        <v>1.3</v>
      </c>
      <c r="AV908" s="4">
        <v>282</v>
      </c>
      <c r="AW908" s="4">
        <f t="shared" si="432"/>
        <v>38.728648910373359</v>
      </c>
      <c r="AX908" s="4">
        <f t="shared" si="433"/>
        <v>21.503785273825372</v>
      </c>
      <c r="AY908" s="4">
        <f t="shared" si="445"/>
        <v>24.286843295813341</v>
      </c>
      <c r="AZ908" s="20">
        <f t="shared" si="434"/>
        <v>195.34898737522633</v>
      </c>
      <c r="BA908" s="21">
        <f t="shared" si="446"/>
        <v>1.1740804405295813</v>
      </c>
      <c r="BB908" s="20">
        <f t="shared" si="435"/>
        <v>27.735009811261456</v>
      </c>
      <c r="BC908" s="4">
        <f t="shared" si="447"/>
        <v>25.6805646400569</v>
      </c>
      <c r="BD908" s="4">
        <f t="shared" si="436"/>
        <v>66.650000000000006</v>
      </c>
      <c r="BE908" s="4">
        <f t="shared" si="437"/>
        <v>545.53214607446853</v>
      </c>
      <c r="BF908" s="20">
        <f t="shared" si="438"/>
        <v>360.8979375757757</v>
      </c>
      <c r="BG908" s="20">
        <f t="shared" si="448"/>
        <v>458.42579150130717</v>
      </c>
      <c r="BH908" s="20">
        <f t="shared" si="439"/>
        <v>1174.5394990326363</v>
      </c>
      <c r="BI908" s="20">
        <f t="shared" si="449"/>
        <v>3670.4359344769887</v>
      </c>
      <c r="BJ908" s="4">
        <f t="shared" si="440"/>
        <v>213.79791000156325</v>
      </c>
      <c r="BK908" s="4">
        <f t="shared" si="450"/>
        <v>2495.8964354443519</v>
      </c>
      <c r="HA908" s="4">
        <v>3</v>
      </c>
      <c r="HB908" s="4">
        <v>3</v>
      </c>
      <c r="HC908" s="4">
        <v>1</v>
      </c>
      <c r="HD908" s="4">
        <v>1</v>
      </c>
      <c r="HE908" s="4">
        <v>5</v>
      </c>
      <c r="HF908" s="4">
        <v>2</v>
      </c>
      <c r="HG908" s="4">
        <v>7</v>
      </c>
      <c r="HH908" s="4">
        <v>8</v>
      </c>
      <c r="HI908" s="4">
        <v>4</v>
      </c>
      <c r="HJ908" s="4">
        <v>7</v>
      </c>
      <c r="HK908" s="4">
        <v>11</v>
      </c>
      <c r="HL908" s="4">
        <v>7</v>
      </c>
      <c r="HM908" s="4">
        <v>2</v>
      </c>
      <c r="HN908" s="4">
        <v>8</v>
      </c>
      <c r="HO908" s="4">
        <v>10</v>
      </c>
      <c r="HP908" s="4">
        <v>4</v>
      </c>
      <c r="HQ908" s="4">
        <v>10</v>
      </c>
      <c r="HR908" s="4">
        <v>5</v>
      </c>
      <c r="HS908" s="4">
        <v>14</v>
      </c>
      <c r="HT908" s="4">
        <v>7</v>
      </c>
      <c r="HU908" s="4">
        <v>12</v>
      </c>
      <c r="HV908" s="4">
        <v>6</v>
      </c>
      <c r="HW908" s="4">
        <v>7</v>
      </c>
      <c r="HX908" s="4">
        <v>9</v>
      </c>
      <c r="HY908" s="4">
        <v>10</v>
      </c>
      <c r="HZ908" s="4">
        <v>14</v>
      </c>
      <c r="IA908" s="4">
        <v>6</v>
      </c>
      <c r="IB908" s="4">
        <v>9</v>
      </c>
      <c r="IC908" s="4">
        <v>16</v>
      </c>
      <c r="ID908" s="4">
        <v>14</v>
      </c>
      <c r="IE908" s="4">
        <v>4</v>
      </c>
      <c r="IF908" s="4">
        <v>12</v>
      </c>
      <c r="IG908" s="4">
        <v>12</v>
      </c>
      <c r="IH908" s="4">
        <v>10</v>
      </c>
      <c r="II908" s="4">
        <v>14</v>
      </c>
      <c r="IJ908" s="4">
        <v>12</v>
      </c>
      <c r="IK908" s="4">
        <v>13</v>
      </c>
      <c r="IL908" s="4">
        <v>9</v>
      </c>
      <c r="IM908" s="4">
        <v>17</v>
      </c>
      <c r="IN908" s="4">
        <v>13</v>
      </c>
      <c r="IO908" s="4">
        <v>7</v>
      </c>
      <c r="IP908" s="4">
        <v>13</v>
      </c>
      <c r="IQ908" s="4">
        <v>20</v>
      </c>
      <c r="IR908" s="4">
        <v>10</v>
      </c>
      <c r="IS908" s="4">
        <v>22</v>
      </c>
      <c r="IT908" s="4">
        <v>35</v>
      </c>
      <c r="IU908" s="4">
        <v>32</v>
      </c>
      <c r="IV908" s="4">
        <v>35</v>
      </c>
      <c r="IW908" s="4">
        <v>52</v>
      </c>
      <c r="IX908" s="4">
        <v>37</v>
      </c>
      <c r="IY908" s="4">
        <v>33</v>
      </c>
      <c r="IZ908" s="4">
        <v>32</v>
      </c>
      <c r="JA908" s="4">
        <v>18</v>
      </c>
      <c r="JB908" s="4">
        <v>29</v>
      </c>
      <c r="JC908" s="4">
        <v>26</v>
      </c>
      <c r="JD908" s="4">
        <v>21</v>
      </c>
      <c r="JE908" s="4">
        <v>7</v>
      </c>
    </row>
    <row r="909" spans="1:301" s="4" customFormat="1" x14ac:dyDescent="0.2">
      <c r="A909" s="15" t="b">
        <v>0</v>
      </c>
      <c r="B909" s="19"/>
      <c r="C909" s="18"/>
      <c r="D909" s="4">
        <v>10088</v>
      </c>
      <c r="E909" s="4" t="s">
        <v>47</v>
      </c>
      <c r="F909" s="4" t="s">
        <v>782</v>
      </c>
      <c r="G909" s="4">
        <v>0</v>
      </c>
      <c r="H909" s="15">
        <f t="shared" si="422"/>
        <v>2.0999999999999979</v>
      </c>
      <c r="I909" s="15">
        <v>0.42430374216847083</v>
      </c>
      <c r="J909" s="15">
        <v>0.52080673740579186</v>
      </c>
      <c r="K909" s="15">
        <v>0.33001992740898345</v>
      </c>
      <c r="L909" s="15">
        <f t="shared" si="423"/>
        <v>3.5840318222442455</v>
      </c>
      <c r="M909" s="15">
        <f t="shared" si="424"/>
        <v>2.3000000000000007</v>
      </c>
      <c r="N909" s="15">
        <f t="shared" si="425"/>
        <v>4.3999999999999986</v>
      </c>
      <c r="O909" s="15">
        <f t="shared" si="426"/>
        <v>3.6197743654633996</v>
      </c>
      <c r="P909" s="15">
        <f t="shared" si="421"/>
        <v>2.6000000000000014</v>
      </c>
      <c r="Q909" s="15">
        <f t="shared" si="441"/>
        <v>3.1000000000000014</v>
      </c>
      <c r="R909" s="15">
        <f t="shared" si="427"/>
        <v>3.3000000000000007</v>
      </c>
      <c r="S909" s="15">
        <f t="shared" si="428"/>
        <v>3.8999999999999986</v>
      </c>
      <c r="T909" s="15">
        <f t="shared" si="429"/>
        <v>4.1000000000000014</v>
      </c>
      <c r="U909" s="15">
        <f t="shared" si="430"/>
        <v>4.3999999999999986</v>
      </c>
      <c r="V909" s="15">
        <f t="shared" si="442"/>
        <v>0.57048383126745583</v>
      </c>
      <c r="W909" s="15">
        <f t="shared" si="431"/>
        <v>0.75289805808918209</v>
      </c>
      <c r="X909" s="15">
        <f t="shared" si="443"/>
        <v>1.365021579552084E-2</v>
      </c>
      <c r="Y909" s="21">
        <f t="shared" si="444"/>
        <v>1.3282010615593169</v>
      </c>
      <c r="Z909" s="4">
        <v>31.084031822244246</v>
      </c>
      <c r="AA909" s="2">
        <v>29.8</v>
      </c>
      <c r="AB909" s="2">
        <v>31.9</v>
      </c>
      <c r="AC909" s="4">
        <v>31.1197743654634</v>
      </c>
      <c r="AD909" s="4">
        <v>30.1</v>
      </c>
      <c r="AE909" s="4">
        <v>30.6</v>
      </c>
      <c r="AF909" s="4">
        <v>30.8</v>
      </c>
      <c r="AG909" s="4">
        <v>31.4</v>
      </c>
      <c r="AH909" s="4">
        <v>31.6</v>
      </c>
      <c r="AI909" s="4">
        <v>31.9</v>
      </c>
      <c r="AJ909" s="4">
        <v>2020</v>
      </c>
      <c r="AK909" s="2">
        <v>3</v>
      </c>
      <c r="AL909" s="2">
        <v>26</v>
      </c>
      <c r="AM909" s="4">
        <v>13</v>
      </c>
      <c r="AN909" s="4">
        <v>14</v>
      </c>
      <c r="AO909" s="4">
        <v>34</v>
      </c>
      <c r="AP909" s="4">
        <v>602</v>
      </c>
      <c r="AQ909" s="5">
        <v>0.55138888888888882</v>
      </c>
      <c r="AR909" s="4">
        <v>27.5</v>
      </c>
      <c r="AS909" s="4">
        <v>32</v>
      </c>
      <c r="AT909" s="4">
        <v>814</v>
      </c>
      <c r="AU909" s="4">
        <v>1.3</v>
      </c>
      <c r="AV909" s="4">
        <v>282</v>
      </c>
      <c r="AW909" s="4">
        <f t="shared" si="432"/>
        <v>38.364879461840644</v>
      </c>
      <c r="AX909" s="4">
        <f t="shared" si="433"/>
        <v>21.413602258280662</v>
      </c>
      <c r="AY909" s="4">
        <f t="shared" si="445"/>
        <v>24.286843295813341</v>
      </c>
      <c r="AZ909" s="20">
        <f t="shared" si="434"/>
        <v>195.34898737522633</v>
      </c>
      <c r="BA909" s="21">
        <f t="shared" si="446"/>
        <v>1.1740804405295813</v>
      </c>
      <c r="BB909" s="20">
        <f t="shared" si="435"/>
        <v>27.735009811261456</v>
      </c>
      <c r="BC909" s="4">
        <f t="shared" si="447"/>
        <v>25.6805646400569</v>
      </c>
      <c r="BD909" s="4">
        <f t="shared" si="436"/>
        <v>66.650000000000006</v>
      </c>
      <c r="BE909" s="4">
        <f t="shared" si="437"/>
        <v>527.85878844093838</v>
      </c>
      <c r="BF909" s="20">
        <f t="shared" si="438"/>
        <v>360.8979375757757</v>
      </c>
      <c r="BG909" s="20">
        <f t="shared" si="448"/>
        <v>476.09914913483738</v>
      </c>
      <c r="BH909" s="20">
        <f t="shared" si="439"/>
        <v>1174.5394990326363</v>
      </c>
      <c r="BI909" s="20">
        <f t="shared" si="449"/>
        <v>3670.4359344769887</v>
      </c>
      <c r="BJ909" s="4">
        <f t="shared" si="440"/>
        <v>213.79791000156325</v>
      </c>
      <c r="BK909" s="4">
        <f t="shared" si="450"/>
        <v>2495.8964354443519</v>
      </c>
      <c r="JC909" s="4">
        <v>4</v>
      </c>
      <c r="JD909" s="4">
        <v>7</v>
      </c>
      <c r="JE909" s="4">
        <v>10</v>
      </c>
      <c r="JF909" s="4">
        <v>17</v>
      </c>
      <c r="JG909" s="4">
        <v>10</v>
      </c>
      <c r="JH909" s="4">
        <v>16</v>
      </c>
      <c r="JI909" s="4">
        <v>16</v>
      </c>
      <c r="JJ909" s="4">
        <v>30</v>
      </c>
      <c r="JK909" s="4">
        <v>51</v>
      </c>
      <c r="JL909" s="4">
        <v>52</v>
      </c>
      <c r="JM909" s="4">
        <v>44</v>
      </c>
      <c r="JN909" s="4">
        <v>95</v>
      </c>
      <c r="JO909" s="4">
        <v>100</v>
      </c>
      <c r="JP909" s="4">
        <v>108</v>
      </c>
      <c r="JQ909" s="4">
        <v>118</v>
      </c>
      <c r="JR909" s="4">
        <v>81</v>
      </c>
      <c r="JS909" s="4">
        <v>85</v>
      </c>
      <c r="JT909" s="4">
        <v>48</v>
      </c>
      <c r="JU909" s="4">
        <v>45</v>
      </c>
      <c r="JV909" s="4">
        <v>34</v>
      </c>
      <c r="JW909" s="4">
        <v>29</v>
      </c>
      <c r="JX909" s="4">
        <v>12</v>
      </c>
      <c r="JY909" s="4">
        <v>6</v>
      </c>
      <c r="JZ909" s="4">
        <v>0</v>
      </c>
    </row>
    <row r="910" spans="1:301" s="4" customFormat="1" x14ac:dyDescent="0.2">
      <c r="A910" s="15" t="b">
        <v>0</v>
      </c>
      <c r="B910" s="19"/>
      <c r="C910" s="18"/>
      <c r="D910" s="4">
        <v>10088</v>
      </c>
      <c r="E910" s="4" t="s">
        <v>47</v>
      </c>
      <c r="F910" s="4" t="s">
        <v>783</v>
      </c>
      <c r="G910" s="4">
        <v>0</v>
      </c>
      <c r="H910" s="15">
        <f t="shared" si="422"/>
        <v>3</v>
      </c>
      <c r="I910" s="15">
        <v>0.56518800284410886</v>
      </c>
      <c r="J910" s="15">
        <v>0.86976589494209122</v>
      </c>
      <c r="K910" s="15">
        <v>0.46380499747382575</v>
      </c>
      <c r="L910" s="15">
        <f t="shared" si="423"/>
        <v>0.52754214469058525</v>
      </c>
      <c r="M910" s="15">
        <f t="shared" si="424"/>
        <v>-1.5</v>
      </c>
      <c r="N910" s="15">
        <f t="shared" si="425"/>
        <v>1.5</v>
      </c>
      <c r="O910" s="15">
        <f t="shared" si="426"/>
        <v>0.63064795015503705</v>
      </c>
      <c r="P910" s="15">
        <f t="shared" si="421"/>
        <v>-0.80000000000000071</v>
      </c>
      <c r="Q910" s="15">
        <f t="shared" si="441"/>
        <v>-0.30000000000000071</v>
      </c>
      <c r="R910" s="15">
        <f t="shared" si="427"/>
        <v>0.10000000000000142</v>
      </c>
      <c r="S910" s="15">
        <f t="shared" si="428"/>
        <v>1</v>
      </c>
      <c r="T910" s="15">
        <f t="shared" si="429"/>
        <v>1.1999999999999993</v>
      </c>
      <c r="U910" s="15">
        <f t="shared" si="430"/>
        <v>1.3999999999999986</v>
      </c>
      <c r="V910" s="15">
        <f t="shared" si="442"/>
        <v>0.37799525223924929</v>
      </c>
      <c r="W910" s="15">
        <f t="shared" si="431"/>
        <v>1.6455358739983788</v>
      </c>
      <c r="X910" s="15">
        <f t="shared" si="443"/>
        <v>2.0165450110693192E-2</v>
      </c>
      <c r="Y910" s="21">
        <f t="shared" si="444"/>
        <v>0.60770477010031154</v>
      </c>
      <c r="Z910" s="4">
        <v>28.027542144690585</v>
      </c>
      <c r="AA910" s="2">
        <v>26</v>
      </c>
      <c r="AB910" s="2">
        <v>29</v>
      </c>
      <c r="AC910" s="4">
        <v>28.130647950155037</v>
      </c>
      <c r="AD910" s="4">
        <v>26.7</v>
      </c>
      <c r="AE910" s="4">
        <v>27.2</v>
      </c>
      <c r="AF910" s="4">
        <v>27.6</v>
      </c>
      <c r="AG910" s="4">
        <v>28.5</v>
      </c>
      <c r="AH910" s="4">
        <v>28.7</v>
      </c>
      <c r="AI910" s="4">
        <v>28.9</v>
      </c>
      <c r="AJ910" s="4">
        <v>2020</v>
      </c>
      <c r="AK910" s="2">
        <v>3</v>
      </c>
      <c r="AL910" s="2">
        <v>26</v>
      </c>
      <c r="AM910" s="4">
        <v>13</v>
      </c>
      <c r="AN910" s="4">
        <v>14</v>
      </c>
      <c r="AO910" s="4">
        <v>39</v>
      </c>
      <c r="AP910" s="4">
        <v>719</v>
      </c>
      <c r="AQ910" s="5">
        <v>0.55138888888888882</v>
      </c>
      <c r="AR910" s="4">
        <v>27.5</v>
      </c>
      <c r="AS910" s="4">
        <v>32</v>
      </c>
      <c r="AT910" s="4">
        <v>814</v>
      </c>
      <c r="AU910" s="4">
        <v>1.3</v>
      </c>
      <c r="AV910" s="4">
        <v>282</v>
      </c>
      <c r="AW910" s="4">
        <f t="shared" si="432"/>
        <v>38.752775635324284</v>
      </c>
      <c r="AX910" s="4">
        <f t="shared" si="433"/>
        <v>21.509766591992872</v>
      </c>
      <c r="AY910" s="4">
        <f t="shared" si="445"/>
        <v>24.286843295813341</v>
      </c>
      <c r="AZ910" s="20">
        <f t="shared" si="434"/>
        <v>195.34898737522633</v>
      </c>
      <c r="BA910" s="21">
        <f t="shared" si="446"/>
        <v>1.1740804405295813</v>
      </c>
      <c r="BB910" s="20">
        <f t="shared" si="435"/>
        <v>27.735009811261456</v>
      </c>
      <c r="BC910" s="4">
        <f t="shared" si="447"/>
        <v>25.6805646400569</v>
      </c>
      <c r="BD910" s="4">
        <f t="shared" si="436"/>
        <v>66.650000000000006</v>
      </c>
      <c r="BE910" s="4">
        <f t="shared" si="437"/>
        <v>546.70431773512735</v>
      </c>
      <c r="BF910" s="20">
        <f t="shared" si="438"/>
        <v>360.8979375757757</v>
      </c>
      <c r="BG910" s="20">
        <f t="shared" si="448"/>
        <v>457.25361984064841</v>
      </c>
      <c r="BH910" s="20">
        <f t="shared" si="439"/>
        <v>1174.5394990326363</v>
      </c>
      <c r="BI910" s="20">
        <f t="shared" si="449"/>
        <v>3670.4359344769887</v>
      </c>
      <c r="BJ910" s="4">
        <f t="shared" si="440"/>
        <v>213.79791000156325</v>
      </c>
      <c r="BK910" s="4">
        <f t="shared" si="450"/>
        <v>2495.8964354443519</v>
      </c>
      <c r="HQ910" s="4">
        <v>5</v>
      </c>
      <c r="HR910" s="4">
        <v>0</v>
      </c>
      <c r="HS910" s="4">
        <v>0</v>
      </c>
      <c r="HT910" s="4">
        <v>2</v>
      </c>
      <c r="HU910" s="4">
        <v>0</v>
      </c>
      <c r="HV910" s="4">
        <v>3</v>
      </c>
      <c r="HW910" s="4">
        <v>4</v>
      </c>
      <c r="HX910" s="4">
        <v>2</v>
      </c>
      <c r="HY910" s="4">
        <v>5</v>
      </c>
      <c r="HZ910" s="4">
        <v>6</v>
      </c>
      <c r="IA910" s="4">
        <v>9</v>
      </c>
      <c r="IB910" s="4">
        <v>27</v>
      </c>
      <c r="IC910" s="4">
        <v>26</v>
      </c>
      <c r="ID910" s="4">
        <v>22</v>
      </c>
      <c r="IE910" s="4">
        <v>50</v>
      </c>
      <c r="IF910" s="4">
        <v>33</v>
      </c>
      <c r="IG910" s="4">
        <v>23</v>
      </c>
      <c r="IH910" s="4">
        <v>27</v>
      </c>
      <c r="II910" s="4">
        <v>18</v>
      </c>
      <c r="IJ910" s="4">
        <v>39</v>
      </c>
      <c r="IK910" s="4">
        <v>49</v>
      </c>
      <c r="IL910" s="4">
        <v>60</v>
      </c>
      <c r="IM910" s="4">
        <v>60</v>
      </c>
      <c r="IN910" s="4">
        <v>48</v>
      </c>
      <c r="IO910" s="4">
        <v>47</v>
      </c>
      <c r="IP910" s="4">
        <v>57</v>
      </c>
      <c r="IQ910" s="4">
        <v>37</v>
      </c>
      <c r="IR910" s="4">
        <v>25</v>
      </c>
      <c r="IS910" s="4">
        <v>18</v>
      </c>
      <c r="IT910" s="4">
        <v>9</v>
      </c>
    </row>
    <row r="911" spans="1:301" s="4" customFormat="1" x14ac:dyDescent="0.2">
      <c r="A911" s="15" t="b">
        <v>0</v>
      </c>
      <c r="B911" s="19"/>
      <c r="C911" s="18"/>
      <c r="D911" s="4">
        <v>10088</v>
      </c>
      <c r="E911" s="4" t="s">
        <v>55</v>
      </c>
      <c r="F911" s="4" t="s">
        <v>784</v>
      </c>
      <c r="G911" s="4">
        <v>0</v>
      </c>
      <c r="H911" s="15">
        <f t="shared" si="422"/>
        <v>1.6999999999999993</v>
      </c>
      <c r="I911" s="15">
        <v>0.3650093405359961</v>
      </c>
      <c r="J911" s="15">
        <v>0.47655047884144608</v>
      </c>
      <c r="K911" s="15">
        <v>0.29350984305137007</v>
      </c>
      <c r="L911" s="15">
        <f t="shared" si="423"/>
        <v>3.4264378536472577</v>
      </c>
      <c r="M911" s="15">
        <f t="shared" si="424"/>
        <v>2.5</v>
      </c>
      <c r="N911" s="15">
        <f t="shared" si="425"/>
        <v>4.1999999999999993</v>
      </c>
      <c r="O911" s="15">
        <f t="shared" si="426"/>
        <v>3.4818653709691709</v>
      </c>
      <c r="P911" s="15">
        <f t="shared" si="421"/>
        <v>2.6999999999999993</v>
      </c>
      <c r="Q911" s="15">
        <f t="shared" si="441"/>
        <v>2.8999999999999986</v>
      </c>
      <c r="R911" s="15">
        <f t="shared" si="427"/>
        <v>3.1999999999999993</v>
      </c>
      <c r="S911" s="15">
        <f t="shared" si="428"/>
        <v>3.6999999999999993</v>
      </c>
      <c r="T911" s="15">
        <f t="shared" si="429"/>
        <v>3.8999999999999986</v>
      </c>
      <c r="U911" s="15">
        <f t="shared" si="430"/>
        <v>4.0999999999999979</v>
      </c>
      <c r="V911" s="15">
        <f t="shared" si="442"/>
        <v>0.60687836515853932</v>
      </c>
      <c r="W911" s="15">
        <f t="shared" si="431"/>
        <v>0.64777665082650071</v>
      </c>
      <c r="X911" s="15">
        <f t="shared" si="443"/>
        <v>1.1879324973319975E-2</v>
      </c>
      <c r="Y911" s="21">
        <f t="shared" si="444"/>
        <v>1.5437419652654909</v>
      </c>
      <c r="Z911" s="4">
        <v>30.726437853647258</v>
      </c>
      <c r="AA911" s="2">
        <v>29.8</v>
      </c>
      <c r="AB911" s="2">
        <v>31.5</v>
      </c>
      <c r="AC911" s="4">
        <v>30.781865370969172</v>
      </c>
      <c r="AD911" s="4">
        <v>30</v>
      </c>
      <c r="AE911" s="4">
        <v>30.2</v>
      </c>
      <c r="AF911" s="4">
        <v>30.5</v>
      </c>
      <c r="AG911" s="4">
        <v>31</v>
      </c>
      <c r="AH911" s="4">
        <v>31.2</v>
      </c>
      <c r="AI911" s="4">
        <v>31.4</v>
      </c>
      <c r="AJ911" s="4">
        <v>2020</v>
      </c>
      <c r="AK911" s="2">
        <v>3</v>
      </c>
      <c r="AL911" s="2">
        <v>26</v>
      </c>
      <c r="AM911" s="4">
        <v>13</v>
      </c>
      <c r="AN911" s="4">
        <v>18</v>
      </c>
      <c r="AO911" s="4">
        <v>8</v>
      </c>
      <c r="AP911" s="4">
        <v>453</v>
      </c>
      <c r="AQ911" s="5">
        <v>0.5541666666666667</v>
      </c>
      <c r="AR911" s="4">
        <v>27.3</v>
      </c>
      <c r="AS911" s="4">
        <v>31</v>
      </c>
      <c r="AT911" s="4">
        <v>810</v>
      </c>
      <c r="AU911" s="4">
        <v>1.6</v>
      </c>
      <c r="AV911" s="4">
        <v>294</v>
      </c>
      <c r="AW911" s="4">
        <f t="shared" si="432"/>
        <v>37.134850450339286</v>
      </c>
      <c r="AX911" s="4">
        <f t="shared" si="433"/>
        <v>20.83350239739778</v>
      </c>
      <c r="AY911" s="4">
        <f t="shared" si="445"/>
        <v>22.170276771372002</v>
      </c>
      <c r="AZ911" s="20">
        <f t="shared" si="434"/>
        <v>195.86965738449052</v>
      </c>
      <c r="BA911" s="21">
        <f t="shared" si="446"/>
        <v>1.1748619885013101</v>
      </c>
      <c r="BB911" s="20">
        <f t="shared" si="435"/>
        <v>25</v>
      </c>
      <c r="BC911" s="4">
        <f t="shared" si="447"/>
        <v>23.148148148148145</v>
      </c>
      <c r="BD911" s="4">
        <f t="shared" si="436"/>
        <v>66.635599999999997</v>
      </c>
      <c r="BE911" s="4">
        <f t="shared" si="437"/>
        <v>523.78078254200716</v>
      </c>
      <c r="BF911" s="20">
        <f t="shared" si="438"/>
        <v>357.74553763028314</v>
      </c>
      <c r="BG911" s="20">
        <f t="shared" si="448"/>
        <v>473.86475508827596</v>
      </c>
      <c r="BH911" s="20">
        <f t="shared" si="439"/>
        <v>1124.6027408882139</v>
      </c>
      <c r="BI911" s="20">
        <f t="shared" si="449"/>
        <v>3627.7507770587545</v>
      </c>
      <c r="BJ911" s="4">
        <f t="shared" si="440"/>
        <v>211.70445525613579</v>
      </c>
      <c r="BK911" s="4">
        <f t="shared" si="450"/>
        <v>2503.1480361705403</v>
      </c>
      <c r="JA911" s="4">
        <v>4</v>
      </c>
      <c r="JB911" s="4">
        <v>7</v>
      </c>
      <c r="JC911" s="4">
        <v>23</v>
      </c>
      <c r="JD911" s="4">
        <v>32</v>
      </c>
      <c r="JE911" s="4">
        <v>74</v>
      </c>
      <c r="JF911" s="4">
        <v>63</v>
      </c>
      <c r="JG911" s="4">
        <v>47</v>
      </c>
      <c r="JH911" s="4">
        <v>80</v>
      </c>
      <c r="JI911" s="4">
        <v>87</v>
      </c>
      <c r="JJ911" s="4">
        <v>118</v>
      </c>
      <c r="JK911" s="4">
        <v>134</v>
      </c>
      <c r="JL911" s="4">
        <v>176</v>
      </c>
      <c r="JM911" s="4">
        <v>163</v>
      </c>
      <c r="JN911" s="4">
        <v>143</v>
      </c>
      <c r="JO911" s="4">
        <v>102</v>
      </c>
      <c r="JP911" s="4">
        <v>40</v>
      </c>
      <c r="JQ911" s="4">
        <v>49</v>
      </c>
      <c r="JR911" s="4">
        <v>17</v>
      </c>
      <c r="JS911" s="4">
        <v>8</v>
      </c>
    </row>
    <row r="912" spans="1:301" s="4" customFormat="1" x14ac:dyDescent="0.2">
      <c r="A912" s="15" t="b">
        <v>0</v>
      </c>
      <c r="B912" s="19"/>
      <c r="C912" s="18"/>
      <c r="D912" s="4">
        <v>10088</v>
      </c>
      <c r="E912" s="4" t="s">
        <v>55</v>
      </c>
      <c r="F912" s="4" t="s">
        <v>785</v>
      </c>
      <c r="G912" s="4">
        <v>0</v>
      </c>
      <c r="H912" s="15">
        <f t="shared" si="422"/>
        <v>2</v>
      </c>
      <c r="I912" s="15">
        <v>0.36344928488597328</v>
      </c>
      <c r="J912" s="15">
        <v>0.41228640116906945</v>
      </c>
      <c r="K912" s="15">
        <v>0.27382708569006309</v>
      </c>
      <c r="L912" s="15">
        <f t="shared" si="423"/>
        <v>5.3571645727889212</v>
      </c>
      <c r="M912" s="15">
        <f t="shared" si="424"/>
        <v>4.3000000000000007</v>
      </c>
      <c r="N912" s="15">
        <f t="shared" si="425"/>
        <v>6.3000000000000007</v>
      </c>
      <c r="O912" s="15">
        <f t="shared" si="426"/>
        <v>5.3638450556498007</v>
      </c>
      <c r="P912" s="15">
        <f t="shared" ref="P912:P975" si="451">AD912-AR912</f>
        <v>4.5999999999999979</v>
      </c>
      <c r="Q912" s="15">
        <f t="shared" si="441"/>
        <v>4.9000000000000021</v>
      </c>
      <c r="R912" s="15">
        <f t="shared" si="427"/>
        <v>5.1999999999999993</v>
      </c>
      <c r="S912" s="15">
        <f t="shared" si="428"/>
        <v>5.5999999999999979</v>
      </c>
      <c r="T912" s="15">
        <f t="shared" si="429"/>
        <v>5.8000000000000007</v>
      </c>
      <c r="U912" s="15">
        <f t="shared" si="430"/>
        <v>6.1999999999999993</v>
      </c>
      <c r="V912" s="15">
        <f t="shared" si="442"/>
        <v>0.73654530609906788</v>
      </c>
      <c r="W912" s="15">
        <f t="shared" si="431"/>
        <v>0.35768973302709028</v>
      </c>
      <c r="X912" s="15">
        <f t="shared" si="443"/>
        <v>1.1129235793753257E-2</v>
      </c>
      <c r="Y912" s="21">
        <f t="shared" si="444"/>
        <v>2.7957190482855241</v>
      </c>
      <c r="Z912" s="4">
        <v>32.657164572788922</v>
      </c>
      <c r="AA912" s="2">
        <v>31.6</v>
      </c>
      <c r="AB912" s="2">
        <v>33.6</v>
      </c>
      <c r="AC912" s="4">
        <v>32.663845055649801</v>
      </c>
      <c r="AD912" s="4">
        <v>31.9</v>
      </c>
      <c r="AE912" s="4">
        <v>32.200000000000003</v>
      </c>
      <c r="AF912" s="4">
        <v>32.5</v>
      </c>
      <c r="AG912" s="4">
        <v>32.9</v>
      </c>
      <c r="AH912" s="4">
        <v>33.1</v>
      </c>
      <c r="AI912" s="4">
        <v>33.5</v>
      </c>
      <c r="AJ912" s="4">
        <v>2020</v>
      </c>
      <c r="AK912" s="2">
        <v>3</v>
      </c>
      <c r="AL912" s="2">
        <v>26</v>
      </c>
      <c r="AM912" s="4">
        <v>13</v>
      </c>
      <c r="AN912" s="4">
        <v>18</v>
      </c>
      <c r="AO912" s="4">
        <v>11</v>
      </c>
      <c r="AP912" s="4">
        <v>900</v>
      </c>
      <c r="AQ912" s="5">
        <v>0.5541666666666667</v>
      </c>
      <c r="AR912" s="4">
        <v>27.3</v>
      </c>
      <c r="AS912" s="4">
        <v>31</v>
      </c>
      <c r="AT912" s="4">
        <v>810</v>
      </c>
      <c r="AU912" s="4">
        <v>1.6</v>
      </c>
      <c r="AV912" s="4">
        <v>294</v>
      </c>
      <c r="AW912" s="4">
        <f t="shared" si="432"/>
        <v>36.906564710244716</v>
      </c>
      <c r="AX912" s="4">
        <f t="shared" si="433"/>
        <v>20.777035664716635</v>
      </c>
      <c r="AY912" s="4">
        <f t="shared" si="445"/>
        <v>22.170276771372002</v>
      </c>
      <c r="AZ912" s="20">
        <f t="shared" si="434"/>
        <v>195.86965738449052</v>
      </c>
      <c r="BA912" s="21">
        <f t="shared" si="446"/>
        <v>1.1748619885013101</v>
      </c>
      <c r="BB912" s="20">
        <f t="shared" si="435"/>
        <v>25</v>
      </c>
      <c r="BC912" s="4">
        <f t="shared" si="447"/>
        <v>23.148148148148145</v>
      </c>
      <c r="BD912" s="4">
        <f t="shared" si="436"/>
        <v>66.635599999999997</v>
      </c>
      <c r="BE912" s="4">
        <f t="shared" si="437"/>
        <v>511.62282607955888</v>
      </c>
      <c r="BF912" s="20">
        <f t="shared" si="438"/>
        <v>357.74553763028314</v>
      </c>
      <c r="BG912" s="20">
        <f t="shared" si="448"/>
        <v>486.02271155072424</v>
      </c>
      <c r="BH912" s="20">
        <f t="shared" si="439"/>
        <v>1124.6027408882139</v>
      </c>
      <c r="BI912" s="20">
        <f t="shared" si="449"/>
        <v>3627.7507770587545</v>
      </c>
      <c r="BJ912" s="4">
        <f t="shared" si="440"/>
        <v>211.70445525613579</v>
      </c>
      <c r="BK912" s="4">
        <f t="shared" si="450"/>
        <v>2503.1480361705403</v>
      </c>
      <c r="JR912" s="4">
        <v>3</v>
      </c>
      <c r="JS912" s="4">
        <v>1</v>
      </c>
      <c r="JT912" s="4">
        <v>4</v>
      </c>
      <c r="JU912" s="4">
        <v>5</v>
      </c>
      <c r="JV912" s="4">
        <v>12</v>
      </c>
      <c r="JW912" s="4">
        <v>24</v>
      </c>
      <c r="JX912" s="4">
        <v>24</v>
      </c>
      <c r="JY912" s="4">
        <v>29</v>
      </c>
      <c r="JZ912" s="4">
        <v>77</v>
      </c>
      <c r="KA912" s="4">
        <v>64</v>
      </c>
      <c r="KB912" s="4">
        <v>103</v>
      </c>
      <c r="KC912" s="4">
        <v>141</v>
      </c>
      <c r="KD912" s="4">
        <v>183</v>
      </c>
      <c r="KE912" s="4">
        <v>215</v>
      </c>
      <c r="KF912" s="4">
        <v>148</v>
      </c>
      <c r="KG912" s="4">
        <v>125</v>
      </c>
      <c r="KH912" s="4">
        <v>80</v>
      </c>
      <c r="KI912" s="4">
        <v>54</v>
      </c>
      <c r="KJ912" s="4">
        <v>33</v>
      </c>
      <c r="KK912" s="4">
        <v>14</v>
      </c>
      <c r="KL912" s="4">
        <v>33</v>
      </c>
      <c r="KM912" s="4">
        <v>18</v>
      </c>
      <c r="KN912" s="4">
        <v>14</v>
      </c>
      <c r="KO912" s="4">
        <v>2</v>
      </c>
    </row>
    <row r="913" spans="1:332" s="4" customFormat="1" x14ac:dyDescent="0.2">
      <c r="A913" s="15" t="b">
        <v>0</v>
      </c>
      <c r="B913" s="19"/>
      <c r="C913" s="18"/>
      <c r="D913" s="4">
        <v>10088</v>
      </c>
      <c r="E913" s="4" t="s">
        <v>55</v>
      </c>
      <c r="F913" s="4" t="s">
        <v>786</v>
      </c>
      <c r="G913" s="4">
        <v>0</v>
      </c>
      <c r="H913" s="15">
        <f t="shared" si="422"/>
        <v>1.7000000000000028</v>
      </c>
      <c r="I913" s="15">
        <v>0.30768580211040314</v>
      </c>
      <c r="J913" s="15">
        <v>0.38674692294245006</v>
      </c>
      <c r="K913" s="15">
        <v>0.24377291980403995</v>
      </c>
      <c r="L913" s="15">
        <f t="shared" si="423"/>
        <v>6.461758602188393</v>
      </c>
      <c r="M913" s="15">
        <f t="shared" si="424"/>
        <v>5.5999999999999979</v>
      </c>
      <c r="N913" s="15">
        <f t="shared" si="425"/>
        <v>7.3000000000000007</v>
      </c>
      <c r="O913" s="15">
        <f t="shared" si="426"/>
        <v>6.4686032726835485</v>
      </c>
      <c r="P913" s="15">
        <f t="shared" si="451"/>
        <v>5.8000000000000007</v>
      </c>
      <c r="Q913" s="15">
        <f t="shared" si="441"/>
        <v>5.9999999999999964</v>
      </c>
      <c r="R913" s="15">
        <f t="shared" si="427"/>
        <v>6.3000000000000007</v>
      </c>
      <c r="S913" s="15">
        <f t="shared" si="428"/>
        <v>6.6999999999999993</v>
      </c>
      <c r="T913" s="15">
        <f t="shared" si="429"/>
        <v>6.8000000000000007</v>
      </c>
      <c r="U913" s="15">
        <f t="shared" si="430"/>
        <v>7.0999999999999979</v>
      </c>
      <c r="V913" s="15">
        <f t="shared" si="442"/>
        <v>0.81208436824630659</v>
      </c>
      <c r="W913" s="15">
        <f t="shared" si="431"/>
        <v>0.2313991490311488</v>
      </c>
      <c r="X913" s="15">
        <f t="shared" si="443"/>
        <v>9.1134412083160657E-3</v>
      </c>
      <c r="Y913" s="21">
        <f t="shared" si="444"/>
        <v>4.3215370678195075</v>
      </c>
      <c r="Z913" s="4">
        <v>33.761758602188394</v>
      </c>
      <c r="AA913" s="2">
        <v>32.9</v>
      </c>
      <c r="AB913" s="2">
        <v>34.6</v>
      </c>
      <c r="AC913" s="4">
        <v>33.768603272683549</v>
      </c>
      <c r="AD913" s="4">
        <v>33.1</v>
      </c>
      <c r="AE913" s="4">
        <v>33.299999999999997</v>
      </c>
      <c r="AF913" s="4">
        <v>33.6</v>
      </c>
      <c r="AG913" s="4">
        <v>34</v>
      </c>
      <c r="AH913" s="4">
        <v>34.1</v>
      </c>
      <c r="AI913" s="4">
        <v>34.4</v>
      </c>
      <c r="AJ913" s="4">
        <v>2020</v>
      </c>
      <c r="AK913" s="2">
        <v>3</v>
      </c>
      <c r="AL913" s="2">
        <v>26</v>
      </c>
      <c r="AM913" s="4">
        <v>13</v>
      </c>
      <c r="AN913" s="4">
        <v>18</v>
      </c>
      <c r="AO913" s="4">
        <v>17</v>
      </c>
      <c r="AP913" s="4">
        <v>330</v>
      </c>
      <c r="AQ913" s="5">
        <v>0.5541666666666667</v>
      </c>
      <c r="AR913" s="4">
        <v>27.3</v>
      </c>
      <c r="AS913" s="4">
        <v>31</v>
      </c>
      <c r="AT913" s="4">
        <v>810</v>
      </c>
      <c r="AU913" s="4">
        <v>1.6</v>
      </c>
      <c r="AV913" s="4">
        <v>294</v>
      </c>
      <c r="AW913" s="4">
        <f t="shared" si="432"/>
        <v>36.774000023788908</v>
      </c>
      <c r="AX913" s="4">
        <f t="shared" si="433"/>
        <v>20.744245641520443</v>
      </c>
      <c r="AY913" s="4">
        <f t="shared" si="445"/>
        <v>22.170276771372002</v>
      </c>
      <c r="AZ913" s="20">
        <f t="shared" si="434"/>
        <v>195.86965738449052</v>
      </c>
      <c r="BA913" s="21">
        <f t="shared" si="446"/>
        <v>1.1748619885013101</v>
      </c>
      <c r="BB913" s="20">
        <f t="shared" si="435"/>
        <v>25</v>
      </c>
      <c r="BC913" s="4">
        <f t="shared" si="447"/>
        <v>23.148148148148145</v>
      </c>
      <c r="BD913" s="4">
        <f t="shared" si="436"/>
        <v>66.635599999999997</v>
      </c>
      <c r="BE913" s="4">
        <f t="shared" si="437"/>
        <v>504.56274564825299</v>
      </c>
      <c r="BF913" s="20">
        <f t="shared" si="438"/>
        <v>357.74553763028314</v>
      </c>
      <c r="BG913" s="20">
        <f t="shared" si="448"/>
        <v>493.08279198203013</v>
      </c>
      <c r="BH913" s="20">
        <f t="shared" si="439"/>
        <v>1124.6027408882139</v>
      </c>
      <c r="BI913" s="20">
        <f t="shared" si="449"/>
        <v>3627.7507770587545</v>
      </c>
      <c r="BJ913" s="4">
        <f t="shared" si="440"/>
        <v>211.70445525613579</v>
      </c>
      <c r="BK913" s="4">
        <f t="shared" si="450"/>
        <v>2503.1480361705403</v>
      </c>
      <c r="KF913" s="4">
        <v>5</v>
      </c>
      <c r="KG913" s="4">
        <v>6</v>
      </c>
      <c r="KH913" s="4">
        <v>15</v>
      </c>
      <c r="KI913" s="4">
        <v>43</v>
      </c>
      <c r="KJ913" s="4">
        <v>57</v>
      </c>
      <c r="KK913" s="4">
        <v>122</v>
      </c>
      <c r="KL913" s="4">
        <v>78</v>
      </c>
      <c r="KM913" s="4">
        <v>144</v>
      </c>
      <c r="KN913" s="4">
        <v>184</v>
      </c>
      <c r="KO913" s="4">
        <v>182</v>
      </c>
      <c r="KP913" s="4">
        <v>198</v>
      </c>
      <c r="KQ913" s="4">
        <v>145</v>
      </c>
      <c r="KR913" s="4">
        <v>107</v>
      </c>
      <c r="KS913" s="4">
        <v>68</v>
      </c>
      <c r="KT913" s="4">
        <v>26</v>
      </c>
      <c r="KU913" s="4">
        <v>23</v>
      </c>
      <c r="KV913" s="4">
        <v>14</v>
      </c>
      <c r="KW913" s="4">
        <v>6</v>
      </c>
    </row>
    <row r="914" spans="1:332" s="4" customFormat="1" x14ac:dyDescent="0.2">
      <c r="A914" s="15" t="b">
        <v>0</v>
      </c>
      <c r="B914" s="19"/>
      <c r="C914" s="18"/>
      <c r="D914" s="4">
        <v>10088</v>
      </c>
      <c r="E914" s="4" t="s">
        <v>55</v>
      </c>
      <c r="F914" s="4" t="s">
        <v>787</v>
      </c>
      <c r="G914" s="4">
        <v>0</v>
      </c>
      <c r="H914" s="15">
        <f t="shared" si="422"/>
        <v>3.1000000000000014</v>
      </c>
      <c r="I914" s="15">
        <v>0.74458154466813642</v>
      </c>
      <c r="J914" s="15">
        <v>1.2645250521514981</v>
      </c>
      <c r="K914" s="15">
        <v>0.63302105719717061</v>
      </c>
      <c r="L914" s="15">
        <f t="shared" si="423"/>
        <v>2.9780944959783042</v>
      </c>
      <c r="M914" s="15">
        <f t="shared" si="424"/>
        <v>1.0999999999999979</v>
      </c>
      <c r="N914" s="15">
        <f t="shared" si="425"/>
        <v>4.1999999999999993</v>
      </c>
      <c r="O914" s="15">
        <f t="shared" si="426"/>
        <v>3.1871819260793011</v>
      </c>
      <c r="P914" s="15">
        <f t="shared" si="451"/>
        <v>1.5</v>
      </c>
      <c r="Q914" s="15">
        <f t="shared" si="441"/>
        <v>1.8999999999999986</v>
      </c>
      <c r="R914" s="15">
        <f t="shared" si="427"/>
        <v>2.3000000000000007</v>
      </c>
      <c r="S914" s="15">
        <f t="shared" si="428"/>
        <v>3.5999999999999979</v>
      </c>
      <c r="T914" s="15">
        <f t="shared" si="429"/>
        <v>3.8000000000000007</v>
      </c>
      <c r="U914" s="15">
        <f t="shared" si="430"/>
        <v>4.1999999999999993</v>
      </c>
      <c r="V914" s="15">
        <f t="shared" si="442"/>
        <v>0.57718370359071014</v>
      </c>
      <c r="W914" s="15">
        <f t="shared" si="431"/>
        <v>0.73255064856979302</v>
      </c>
      <c r="X914" s="15">
        <f t="shared" si="443"/>
        <v>2.4591426807490664E-2</v>
      </c>
      <c r="Y914" s="21">
        <f t="shared" si="444"/>
        <v>1.3650933241986285</v>
      </c>
      <c r="Z914" s="4">
        <v>30.278094495978305</v>
      </c>
      <c r="AA914" s="2">
        <v>28.4</v>
      </c>
      <c r="AB914" s="2">
        <v>31.5</v>
      </c>
      <c r="AC914" s="4">
        <v>30.487181926079302</v>
      </c>
      <c r="AD914" s="4">
        <v>28.8</v>
      </c>
      <c r="AE914" s="4">
        <v>29.2</v>
      </c>
      <c r="AF914" s="4">
        <v>29.6</v>
      </c>
      <c r="AG914" s="4">
        <v>30.9</v>
      </c>
      <c r="AH914" s="4">
        <v>31.1</v>
      </c>
      <c r="AI914" s="4">
        <v>31.5</v>
      </c>
      <c r="AJ914" s="4">
        <v>2020</v>
      </c>
      <c r="AK914" s="2">
        <v>3</v>
      </c>
      <c r="AL914" s="2">
        <v>26</v>
      </c>
      <c r="AM914" s="4">
        <v>13</v>
      </c>
      <c r="AN914" s="4">
        <v>18</v>
      </c>
      <c r="AO914" s="4">
        <v>24</v>
      </c>
      <c r="AP914" s="4">
        <v>744</v>
      </c>
      <c r="AQ914" s="5">
        <v>0.5541666666666667</v>
      </c>
      <c r="AR914" s="4">
        <v>27.3</v>
      </c>
      <c r="AS914" s="4">
        <v>31</v>
      </c>
      <c r="AT914" s="4">
        <v>810</v>
      </c>
      <c r="AU914" s="4">
        <v>1.6</v>
      </c>
      <c r="AV914" s="4">
        <v>294</v>
      </c>
      <c r="AW914" s="4">
        <f t="shared" si="432"/>
        <v>37.18724315144182</v>
      </c>
      <c r="AX914" s="4">
        <f t="shared" si="433"/>
        <v>20.846461790509132</v>
      </c>
      <c r="AY914" s="4">
        <f t="shared" si="445"/>
        <v>22.170276771372002</v>
      </c>
      <c r="AZ914" s="20">
        <f t="shared" si="434"/>
        <v>195.86965738449052</v>
      </c>
      <c r="BA914" s="21">
        <f t="shared" si="446"/>
        <v>1.1748619885013101</v>
      </c>
      <c r="BB914" s="20">
        <f t="shared" si="435"/>
        <v>25</v>
      </c>
      <c r="BC914" s="4">
        <f t="shared" si="447"/>
        <v>23.148148148148145</v>
      </c>
      <c r="BD914" s="4">
        <f t="shared" si="436"/>
        <v>66.635599999999997</v>
      </c>
      <c r="BE914" s="4">
        <f t="shared" si="437"/>
        <v>526.5710933984401</v>
      </c>
      <c r="BF914" s="20">
        <f t="shared" si="438"/>
        <v>357.74553763028314</v>
      </c>
      <c r="BG914" s="20">
        <f t="shared" si="448"/>
        <v>471.07444423184302</v>
      </c>
      <c r="BH914" s="20">
        <f t="shared" si="439"/>
        <v>1124.6027408882139</v>
      </c>
      <c r="BI914" s="20">
        <f t="shared" si="449"/>
        <v>3627.7507770587545</v>
      </c>
      <c r="BJ914" s="4">
        <f t="shared" si="440"/>
        <v>211.70445525613579</v>
      </c>
      <c r="BK914" s="4">
        <f t="shared" si="450"/>
        <v>2503.1480361705403</v>
      </c>
      <c r="IL914" s="4">
        <v>1</v>
      </c>
      <c r="IM914" s="4">
        <v>0</v>
      </c>
      <c r="IN914" s="4">
        <v>4</v>
      </c>
      <c r="IO914" s="4">
        <v>1</v>
      </c>
      <c r="IP914" s="4">
        <v>6</v>
      </c>
      <c r="IQ914" s="4">
        <v>4</v>
      </c>
      <c r="IR914" s="4">
        <v>27</v>
      </c>
      <c r="IS914" s="4">
        <v>33</v>
      </c>
      <c r="IT914" s="4">
        <v>12</v>
      </c>
      <c r="IU914" s="4">
        <v>29</v>
      </c>
      <c r="IV914" s="4">
        <v>35</v>
      </c>
      <c r="IW914" s="4">
        <v>48</v>
      </c>
      <c r="IX914" s="4">
        <v>42</v>
      </c>
      <c r="IY914" s="4">
        <v>49</v>
      </c>
      <c r="IZ914" s="4">
        <v>30</v>
      </c>
      <c r="JA914" s="4">
        <v>23</v>
      </c>
      <c r="JB914" s="4">
        <v>20</v>
      </c>
      <c r="JC914" s="4">
        <v>20</v>
      </c>
      <c r="JD914" s="4">
        <v>24</v>
      </c>
      <c r="JE914" s="4">
        <v>23</v>
      </c>
      <c r="JF914" s="4">
        <v>49</v>
      </c>
      <c r="JG914" s="4">
        <v>44</v>
      </c>
      <c r="JH914" s="4">
        <v>61</v>
      </c>
      <c r="JI914" s="4">
        <v>84</v>
      </c>
      <c r="JJ914" s="4">
        <v>78</v>
      </c>
      <c r="JK914" s="4">
        <v>79</v>
      </c>
      <c r="JL914" s="4">
        <v>72</v>
      </c>
      <c r="JM914" s="4">
        <v>67</v>
      </c>
      <c r="JN914" s="4">
        <v>61</v>
      </c>
      <c r="JO914" s="4">
        <v>55</v>
      </c>
      <c r="JP914" s="4">
        <v>31</v>
      </c>
      <c r="JQ914" s="4">
        <v>9</v>
      </c>
      <c r="JR914" s="4">
        <v>22</v>
      </c>
      <c r="JS914" s="4">
        <v>13</v>
      </c>
    </row>
    <row r="915" spans="1:332" s="4" customFormat="1" x14ac:dyDescent="0.2">
      <c r="A915" s="15" t="b">
        <v>0</v>
      </c>
      <c r="B915" s="19"/>
      <c r="C915" s="18"/>
      <c r="D915" s="4">
        <v>10088</v>
      </c>
      <c r="E915" s="4" t="s">
        <v>55</v>
      </c>
      <c r="F915" s="4" t="s">
        <v>788</v>
      </c>
      <c r="G915" s="4">
        <v>0</v>
      </c>
      <c r="H915" s="15">
        <f t="shared" si="422"/>
        <v>2.3999999999999986</v>
      </c>
      <c r="I915" s="15">
        <v>0.4621524980281233</v>
      </c>
      <c r="J915" s="15">
        <v>0.52743265432452802</v>
      </c>
      <c r="K915" s="15">
        <v>0.35331563364434437</v>
      </c>
      <c r="L915" s="15">
        <f t="shared" si="423"/>
        <v>4.3601246546218597</v>
      </c>
      <c r="M915" s="15">
        <f t="shared" si="424"/>
        <v>3.3000000000000007</v>
      </c>
      <c r="N915" s="15">
        <f t="shared" si="425"/>
        <v>5.6999999999999993</v>
      </c>
      <c r="O915" s="15">
        <f t="shared" si="426"/>
        <v>4.3246979725683552</v>
      </c>
      <c r="P915" s="15">
        <f t="shared" si="451"/>
        <v>3.5</v>
      </c>
      <c r="Q915" s="15">
        <f t="shared" si="441"/>
        <v>3.8000000000000007</v>
      </c>
      <c r="R915" s="15">
        <f t="shared" si="427"/>
        <v>4.0999999999999979</v>
      </c>
      <c r="S915" s="15">
        <f t="shared" si="428"/>
        <v>4.5999999999999979</v>
      </c>
      <c r="T915" s="15">
        <f t="shared" si="429"/>
        <v>4.9999999999999964</v>
      </c>
      <c r="U915" s="15">
        <f t="shared" si="430"/>
        <v>5.5999999999999979</v>
      </c>
      <c r="V915" s="15">
        <f t="shared" si="442"/>
        <v>0.6692163119342468</v>
      </c>
      <c r="W915" s="15">
        <f t="shared" si="431"/>
        <v>0.49428515439153564</v>
      </c>
      <c r="X915" s="15">
        <f t="shared" si="443"/>
        <v>1.4597305066537589E-2</v>
      </c>
      <c r="Y915" s="21">
        <f t="shared" si="444"/>
        <v>2.0231236789439864</v>
      </c>
      <c r="Z915" s="4">
        <v>31.66012465462186</v>
      </c>
      <c r="AA915" s="2">
        <v>30.6</v>
      </c>
      <c r="AB915" s="2">
        <v>33</v>
      </c>
      <c r="AC915" s="4">
        <v>31.624697972568356</v>
      </c>
      <c r="AD915" s="4">
        <v>30.8</v>
      </c>
      <c r="AE915" s="4">
        <v>31.1</v>
      </c>
      <c r="AF915" s="4">
        <v>31.4</v>
      </c>
      <c r="AG915" s="4">
        <v>31.9</v>
      </c>
      <c r="AH915" s="4">
        <v>32.299999999999997</v>
      </c>
      <c r="AI915" s="4">
        <v>32.9</v>
      </c>
      <c r="AJ915" s="4">
        <v>2020</v>
      </c>
      <c r="AK915" s="2">
        <v>3</v>
      </c>
      <c r="AL915" s="2">
        <v>26</v>
      </c>
      <c r="AM915" s="4">
        <v>13</v>
      </c>
      <c r="AN915" s="4">
        <v>18</v>
      </c>
      <c r="AO915" s="4">
        <v>26</v>
      </c>
      <c r="AP915" s="4">
        <v>312</v>
      </c>
      <c r="AQ915" s="5">
        <v>0.5541666666666667</v>
      </c>
      <c r="AR915" s="4">
        <v>27.3</v>
      </c>
      <c r="AS915" s="4">
        <v>31</v>
      </c>
      <c r="AT915" s="4">
        <v>810</v>
      </c>
      <c r="AU915" s="4">
        <v>1.6</v>
      </c>
      <c r="AV915" s="4">
        <v>294</v>
      </c>
      <c r="AW915" s="4">
        <f t="shared" si="432"/>
        <v>37.024994513456079</v>
      </c>
      <c r="AX915" s="4">
        <f t="shared" si="433"/>
        <v>20.806329408761471</v>
      </c>
      <c r="AY915" s="4">
        <f t="shared" si="445"/>
        <v>22.170276771372002</v>
      </c>
      <c r="AZ915" s="20">
        <f t="shared" si="434"/>
        <v>195.86965738449052</v>
      </c>
      <c r="BA915" s="21">
        <f t="shared" si="446"/>
        <v>1.1748619885013101</v>
      </c>
      <c r="BB915" s="20">
        <f t="shared" si="435"/>
        <v>25</v>
      </c>
      <c r="BC915" s="4">
        <f t="shared" si="447"/>
        <v>23.148148148148145</v>
      </c>
      <c r="BD915" s="4">
        <f t="shared" si="436"/>
        <v>66.635599999999997</v>
      </c>
      <c r="BE915" s="4">
        <f t="shared" si="437"/>
        <v>517.93011619195727</v>
      </c>
      <c r="BF915" s="20">
        <f t="shared" si="438"/>
        <v>357.74553763028314</v>
      </c>
      <c r="BG915" s="20">
        <f t="shared" si="448"/>
        <v>479.7154214383259</v>
      </c>
      <c r="BH915" s="20">
        <f t="shared" si="439"/>
        <v>1124.6027408882139</v>
      </c>
      <c r="BI915" s="20">
        <f t="shared" si="449"/>
        <v>3627.7507770587545</v>
      </c>
      <c r="BJ915" s="4">
        <f t="shared" si="440"/>
        <v>211.70445525613579</v>
      </c>
      <c r="BK915" s="4">
        <f t="shared" si="450"/>
        <v>2503.1480361705403</v>
      </c>
      <c r="JH915" s="4">
        <v>5</v>
      </c>
      <c r="JI915" s="4">
        <v>2</v>
      </c>
      <c r="JJ915" s="4">
        <v>5</v>
      </c>
      <c r="JK915" s="4">
        <v>9</v>
      </c>
      <c r="JL915" s="4">
        <v>28</v>
      </c>
      <c r="JM915" s="4">
        <v>37</v>
      </c>
      <c r="JN915" s="4">
        <v>28</v>
      </c>
      <c r="JO915" s="4">
        <v>42</v>
      </c>
      <c r="JP915" s="4">
        <v>78</v>
      </c>
      <c r="JQ915" s="4">
        <v>104</v>
      </c>
      <c r="JR915" s="4">
        <v>136</v>
      </c>
      <c r="JS915" s="4">
        <v>124</v>
      </c>
      <c r="JT915" s="4">
        <v>137</v>
      </c>
      <c r="JU915" s="4">
        <v>111</v>
      </c>
      <c r="JV915" s="4">
        <v>119</v>
      </c>
      <c r="JW915" s="4">
        <v>88</v>
      </c>
      <c r="JX915" s="4">
        <v>58</v>
      </c>
      <c r="JY915" s="4">
        <v>40</v>
      </c>
      <c r="JZ915" s="4">
        <v>31</v>
      </c>
      <c r="KA915" s="4">
        <v>28</v>
      </c>
      <c r="KB915" s="4">
        <v>33</v>
      </c>
      <c r="KC915" s="4">
        <v>17</v>
      </c>
      <c r="KD915" s="4">
        <v>17</v>
      </c>
      <c r="KE915" s="4">
        <v>10</v>
      </c>
      <c r="KF915" s="4">
        <v>5</v>
      </c>
      <c r="KG915" s="4">
        <v>15</v>
      </c>
      <c r="KH915" s="4">
        <v>4</v>
      </c>
      <c r="KI915" s="4">
        <v>4</v>
      </c>
      <c r="KJ915" s="4">
        <v>1</v>
      </c>
    </row>
    <row r="916" spans="1:332" s="4" customFormat="1" x14ac:dyDescent="0.2">
      <c r="A916" s="15" t="b">
        <v>0</v>
      </c>
      <c r="B916" s="19"/>
      <c r="C916" s="18"/>
      <c r="D916" s="4">
        <v>10088</v>
      </c>
      <c r="E916" s="4" t="s">
        <v>55</v>
      </c>
      <c r="F916" s="4" t="s">
        <v>789</v>
      </c>
      <c r="G916" s="4">
        <v>0</v>
      </c>
      <c r="H916" s="15">
        <f t="shared" si="422"/>
        <v>2.1999999999999993</v>
      </c>
      <c r="I916" s="15">
        <v>0.46025083978775477</v>
      </c>
      <c r="J916" s="15">
        <v>0.66046108098407785</v>
      </c>
      <c r="K916" s="15">
        <v>0.37543360473723475</v>
      </c>
      <c r="L916" s="15">
        <f t="shared" si="423"/>
        <v>1.3336228843463438</v>
      </c>
      <c r="M916" s="15">
        <f t="shared" si="424"/>
        <v>0.30000000000000071</v>
      </c>
      <c r="N916" s="15">
        <f t="shared" si="425"/>
        <v>2.5</v>
      </c>
      <c r="O916" s="15">
        <f t="shared" si="426"/>
        <v>1.3045860869751316</v>
      </c>
      <c r="P916" s="15">
        <f t="shared" si="451"/>
        <v>0.39999999999999858</v>
      </c>
      <c r="Q916" s="15">
        <f t="shared" si="441"/>
        <v>0.80000000000000071</v>
      </c>
      <c r="R916" s="15">
        <f t="shared" si="427"/>
        <v>1</v>
      </c>
      <c r="S916" s="15">
        <f t="shared" si="428"/>
        <v>1.5999999999999979</v>
      </c>
      <c r="T916" s="15">
        <f t="shared" si="429"/>
        <v>1.8999999999999986</v>
      </c>
      <c r="U916" s="15">
        <f t="shared" si="430"/>
        <v>2.3999999999999986</v>
      </c>
      <c r="V916" s="15">
        <f t="shared" si="442"/>
        <v>0.46955534026082041</v>
      </c>
      <c r="W916" s="15">
        <f t="shared" si="431"/>
        <v>1.1296744265426466</v>
      </c>
      <c r="X916" s="15">
        <f t="shared" si="443"/>
        <v>1.6073789951301213E-2</v>
      </c>
      <c r="Y916" s="21">
        <f t="shared" si="444"/>
        <v>0.88521079746886588</v>
      </c>
      <c r="Z916" s="4">
        <v>28.633622884346345</v>
      </c>
      <c r="AA916" s="2">
        <v>27.6</v>
      </c>
      <c r="AB916" s="2">
        <v>29.8</v>
      </c>
      <c r="AC916" s="4">
        <v>28.604586086975132</v>
      </c>
      <c r="AD916" s="4">
        <v>27.7</v>
      </c>
      <c r="AE916" s="4">
        <v>28.1</v>
      </c>
      <c r="AF916" s="4">
        <v>28.3</v>
      </c>
      <c r="AG916" s="4">
        <v>28.9</v>
      </c>
      <c r="AH916" s="4">
        <v>29.2</v>
      </c>
      <c r="AI916" s="4">
        <v>29.7</v>
      </c>
      <c r="AJ916" s="4">
        <v>2020</v>
      </c>
      <c r="AK916" s="2">
        <v>3</v>
      </c>
      <c r="AL916" s="2">
        <v>26</v>
      </c>
      <c r="AM916" s="4">
        <v>13</v>
      </c>
      <c r="AN916" s="4">
        <v>18</v>
      </c>
      <c r="AO916" s="4">
        <v>32</v>
      </c>
      <c r="AP916" s="4">
        <v>891</v>
      </c>
      <c r="AQ916" s="5">
        <v>0.5541666666666667</v>
      </c>
      <c r="AR916" s="4">
        <v>27.3</v>
      </c>
      <c r="AS916" s="4">
        <v>31</v>
      </c>
      <c r="AT916" s="4">
        <v>810</v>
      </c>
      <c r="AU916" s="4">
        <v>1.6</v>
      </c>
      <c r="AV916" s="4">
        <v>294</v>
      </c>
      <c r="AW916" s="4">
        <f t="shared" si="432"/>
        <v>37.377435028203024</v>
      </c>
      <c r="AX916" s="4">
        <f t="shared" si="433"/>
        <v>20.893505963565019</v>
      </c>
      <c r="AY916" s="4">
        <f t="shared" si="445"/>
        <v>22.170276771372002</v>
      </c>
      <c r="AZ916" s="20">
        <f t="shared" si="434"/>
        <v>195.86965738449052</v>
      </c>
      <c r="BA916" s="21">
        <f t="shared" si="446"/>
        <v>1.1748619885013101</v>
      </c>
      <c r="BB916" s="20">
        <f t="shared" si="435"/>
        <v>25</v>
      </c>
      <c r="BC916" s="4">
        <f t="shared" si="447"/>
        <v>23.148148148148145</v>
      </c>
      <c r="BD916" s="4">
        <f t="shared" si="436"/>
        <v>66.635599999999997</v>
      </c>
      <c r="BE916" s="4">
        <f t="shared" si="437"/>
        <v>536.7002611520461</v>
      </c>
      <c r="BF916" s="20">
        <f t="shared" si="438"/>
        <v>357.74553763028314</v>
      </c>
      <c r="BG916" s="20">
        <f t="shared" si="448"/>
        <v>460.94527647823708</v>
      </c>
      <c r="BH916" s="20">
        <f t="shared" si="439"/>
        <v>1124.6027408882139</v>
      </c>
      <c r="BI916" s="20">
        <f t="shared" si="449"/>
        <v>3627.7507770587545</v>
      </c>
      <c r="BJ916" s="4">
        <f t="shared" si="440"/>
        <v>211.70445525613579</v>
      </c>
      <c r="BK916" s="4">
        <f t="shared" si="450"/>
        <v>2503.1480361705403</v>
      </c>
      <c r="ID916" s="4">
        <v>7</v>
      </c>
      <c r="IE916" s="4">
        <v>3</v>
      </c>
      <c r="IF916" s="4">
        <v>0</v>
      </c>
      <c r="IG916" s="4">
        <v>10</v>
      </c>
      <c r="IH916" s="4">
        <v>17</v>
      </c>
      <c r="II916" s="4">
        <v>18</v>
      </c>
      <c r="IJ916" s="4">
        <v>25</v>
      </c>
      <c r="IK916" s="4">
        <v>55</v>
      </c>
      <c r="IL916" s="4">
        <v>101</v>
      </c>
      <c r="IM916" s="4">
        <v>142</v>
      </c>
      <c r="IN916" s="4">
        <v>112</v>
      </c>
      <c r="IO916" s="4">
        <v>132</v>
      </c>
      <c r="IP916" s="4">
        <v>123</v>
      </c>
      <c r="IQ916" s="4">
        <v>100</v>
      </c>
      <c r="IR916" s="4">
        <v>109</v>
      </c>
      <c r="IS916" s="4">
        <v>137</v>
      </c>
      <c r="IT916" s="4">
        <v>86</v>
      </c>
      <c r="IU916" s="4">
        <v>86</v>
      </c>
      <c r="IV916" s="4">
        <v>92</v>
      </c>
      <c r="IW916" s="4">
        <v>54</v>
      </c>
      <c r="IX916" s="4">
        <v>64</v>
      </c>
      <c r="IY916" s="4">
        <v>22</v>
      </c>
      <c r="IZ916" s="4">
        <v>13</v>
      </c>
      <c r="JA916" s="4">
        <v>7</v>
      </c>
      <c r="JB916" s="4">
        <v>14</v>
      </c>
      <c r="JC916" s="4">
        <v>10</v>
      </c>
      <c r="JD916" s="4">
        <v>3</v>
      </c>
      <c r="JE916" s="4">
        <v>2</v>
      </c>
    </row>
    <row r="917" spans="1:332" s="4" customFormat="1" x14ac:dyDescent="0.2">
      <c r="A917" s="15" t="b">
        <v>0</v>
      </c>
      <c r="B917" s="19"/>
      <c r="C917" s="18"/>
      <c r="D917" s="4">
        <v>10088</v>
      </c>
      <c r="E917" s="4" t="s">
        <v>55</v>
      </c>
      <c r="F917" s="4" t="s">
        <v>790</v>
      </c>
      <c r="G917" s="4">
        <v>0</v>
      </c>
      <c r="H917" s="15">
        <f t="shared" si="422"/>
        <v>1.6000000000000014</v>
      </c>
      <c r="I917" s="15">
        <v>0.34522935862065546</v>
      </c>
      <c r="J917" s="15">
        <v>0.4723513186584114</v>
      </c>
      <c r="K917" s="15">
        <v>0.27787492942480158</v>
      </c>
      <c r="L917" s="15">
        <f t="shared" si="423"/>
        <v>1.4555219699505102</v>
      </c>
      <c r="M917" s="15">
        <f t="shared" si="424"/>
        <v>0.69999999999999929</v>
      </c>
      <c r="N917" s="15">
        <f t="shared" si="425"/>
        <v>2.3000000000000007</v>
      </c>
      <c r="O917" s="15">
        <f t="shared" si="426"/>
        <v>1.4021231404449956</v>
      </c>
      <c r="P917" s="15">
        <f t="shared" si="451"/>
        <v>0.89999999999999858</v>
      </c>
      <c r="Q917" s="15">
        <f t="shared" si="441"/>
        <v>1.0999999999999979</v>
      </c>
      <c r="R917" s="15">
        <f t="shared" si="427"/>
        <v>1.1999999999999993</v>
      </c>
      <c r="S917" s="15">
        <f t="shared" si="428"/>
        <v>1.6999999999999993</v>
      </c>
      <c r="T917" s="15">
        <f t="shared" si="429"/>
        <v>2</v>
      </c>
      <c r="U917" s="15">
        <f t="shared" si="430"/>
        <v>2.1999999999999993</v>
      </c>
      <c r="V917" s="15">
        <f t="shared" si="442"/>
        <v>0.47746536369540088</v>
      </c>
      <c r="W917" s="15">
        <f t="shared" si="431"/>
        <v>1.0943927581686326</v>
      </c>
      <c r="X917" s="15">
        <f t="shared" si="443"/>
        <v>1.2005671779542718E-2</v>
      </c>
      <c r="Y917" s="21">
        <f t="shared" si="444"/>
        <v>0.91374873648963983</v>
      </c>
      <c r="Z917" s="4">
        <v>28.755521969950511</v>
      </c>
      <c r="AA917" s="2">
        <v>28</v>
      </c>
      <c r="AB917" s="2">
        <v>29.6</v>
      </c>
      <c r="AC917" s="4">
        <v>28.702123140444996</v>
      </c>
      <c r="AD917" s="4">
        <v>28.2</v>
      </c>
      <c r="AE917" s="4">
        <v>28.4</v>
      </c>
      <c r="AF917" s="4">
        <v>28.5</v>
      </c>
      <c r="AG917" s="4">
        <v>29</v>
      </c>
      <c r="AH917" s="4">
        <v>29.3</v>
      </c>
      <c r="AI917" s="4">
        <v>29.5</v>
      </c>
      <c r="AJ917" s="4">
        <v>2020</v>
      </c>
      <c r="AK917" s="2">
        <v>3</v>
      </c>
      <c r="AL917" s="2">
        <v>26</v>
      </c>
      <c r="AM917" s="4">
        <v>13</v>
      </c>
      <c r="AN917" s="4">
        <v>18</v>
      </c>
      <c r="AO917" s="4">
        <v>54</v>
      </c>
      <c r="AP917" s="4">
        <v>717</v>
      </c>
      <c r="AQ917" s="5">
        <v>0.5541666666666667</v>
      </c>
      <c r="AR917" s="4">
        <v>27.3</v>
      </c>
      <c r="AS917" s="4">
        <v>31</v>
      </c>
      <c r="AT917" s="4">
        <v>810</v>
      </c>
      <c r="AU917" s="4">
        <v>1.6</v>
      </c>
      <c r="AV917" s="4">
        <v>294</v>
      </c>
      <c r="AW917" s="4">
        <f t="shared" si="432"/>
        <v>37.363442987229817</v>
      </c>
      <c r="AX917" s="4">
        <f t="shared" si="433"/>
        <v>20.89004501660893</v>
      </c>
      <c r="AY917" s="4">
        <f t="shared" si="445"/>
        <v>22.170276771372002</v>
      </c>
      <c r="AZ917" s="20">
        <f t="shared" si="434"/>
        <v>195.86965738449052</v>
      </c>
      <c r="BA917" s="21">
        <f t="shared" si="446"/>
        <v>1.1748619885013101</v>
      </c>
      <c r="BB917" s="20">
        <f t="shared" si="435"/>
        <v>25</v>
      </c>
      <c r="BC917" s="4">
        <f t="shared" si="447"/>
        <v>23.148148148148145</v>
      </c>
      <c r="BD917" s="4">
        <f t="shared" si="436"/>
        <v>66.635599999999997</v>
      </c>
      <c r="BE917" s="4">
        <f t="shared" si="437"/>
        <v>535.95507827333199</v>
      </c>
      <c r="BF917" s="20">
        <f t="shared" si="438"/>
        <v>357.74553763028314</v>
      </c>
      <c r="BG917" s="20">
        <f t="shared" si="448"/>
        <v>461.69045935695112</v>
      </c>
      <c r="BH917" s="20">
        <f t="shared" si="439"/>
        <v>1124.6027408882139</v>
      </c>
      <c r="BI917" s="20">
        <f t="shared" si="449"/>
        <v>3627.7507770587545</v>
      </c>
      <c r="BJ917" s="4">
        <f t="shared" si="440"/>
        <v>211.70445525613579</v>
      </c>
      <c r="BK917" s="4">
        <f t="shared" si="450"/>
        <v>2503.1480361705403</v>
      </c>
      <c r="ID917" s="4">
        <v>1</v>
      </c>
      <c r="IE917" s="4">
        <v>0</v>
      </c>
      <c r="IF917" s="4">
        <v>0</v>
      </c>
      <c r="IG917" s="4">
        <v>1</v>
      </c>
      <c r="IH917" s="4">
        <v>0</v>
      </c>
      <c r="II917" s="4">
        <v>1</v>
      </c>
      <c r="IJ917" s="4">
        <v>9</v>
      </c>
      <c r="IK917" s="4">
        <v>18</v>
      </c>
      <c r="IL917" s="4">
        <v>44</v>
      </c>
      <c r="IM917" s="4">
        <v>93</v>
      </c>
      <c r="IN917" s="4">
        <v>197</v>
      </c>
      <c r="IO917" s="4">
        <v>179</v>
      </c>
      <c r="IP917" s="4">
        <v>228</v>
      </c>
      <c r="IQ917" s="4">
        <v>160</v>
      </c>
      <c r="IR917" s="4">
        <v>150</v>
      </c>
      <c r="IS917" s="4">
        <v>144</v>
      </c>
      <c r="IT917" s="4">
        <v>91</v>
      </c>
      <c r="IU917" s="4">
        <v>94</v>
      </c>
      <c r="IV917" s="4">
        <v>47</v>
      </c>
      <c r="IW917" s="4">
        <v>52</v>
      </c>
      <c r="IX917" s="4">
        <v>46</v>
      </c>
      <c r="IY917" s="4">
        <v>42</v>
      </c>
      <c r="IZ917" s="4">
        <v>15</v>
      </c>
    </row>
    <row r="918" spans="1:332" s="4" customFormat="1" x14ac:dyDescent="0.2">
      <c r="A918" s="15" t="b">
        <v>0</v>
      </c>
      <c r="B918" s="19"/>
      <c r="C918" s="18"/>
      <c r="D918" s="4">
        <v>10088</v>
      </c>
      <c r="E918" s="4" t="s">
        <v>55</v>
      </c>
      <c r="F918" s="4" t="s">
        <v>791</v>
      </c>
      <c r="G918" s="4">
        <v>0</v>
      </c>
      <c r="H918" s="15">
        <f t="shared" si="422"/>
        <v>2.4000000000000021</v>
      </c>
      <c r="I918" s="15">
        <v>0.43204059161361441</v>
      </c>
      <c r="J918" s="15">
        <v>0.64151313579793623</v>
      </c>
      <c r="K918" s="15">
        <v>0.34465013013858209</v>
      </c>
      <c r="L918" s="15">
        <f t="shared" si="423"/>
        <v>0.7252972569941889</v>
      </c>
      <c r="M918" s="15">
        <f t="shared" si="424"/>
        <v>-0.40000000000000213</v>
      </c>
      <c r="N918" s="15">
        <f t="shared" si="425"/>
        <v>2</v>
      </c>
      <c r="O918" s="15">
        <f t="shared" si="426"/>
        <v>0.71749607947641536</v>
      </c>
      <c r="P918" s="15">
        <f t="shared" si="451"/>
        <v>-0.10000000000000142</v>
      </c>
      <c r="Q918" s="15">
        <f t="shared" si="441"/>
        <v>0.19999999999999929</v>
      </c>
      <c r="R918" s="15">
        <f t="shared" si="427"/>
        <v>0.39999999999999858</v>
      </c>
      <c r="S918" s="15">
        <f t="shared" si="428"/>
        <v>1</v>
      </c>
      <c r="T918" s="15">
        <f t="shared" si="429"/>
        <v>1.1999999999999993</v>
      </c>
      <c r="U918" s="15">
        <f t="shared" si="430"/>
        <v>1.8000000000000007</v>
      </c>
      <c r="V918" s="15">
        <f t="shared" si="442"/>
        <v>0.36139837100676925</v>
      </c>
      <c r="W918" s="15">
        <f t="shared" si="431"/>
        <v>1.7670296277601905</v>
      </c>
      <c r="X918" s="15">
        <f t="shared" si="443"/>
        <v>1.5416093098023834E-2</v>
      </c>
      <c r="Y918" s="21">
        <f t="shared" si="444"/>
        <v>0.56592146746716199</v>
      </c>
      <c r="Z918" s="4">
        <v>28.02529725699419</v>
      </c>
      <c r="AA918" s="2">
        <v>26.9</v>
      </c>
      <c r="AB918" s="2">
        <v>29.3</v>
      </c>
      <c r="AC918" s="4">
        <v>28.017496079476416</v>
      </c>
      <c r="AD918" s="4">
        <v>27.2</v>
      </c>
      <c r="AE918" s="4">
        <v>27.5</v>
      </c>
      <c r="AF918" s="4">
        <v>27.7</v>
      </c>
      <c r="AG918" s="4">
        <v>28.3</v>
      </c>
      <c r="AH918" s="4">
        <v>28.5</v>
      </c>
      <c r="AI918" s="4">
        <v>29.1</v>
      </c>
      <c r="AJ918" s="4">
        <v>2020</v>
      </c>
      <c r="AK918" s="2">
        <v>3</v>
      </c>
      <c r="AL918" s="2">
        <v>26</v>
      </c>
      <c r="AM918" s="4">
        <v>13</v>
      </c>
      <c r="AN918" s="4">
        <v>19</v>
      </c>
      <c r="AO918" s="4">
        <v>4</v>
      </c>
      <c r="AP918" s="4">
        <v>13.000000000000002</v>
      </c>
      <c r="AQ918" s="5">
        <v>0.55486111111111114</v>
      </c>
      <c r="AR918" s="4">
        <v>27.3</v>
      </c>
      <c r="AS918" s="4">
        <v>30</v>
      </c>
      <c r="AT918" s="4">
        <v>805</v>
      </c>
      <c r="AU918" s="4">
        <v>1</v>
      </c>
      <c r="AV918" s="4">
        <v>276</v>
      </c>
      <c r="AW918" s="4">
        <f t="shared" si="432"/>
        <v>39.631770957228042</v>
      </c>
      <c r="AX918" s="4">
        <f t="shared" si="433"/>
        <v>21.456944628438826</v>
      </c>
      <c r="AY918" s="4">
        <f t="shared" si="445"/>
        <v>27.227026015707054</v>
      </c>
      <c r="AZ918" s="20">
        <f t="shared" si="434"/>
        <v>195.86965738449052</v>
      </c>
      <c r="BA918" s="21">
        <f t="shared" si="446"/>
        <v>1.1748619885013101</v>
      </c>
      <c r="BB918" s="20">
        <f t="shared" si="435"/>
        <v>31.622776601683793</v>
      </c>
      <c r="BC918" s="4">
        <f t="shared" si="447"/>
        <v>29.280348705262767</v>
      </c>
      <c r="BD918" s="4">
        <f t="shared" si="436"/>
        <v>66.635599999999997</v>
      </c>
      <c r="BE918" s="4">
        <f t="shared" si="437"/>
        <v>534.78369561532429</v>
      </c>
      <c r="BF918" s="20">
        <f t="shared" si="438"/>
        <v>356.07368313184935</v>
      </c>
      <c r="BG918" s="20">
        <f t="shared" si="448"/>
        <v>457.23998751652505</v>
      </c>
      <c r="BH918" s="20">
        <f t="shared" si="439"/>
        <v>1088.3252331176263</v>
      </c>
      <c r="BI918" s="20">
        <f t="shared" si="449"/>
        <v>3627.7507770587545</v>
      </c>
      <c r="BJ918" s="4">
        <f t="shared" si="440"/>
        <v>211.70445525613579</v>
      </c>
      <c r="BK918" s="4">
        <f t="shared" si="450"/>
        <v>2539.4255439411281</v>
      </c>
      <c r="HY918" s="4">
        <v>8</v>
      </c>
      <c r="HZ918" s="4">
        <v>9</v>
      </c>
      <c r="IA918" s="4">
        <v>15</v>
      </c>
      <c r="IB918" s="4">
        <v>26</v>
      </c>
      <c r="IC918" s="4">
        <v>23</v>
      </c>
      <c r="ID918" s="4">
        <v>54</v>
      </c>
      <c r="IE918" s="4">
        <v>81</v>
      </c>
      <c r="IF918" s="4">
        <v>140</v>
      </c>
      <c r="IG918" s="4">
        <v>125</v>
      </c>
      <c r="IH918" s="4">
        <v>105</v>
      </c>
      <c r="II918" s="4">
        <v>146</v>
      </c>
      <c r="IJ918" s="4">
        <v>151</v>
      </c>
      <c r="IK918" s="4">
        <v>137</v>
      </c>
      <c r="IL918" s="4">
        <v>99</v>
      </c>
      <c r="IM918" s="4">
        <v>132</v>
      </c>
      <c r="IN918" s="4">
        <v>158</v>
      </c>
      <c r="IO918" s="4">
        <v>52</v>
      </c>
      <c r="IP918" s="4">
        <v>33</v>
      </c>
      <c r="IQ918" s="4">
        <v>12</v>
      </c>
      <c r="IR918" s="4">
        <v>27</v>
      </c>
      <c r="IS918" s="4">
        <v>9</v>
      </c>
      <c r="IT918" s="4">
        <v>14</v>
      </c>
      <c r="IU918" s="4">
        <v>14</v>
      </c>
      <c r="IV918" s="4">
        <v>10</v>
      </c>
      <c r="IW918" s="4">
        <v>7</v>
      </c>
    </row>
    <row r="919" spans="1:332" s="4" customFormat="1" x14ac:dyDescent="0.2">
      <c r="A919" s="15" t="b">
        <v>0</v>
      </c>
      <c r="B919" s="12"/>
      <c r="C919" s="12"/>
      <c r="D919" s="4">
        <v>10088</v>
      </c>
      <c r="E919" s="4" t="s">
        <v>55</v>
      </c>
      <c r="F919" s="4" t="s">
        <v>792</v>
      </c>
      <c r="G919" s="4">
        <v>0</v>
      </c>
      <c r="H919" s="15">
        <f t="shared" si="422"/>
        <v>3.5</v>
      </c>
      <c r="I919" s="15">
        <v>0.53880982198117933</v>
      </c>
      <c r="J919" s="15">
        <v>0.54162200589576059</v>
      </c>
      <c r="K919" s="15">
        <v>0.38528453396457479</v>
      </c>
      <c r="L919" s="15">
        <f t="shared" si="423"/>
        <v>2.5459615570082299</v>
      </c>
      <c r="M919" s="15">
        <f t="shared" si="424"/>
        <v>1</v>
      </c>
      <c r="N919" s="15">
        <f t="shared" si="425"/>
        <v>4.5</v>
      </c>
      <c r="O919" s="15">
        <f t="shared" si="426"/>
        <v>2.5731643844552075</v>
      </c>
      <c r="P919" s="15">
        <f t="shared" si="451"/>
        <v>1.3000000000000007</v>
      </c>
      <c r="Q919" s="15">
        <f t="shared" si="441"/>
        <v>1.8999999999999986</v>
      </c>
      <c r="R919" s="15">
        <f t="shared" si="427"/>
        <v>2.3000000000000007</v>
      </c>
      <c r="S919" s="15">
        <f t="shared" si="428"/>
        <v>2.8000000000000007</v>
      </c>
      <c r="T919" s="15">
        <f t="shared" si="429"/>
        <v>3</v>
      </c>
      <c r="U919" s="15">
        <f t="shared" si="430"/>
        <v>4</v>
      </c>
      <c r="V919" s="15">
        <f t="shared" si="442"/>
        <v>0.47012490411140073</v>
      </c>
      <c r="W919" s="15">
        <f t="shared" si="431"/>
        <v>1.1270942918672526</v>
      </c>
      <c r="X919" s="15">
        <f t="shared" si="443"/>
        <v>1.8053022716390237E-2</v>
      </c>
      <c r="Y919" s="21">
        <f t="shared" si="444"/>
        <v>0.88723721450430204</v>
      </c>
      <c r="Z919" s="4">
        <v>29.845961557008231</v>
      </c>
      <c r="AA919" s="2">
        <v>28.3</v>
      </c>
      <c r="AB919" s="2">
        <v>31.8</v>
      </c>
      <c r="AC919" s="4">
        <v>29.873164384455208</v>
      </c>
      <c r="AD919" s="4">
        <v>28.6</v>
      </c>
      <c r="AE919" s="4">
        <v>29.2</v>
      </c>
      <c r="AF919" s="4">
        <v>29.6</v>
      </c>
      <c r="AG919" s="4">
        <v>30.1</v>
      </c>
      <c r="AH919" s="4">
        <v>30.3</v>
      </c>
      <c r="AI919" s="4">
        <v>31.3</v>
      </c>
      <c r="AJ919" s="4">
        <v>2020</v>
      </c>
      <c r="AK919" s="2">
        <v>3</v>
      </c>
      <c r="AL919" s="2">
        <v>26</v>
      </c>
      <c r="AM919" s="4">
        <v>13</v>
      </c>
      <c r="AN919" s="4">
        <v>19</v>
      </c>
      <c r="AO919" s="4">
        <v>6</v>
      </c>
      <c r="AP919" s="4">
        <v>416.00000000000006</v>
      </c>
      <c r="AQ919" s="5">
        <v>0.55486111111111114</v>
      </c>
      <c r="AR919" s="4">
        <v>27.3</v>
      </c>
      <c r="AS919" s="4">
        <v>30</v>
      </c>
      <c r="AT919" s="4">
        <v>805</v>
      </c>
      <c r="AU919" s="4">
        <v>1</v>
      </c>
      <c r="AV919" s="4">
        <v>276</v>
      </c>
      <c r="AW919" s="4">
        <f t="shared" si="432"/>
        <v>39.374504264115743</v>
      </c>
      <c r="AX919" s="4">
        <f t="shared" si="433"/>
        <v>21.391883867268881</v>
      </c>
      <c r="AY919" s="4">
        <f t="shared" si="445"/>
        <v>27.227026015707054</v>
      </c>
      <c r="AZ919" s="20">
        <f t="shared" si="434"/>
        <v>195.86965738449052</v>
      </c>
      <c r="BA919" s="21">
        <f t="shared" si="446"/>
        <v>1.1748619885013101</v>
      </c>
      <c r="BB919" s="20">
        <f t="shared" si="435"/>
        <v>31.622776601683793</v>
      </c>
      <c r="BC919" s="4">
        <f t="shared" si="447"/>
        <v>29.280348705262767</v>
      </c>
      <c r="BD919" s="4">
        <f t="shared" si="436"/>
        <v>66.635599999999997</v>
      </c>
      <c r="BE919" s="4">
        <f t="shared" si="437"/>
        <v>523.62698232746629</v>
      </c>
      <c r="BF919" s="20">
        <f t="shared" si="438"/>
        <v>356.07368313184935</v>
      </c>
      <c r="BG919" s="20">
        <f t="shared" si="448"/>
        <v>468.39670080438299</v>
      </c>
      <c r="BH919" s="20">
        <f t="shared" si="439"/>
        <v>1088.3252331176263</v>
      </c>
      <c r="BI919" s="20">
        <f t="shared" si="449"/>
        <v>3627.7507770587545</v>
      </c>
      <c r="BJ919" s="4">
        <f t="shared" si="440"/>
        <v>211.70445525613579</v>
      </c>
      <c r="BK919" s="4">
        <f t="shared" si="450"/>
        <v>2539.4255439411281</v>
      </c>
      <c r="IN919" s="4">
        <v>6</v>
      </c>
      <c r="IO919" s="4">
        <v>8</v>
      </c>
      <c r="IP919" s="4">
        <v>20</v>
      </c>
      <c r="IQ919" s="4">
        <v>17</v>
      </c>
      <c r="IR919" s="4">
        <v>19</v>
      </c>
      <c r="IS919" s="4">
        <v>23</v>
      </c>
      <c r="IT919" s="4">
        <v>31</v>
      </c>
      <c r="IU919" s="4">
        <v>35</v>
      </c>
      <c r="IV919" s="4">
        <v>37</v>
      </c>
      <c r="IW919" s="4">
        <v>50</v>
      </c>
      <c r="IX919" s="4">
        <v>57</v>
      </c>
      <c r="IY919" s="4">
        <v>77</v>
      </c>
      <c r="IZ919" s="4">
        <v>77</v>
      </c>
      <c r="JA919" s="4">
        <v>166</v>
      </c>
      <c r="JB919" s="4">
        <v>162</v>
      </c>
      <c r="JC919" s="4">
        <v>188</v>
      </c>
      <c r="JD919" s="4">
        <v>159</v>
      </c>
      <c r="JE919" s="4">
        <v>194</v>
      </c>
      <c r="JF919" s="4">
        <v>198</v>
      </c>
      <c r="JG919" s="4">
        <v>163</v>
      </c>
      <c r="JH919" s="4">
        <v>86</v>
      </c>
      <c r="JI919" s="4">
        <v>47</v>
      </c>
      <c r="JJ919" s="4">
        <v>11</v>
      </c>
      <c r="JK919" s="4">
        <v>4</v>
      </c>
      <c r="JL919" s="4">
        <v>5</v>
      </c>
      <c r="JM919" s="4">
        <v>11</v>
      </c>
      <c r="JN919" s="4">
        <v>11</v>
      </c>
      <c r="JO919" s="4">
        <v>3</v>
      </c>
      <c r="JP919" s="4">
        <v>5</v>
      </c>
      <c r="JQ919" s="4">
        <v>9</v>
      </c>
      <c r="JR919" s="4">
        <v>3</v>
      </c>
      <c r="JS919" s="4">
        <v>4</v>
      </c>
      <c r="JT919" s="4">
        <v>4</v>
      </c>
      <c r="JU919" s="4">
        <v>6</v>
      </c>
      <c r="JV919" s="4">
        <v>1</v>
      </c>
      <c r="JW919" s="4">
        <v>8</v>
      </c>
      <c r="JX919" s="4">
        <v>2</v>
      </c>
      <c r="JY919" s="4">
        <v>4</v>
      </c>
      <c r="JZ919" s="4">
        <v>4</v>
      </c>
    </row>
    <row r="920" spans="1:332" s="4" customFormat="1" x14ac:dyDescent="0.2">
      <c r="A920" s="15" t="b">
        <v>0</v>
      </c>
      <c r="B920" s="12"/>
      <c r="C920" s="12"/>
      <c r="D920" s="4">
        <v>10088</v>
      </c>
      <c r="E920" s="4" t="s">
        <v>55</v>
      </c>
      <c r="F920" s="4" t="s">
        <v>793</v>
      </c>
      <c r="G920" s="4">
        <v>0</v>
      </c>
      <c r="H920" s="15">
        <f t="shared" si="422"/>
        <v>1.5999999999999979</v>
      </c>
      <c r="I920" s="15">
        <v>0.36883529149459537</v>
      </c>
      <c r="J920" s="15">
        <v>0.52883110498976293</v>
      </c>
      <c r="K920" s="15">
        <v>0.29860347798000869</v>
      </c>
      <c r="L920" s="15">
        <f t="shared" si="423"/>
        <v>3.6473389760988013</v>
      </c>
      <c r="M920" s="15">
        <f t="shared" si="424"/>
        <v>2.8000000000000007</v>
      </c>
      <c r="N920" s="15">
        <f t="shared" si="425"/>
        <v>4.3999999999999986</v>
      </c>
      <c r="O920" s="15">
        <f t="shared" si="426"/>
        <v>3.6289102392308443</v>
      </c>
      <c r="P920" s="15">
        <f t="shared" si="451"/>
        <v>2.8999999999999986</v>
      </c>
      <c r="Q920" s="15">
        <f t="shared" si="441"/>
        <v>3.1999999999999993</v>
      </c>
      <c r="R920" s="15">
        <f t="shared" si="427"/>
        <v>3.3999999999999986</v>
      </c>
      <c r="S920" s="15">
        <f t="shared" si="428"/>
        <v>3.8999999999999986</v>
      </c>
      <c r="T920" s="15">
        <f t="shared" si="429"/>
        <v>4.0999999999999979</v>
      </c>
      <c r="U920" s="15">
        <f t="shared" si="430"/>
        <v>4.3999999999999986</v>
      </c>
      <c r="V920" s="15">
        <f t="shared" si="442"/>
        <v>0.537115676567129</v>
      </c>
      <c r="W920" s="15">
        <f t="shared" si="431"/>
        <v>0.86179633853047555</v>
      </c>
      <c r="X920" s="15">
        <f t="shared" si="443"/>
        <v>1.1918158513707871E-2</v>
      </c>
      <c r="Y920" s="21">
        <f t="shared" si="444"/>
        <v>1.1603669629244278</v>
      </c>
      <c r="Z920" s="4">
        <v>30.947338976098802</v>
      </c>
      <c r="AA920" s="2">
        <v>30.1</v>
      </c>
      <c r="AB920" s="2">
        <v>31.7</v>
      </c>
      <c r="AC920" s="4">
        <v>30.928910239230845</v>
      </c>
      <c r="AD920" s="4">
        <v>30.2</v>
      </c>
      <c r="AE920" s="4">
        <v>30.5</v>
      </c>
      <c r="AF920" s="4">
        <v>30.7</v>
      </c>
      <c r="AG920" s="4">
        <v>31.2</v>
      </c>
      <c r="AH920" s="4">
        <v>31.4</v>
      </c>
      <c r="AI920" s="4">
        <v>31.7</v>
      </c>
      <c r="AJ920" s="4">
        <v>2020</v>
      </c>
      <c r="AK920" s="2">
        <v>3</v>
      </c>
      <c r="AL920" s="2">
        <v>26</v>
      </c>
      <c r="AM920" s="4">
        <v>13</v>
      </c>
      <c r="AN920" s="4">
        <v>19</v>
      </c>
      <c r="AO920" s="4">
        <v>12</v>
      </c>
      <c r="AP920" s="4">
        <v>54</v>
      </c>
      <c r="AQ920" s="5">
        <v>0.55486111111111114</v>
      </c>
      <c r="AR920" s="4">
        <v>27.3</v>
      </c>
      <c r="AS920" s="4">
        <v>30</v>
      </c>
      <c r="AT920" s="4">
        <v>805</v>
      </c>
      <c r="AU920" s="4">
        <v>1</v>
      </c>
      <c r="AV920" s="4">
        <v>276</v>
      </c>
      <c r="AW920" s="4">
        <f t="shared" si="432"/>
        <v>39.216607485269783</v>
      </c>
      <c r="AX920" s="4">
        <f t="shared" si="433"/>
        <v>21.35195299050546</v>
      </c>
      <c r="AY920" s="4">
        <f t="shared" si="445"/>
        <v>27.227026015707054</v>
      </c>
      <c r="AZ920" s="20">
        <f t="shared" si="434"/>
        <v>195.86965738449052</v>
      </c>
      <c r="BA920" s="21">
        <f t="shared" si="446"/>
        <v>1.1748619885013101</v>
      </c>
      <c r="BB920" s="20">
        <f t="shared" si="435"/>
        <v>31.622776601683793</v>
      </c>
      <c r="BC920" s="4">
        <f t="shared" si="447"/>
        <v>29.280348705262767</v>
      </c>
      <c r="BD920" s="4">
        <f t="shared" si="436"/>
        <v>66.635599999999997</v>
      </c>
      <c r="BE920" s="4">
        <f t="shared" si="437"/>
        <v>516.77957791086817</v>
      </c>
      <c r="BF920" s="20">
        <f t="shared" si="438"/>
        <v>356.07368313184935</v>
      </c>
      <c r="BG920" s="20">
        <f t="shared" si="448"/>
        <v>475.24410522098117</v>
      </c>
      <c r="BH920" s="20">
        <f t="shared" si="439"/>
        <v>1088.3252331176263</v>
      </c>
      <c r="BI920" s="20">
        <f t="shared" si="449"/>
        <v>3627.7507770587545</v>
      </c>
      <c r="BJ920" s="4">
        <f t="shared" si="440"/>
        <v>211.70445525613579</v>
      </c>
      <c r="BK920" s="4">
        <f t="shared" si="450"/>
        <v>2539.4255439411281</v>
      </c>
      <c r="JA920" s="4">
        <v>1</v>
      </c>
      <c r="JB920" s="4">
        <v>1</v>
      </c>
      <c r="JC920" s="4">
        <v>0</v>
      </c>
      <c r="JD920" s="4">
        <v>1</v>
      </c>
      <c r="JE920" s="4">
        <v>11</v>
      </c>
      <c r="JF920" s="4">
        <v>17</v>
      </c>
      <c r="JG920" s="4">
        <v>23</v>
      </c>
      <c r="JH920" s="4">
        <v>33</v>
      </c>
      <c r="JI920" s="4">
        <v>45</v>
      </c>
      <c r="JJ920" s="4">
        <v>51</v>
      </c>
      <c r="JK920" s="4">
        <v>72</v>
      </c>
      <c r="JL920" s="4">
        <v>69</v>
      </c>
      <c r="JM920" s="4">
        <v>59</v>
      </c>
      <c r="JN920" s="4">
        <v>48</v>
      </c>
      <c r="JO920" s="4">
        <v>51</v>
      </c>
      <c r="JP920" s="4">
        <v>67</v>
      </c>
      <c r="JQ920" s="4">
        <v>25</v>
      </c>
      <c r="JR920" s="4">
        <v>24</v>
      </c>
      <c r="JS920" s="4">
        <v>14</v>
      </c>
      <c r="JT920" s="4">
        <v>7</v>
      </c>
      <c r="JU920" s="4">
        <v>4</v>
      </c>
      <c r="JV920" s="4">
        <v>4</v>
      </c>
      <c r="JW920" s="4">
        <v>3</v>
      </c>
    </row>
    <row r="921" spans="1:332" s="4" customFormat="1" x14ac:dyDescent="0.2">
      <c r="A921" s="15" t="b">
        <v>0</v>
      </c>
      <c r="B921" s="12"/>
      <c r="C921" s="12"/>
      <c r="D921" s="4">
        <v>10088</v>
      </c>
      <c r="E921" s="4" t="s">
        <v>55</v>
      </c>
      <c r="F921" s="4" t="s">
        <v>794</v>
      </c>
      <c r="G921" s="4">
        <v>0</v>
      </c>
      <c r="H921" s="15">
        <f t="shared" si="422"/>
        <v>1.4000000000000021</v>
      </c>
      <c r="I921" s="15">
        <v>0.33906369198183206</v>
      </c>
      <c r="J921" s="15">
        <v>0.54808828655501429</v>
      </c>
      <c r="K921" s="15">
        <v>0.28401495043183839</v>
      </c>
      <c r="L921" s="15">
        <f t="shared" si="423"/>
        <v>2.7447437211912735</v>
      </c>
      <c r="M921" s="15">
        <f t="shared" si="424"/>
        <v>1.8999999999999986</v>
      </c>
      <c r="N921" s="15">
        <f t="shared" si="425"/>
        <v>3.3000000000000007</v>
      </c>
      <c r="O921" s="15">
        <f t="shared" si="426"/>
        <v>2.7732850061426113</v>
      </c>
      <c r="P921" s="15">
        <f t="shared" si="451"/>
        <v>2.0999999999999979</v>
      </c>
      <c r="Q921" s="15">
        <f t="shared" si="441"/>
        <v>2.3000000000000007</v>
      </c>
      <c r="R921" s="15">
        <f t="shared" si="427"/>
        <v>2.5</v>
      </c>
      <c r="S921" s="15">
        <f t="shared" si="428"/>
        <v>3</v>
      </c>
      <c r="T921" s="15">
        <f t="shared" si="429"/>
        <v>3.1999999999999993</v>
      </c>
      <c r="U921" s="15">
        <f t="shared" si="430"/>
        <v>3.3000000000000007</v>
      </c>
      <c r="V921" s="15">
        <f t="shared" si="442"/>
        <v>0.48214632451796441</v>
      </c>
      <c r="W921" s="15">
        <f t="shared" si="431"/>
        <v>1.0740591582851333</v>
      </c>
      <c r="X921" s="15">
        <f t="shared" si="443"/>
        <v>1.1285291534794566E-2</v>
      </c>
      <c r="Y921" s="21">
        <f t="shared" si="444"/>
        <v>0.93104741232002719</v>
      </c>
      <c r="Z921" s="4">
        <v>30.044743721191274</v>
      </c>
      <c r="AA921" s="2">
        <v>29.2</v>
      </c>
      <c r="AB921" s="2">
        <v>30.6</v>
      </c>
      <c r="AC921" s="4">
        <v>30.073285006142612</v>
      </c>
      <c r="AD921" s="4">
        <v>29.4</v>
      </c>
      <c r="AE921" s="4">
        <v>29.6</v>
      </c>
      <c r="AF921" s="4">
        <v>29.8</v>
      </c>
      <c r="AG921" s="4">
        <v>30.3</v>
      </c>
      <c r="AH921" s="4">
        <v>30.5</v>
      </c>
      <c r="AI921" s="4">
        <v>30.6</v>
      </c>
      <c r="AJ921" s="4">
        <v>2020</v>
      </c>
      <c r="AK921" s="2">
        <v>3</v>
      </c>
      <c r="AL921" s="2">
        <v>26</v>
      </c>
      <c r="AM921" s="4">
        <v>13</v>
      </c>
      <c r="AN921" s="4">
        <v>19</v>
      </c>
      <c r="AO921" s="4">
        <v>20</v>
      </c>
      <c r="AP921" s="4">
        <v>618</v>
      </c>
      <c r="AQ921" s="5">
        <v>0.55486111111111114</v>
      </c>
      <c r="AR921" s="4">
        <v>27.3</v>
      </c>
      <c r="AS921" s="4">
        <v>30</v>
      </c>
      <c r="AT921" s="4">
        <v>805</v>
      </c>
      <c r="AU921" s="4">
        <v>1</v>
      </c>
      <c r="AV921" s="4">
        <v>276</v>
      </c>
      <c r="AW921" s="4">
        <f t="shared" si="432"/>
        <v>39.346133260688141</v>
      </c>
      <c r="AX921" s="4">
        <f t="shared" si="433"/>
        <v>21.384709059462146</v>
      </c>
      <c r="AY921" s="4">
        <f t="shared" si="445"/>
        <v>27.227026015707054</v>
      </c>
      <c r="AZ921" s="20">
        <f t="shared" si="434"/>
        <v>195.86965738449052</v>
      </c>
      <c r="BA921" s="21">
        <f t="shared" si="446"/>
        <v>1.1748619885013101</v>
      </c>
      <c r="BB921" s="20">
        <f t="shared" si="435"/>
        <v>31.622776601683793</v>
      </c>
      <c r="BC921" s="4">
        <f t="shared" si="447"/>
        <v>29.280348705262767</v>
      </c>
      <c r="BD921" s="4">
        <f t="shared" si="436"/>
        <v>66.635599999999997</v>
      </c>
      <c r="BE921" s="4">
        <f t="shared" si="437"/>
        <v>522.39663592272416</v>
      </c>
      <c r="BF921" s="20">
        <f t="shared" si="438"/>
        <v>356.07368313184935</v>
      </c>
      <c r="BG921" s="20">
        <f t="shared" si="448"/>
        <v>469.62704720912518</v>
      </c>
      <c r="BH921" s="20">
        <f t="shared" si="439"/>
        <v>1088.3252331176263</v>
      </c>
      <c r="BI921" s="20">
        <f t="shared" si="449"/>
        <v>3627.7507770587545</v>
      </c>
      <c r="BJ921" s="4">
        <f t="shared" si="440"/>
        <v>211.70445525613579</v>
      </c>
      <c r="BK921" s="4">
        <f t="shared" si="450"/>
        <v>2539.4255439411281</v>
      </c>
      <c r="IV921" s="4">
        <v>10</v>
      </c>
      <c r="IW921" s="4">
        <v>33</v>
      </c>
      <c r="IX921" s="4">
        <v>84</v>
      </c>
      <c r="IY921" s="4">
        <v>93</v>
      </c>
      <c r="IZ921" s="4">
        <v>122</v>
      </c>
      <c r="JA921" s="4">
        <v>177</v>
      </c>
      <c r="JB921" s="4">
        <v>197</v>
      </c>
      <c r="JC921" s="4">
        <v>155</v>
      </c>
      <c r="JD921" s="4">
        <v>239</v>
      </c>
      <c r="JE921" s="4">
        <v>236</v>
      </c>
      <c r="JF921" s="4">
        <v>259</v>
      </c>
      <c r="JG921" s="4">
        <v>207</v>
      </c>
      <c r="JH921" s="4">
        <v>223</v>
      </c>
      <c r="JI921" s="4">
        <v>222</v>
      </c>
      <c r="JJ921" s="4">
        <v>64</v>
      </c>
      <c r="JK921" s="4">
        <v>14</v>
      </c>
    </row>
    <row r="922" spans="1:332" s="4" customFormat="1" x14ac:dyDescent="0.2">
      <c r="A922" s="15" t="b">
        <v>0</v>
      </c>
      <c r="B922" s="12"/>
      <c r="C922" s="12"/>
      <c r="D922" s="4">
        <v>10088</v>
      </c>
      <c r="E922" s="4" t="s">
        <v>55</v>
      </c>
      <c r="F922" s="4" t="s">
        <v>795</v>
      </c>
      <c r="G922" s="4">
        <v>0</v>
      </c>
      <c r="H922" s="15">
        <f t="shared" si="422"/>
        <v>0.59999999999999787</v>
      </c>
      <c r="I922" s="15">
        <v>0.12860866452935293</v>
      </c>
      <c r="J922" s="15">
        <v>0.18804689865865498</v>
      </c>
      <c r="K922" s="15">
        <v>0.10640386681105311</v>
      </c>
      <c r="L922" s="15">
        <f t="shared" si="423"/>
        <v>2.1558786382661808</v>
      </c>
      <c r="M922" s="15">
        <f t="shared" si="424"/>
        <v>1.8000000000000007</v>
      </c>
      <c r="N922" s="15">
        <f t="shared" si="425"/>
        <v>2.3999999999999986</v>
      </c>
      <c r="O922" s="15">
        <f t="shared" si="426"/>
        <v>2.1643674428942283</v>
      </c>
      <c r="P922" s="15">
        <f t="shared" si="451"/>
        <v>1.8999999999999986</v>
      </c>
      <c r="Q922" s="15">
        <f t="shared" si="441"/>
        <v>2</v>
      </c>
      <c r="R922" s="15">
        <f t="shared" si="427"/>
        <v>2.0999999999999979</v>
      </c>
      <c r="S922" s="15">
        <f t="shared" si="428"/>
        <v>2.1999999999999993</v>
      </c>
      <c r="T922" s="15">
        <f t="shared" si="429"/>
        <v>2.3000000000000007</v>
      </c>
      <c r="U922" s="15">
        <f t="shared" si="430"/>
        <v>2.3999999999999986</v>
      </c>
      <c r="V922" s="15">
        <f t="shared" si="442"/>
        <v>0.44662196012494904</v>
      </c>
      <c r="W922" s="15">
        <f t="shared" si="431"/>
        <v>1.2390300730403749</v>
      </c>
      <c r="X922" s="15">
        <f t="shared" si="443"/>
        <v>4.3661459265478229E-3</v>
      </c>
      <c r="Y922" s="21">
        <f t="shared" si="444"/>
        <v>0.80708291248021558</v>
      </c>
      <c r="Z922" s="4">
        <v>29.455878638266181</v>
      </c>
      <c r="AA922" s="2">
        <v>29.1</v>
      </c>
      <c r="AB922" s="2">
        <v>29.7</v>
      </c>
      <c r="AC922" s="4">
        <v>29.464367442894229</v>
      </c>
      <c r="AD922" s="4">
        <v>29.2</v>
      </c>
      <c r="AE922" s="4">
        <v>29.3</v>
      </c>
      <c r="AF922" s="4">
        <v>29.4</v>
      </c>
      <c r="AG922" s="4">
        <v>29.5</v>
      </c>
      <c r="AH922" s="4">
        <v>29.6</v>
      </c>
      <c r="AI922" s="4">
        <v>29.7</v>
      </c>
      <c r="AJ922" s="4">
        <v>2020</v>
      </c>
      <c r="AK922" s="2">
        <v>3</v>
      </c>
      <c r="AL922" s="2">
        <v>26</v>
      </c>
      <c r="AM922" s="4">
        <v>13</v>
      </c>
      <c r="AN922" s="4">
        <v>19</v>
      </c>
      <c r="AO922" s="4">
        <v>24</v>
      </c>
      <c r="AP922" s="4">
        <v>899</v>
      </c>
      <c r="AQ922" s="5">
        <v>0.55486111111111114</v>
      </c>
      <c r="AR922" s="4">
        <v>27.3</v>
      </c>
      <c r="AS922" s="4">
        <v>30</v>
      </c>
      <c r="AT922" s="4">
        <v>805</v>
      </c>
      <c r="AU922" s="4">
        <v>1</v>
      </c>
      <c r="AV922" s="4">
        <v>276</v>
      </c>
      <c r="AW922" s="4">
        <f t="shared" si="432"/>
        <v>39.430016424568052</v>
      </c>
      <c r="AX922" s="4">
        <f t="shared" si="433"/>
        <v>21.405922464218698</v>
      </c>
      <c r="AY922" s="4">
        <f t="shared" si="445"/>
        <v>27.227026015707054</v>
      </c>
      <c r="AZ922" s="20">
        <f t="shared" si="434"/>
        <v>195.86965738449052</v>
      </c>
      <c r="BA922" s="21">
        <f t="shared" si="446"/>
        <v>1.1748619885013101</v>
      </c>
      <c r="BB922" s="20">
        <f t="shared" si="435"/>
        <v>31.622776601683793</v>
      </c>
      <c r="BC922" s="4">
        <f t="shared" si="447"/>
        <v>29.280348705262767</v>
      </c>
      <c r="BD922" s="4">
        <f t="shared" si="436"/>
        <v>66.635599999999997</v>
      </c>
      <c r="BE922" s="4">
        <f t="shared" si="437"/>
        <v>526.03434120732572</v>
      </c>
      <c r="BF922" s="20">
        <f t="shared" si="438"/>
        <v>356.07368313184935</v>
      </c>
      <c r="BG922" s="20">
        <f t="shared" si="448"/>
        <v>465.98934192452361</v>
      </c>
      <c r="BH922" s="20">
        <f t="shared" si="439"/>
        <v>1088.3252331176263</v>
      </c>
      <c r="BI922" s="20">
        <f t="shared" si="449"/>
        <v>3627.7507770587545</v>
      </c>
      <c r="BJ922" s="4">
        <f t="shared" si="440"/>
        <v>211.70445525613579</v>
      </c>
      <c r="BK922" s="4">
        <f t="shared" si="450"/>
        <v>2539.4255439411281</v>
      </c>
      <c r="IV922" s="4">
        <v>8</v>
      </c>
      <c r="IW922" s="4">
        <v>71</v>
      </c>
      <c r="IX922" s="4">
        <v>118</v>
      </c>
      <c r="IY922" s="4">
        <v>131</v>
      </c>
      <c r="IZ922" s="4">
        <v>130</v>
      </c>
      <c r="JA922" s="4">
        <v>45</v>
      </c>
      <c r="JB922" s="4">
        <v>4</v>
      </c>
    </row>
    <row r="923" spans="1:332" s="4" customFormat="1" x14ac:dyDescent="0.2">
      <c r="A923" s="15" t="b">
        <v>0</v>
      </c>
      <c r="B923" s="12"/>
      <c r="C923" s="16"/>
      <c r="D923" s="4">
        <v>10088</v>
      </c>
      <c r="E923" s="4" t="s">
        <v>55</v>
      </c>
      <c r="F923" s="4" t="s">
        <v>796</v>
      </c>
      <c r="G923" s="4">
        <v>0</v>
      </c>
      <c r="H923" s="15">
        <f t="shared" si="422"/>
        <v>3.6999999999999993</v>
      </c>
      <c r="I923" s="15">
        <v>0.7773658800555332</v>
      </c>
      <c r="J923" s="15">
        <v>1.1675746452056046</v>
      </c>
      <c r="K923" s="15">
        <v>0.65541267559972338</v>
      </c>
      <c r="L923" s="15">
        <f t="shared" si="423"/>
        <v>3.7124599514136989</v>
      </c>
      <c r="M923" s="15">
        <f t="shared" si="424"/>
        <v>2</v>
      </c>
      <c r="N923" s="15">
        <f t="shared" si="425"/>
        <v>5.6999999999999993</v>
      </c>
      <c r="O923" s="15">
        <f t="shared" si="426"/>
        <v>3.7317244646093961</v>
      </c>
      <c r="P923" s="15">
        <f t="shared" si="451"/>
        <v>2.3000000000000007</v>
      </c>
      <c r="Q923" s="15">
        <f t="shared" si="441"/>
        <v>2.6999999999999993</v>
      </c>
      <c r="R923" s="15">
        <f t="shared" si="427"/>
        <v>3.0999999999999979</v>
      </c>
      <c r="S923" s="15">
        <f t="shared" si="428"/>
        <v>4.3000000000000007</v>
      </c>
      <c r="T923" s="15">
        <f t="shared" si="429"/>
        <v>4.6999999999999993</v>
      </c>
      <c r="U923" s="15">
        <f t="shared" si="430"/>
        <v>5.1999999999999993</v>
      </c>
      <c r="V923" s="15">
        <f t="shared" si="442"/>
        <v>0.54110632551690141</v>
      </c>
      <c r="W923" s="15">
        <f t="shared" si="431"/>
        <v>0.84806562563232346</v>
      </c>
      <c r="X923" s="15">
        <f t="shared" si="443"/>
        <v>2.5066243737949495E-2</v>
      </c>
      <c r="Y923" s="21">
        <f t="shared" si="444"/>
        <v>1.1791540298009286</v>
      </c>
      <c r="Z923" s="4">
        <v>31.0124599514137</v>
      </c>
      <c r="AA923" s="2">
        <v>29.3</v>
      </c>
      <c r="AB923" s="2">
        <v>33</v>
      </c>
      <c r="AC923" s="4">
        <v>31.031724464609397</v>
      </c>
      <c r="AD923" s="4">
        <v>29.6</v>
      </c>
      <c r="AE923" s="4">
        <v>30</v>
      </c>
      <c r="AF923" s="4">
        <v>30.4</v>
      </c>
      <c r="AG923" s="4">
        <v>31.6</v>
      </c>
      <c r="AH923" s="4">
        <v>32</v>
      </c>
      <c r="AI923" s="4">
        <v>32.5</v>
      </c>
      <c r="AJ923" s="4">
        <v>2020</v>
      </c>
      <c r="AK923" s="2">
        <v>3</v>
      </c>
      <c r="AL923" s="2">
        <v>26</v>
      </c>
      <c r="AM923" s="4">
        <v>13</v>
      </c>
      <c r="AN923" s="4">
        <v>19</v>
      </c>
      <c r="AO923" s="4">
        <v>36</v>
      </c>
      <c r="AP923" s="4">
        <v>74</v>
      </c>
      <c r="AQ923" s="5">
        <v>0.55486111111111114</v>
      </c>
      <c r="AR923" s="4">
        <v>27.3</v>
      </c>
      <c r="AS923" s="4">
        <v>30</v>
      </c>
      <c r="AT923" s="4">
        <v>805</v>
      </c>
      <c r="AU923" s="4">
        <v>1</v>
      </c>
      <c r="AV923" s="4">
        <v>276</v>
      </c>
      <c r="AW923" s="4">
        <f t="shared" si="432"/>
        <v>39.207217659950388</v>
      </c>
      <c r="AX923" s="4">
        <f t="shared" si="433"/>
        <v>21.34957837615044</v>
      </c>
      <c r="AY923" s="4">
        <f t="shared" si="445"/>
        <v>27.227026015707054</v>
      </c>
      <c r="AZ923" s="20">
        <f t="shared" si="434"/>
        <v>195.86965738449052</v>
      </c>
      <c r="BA923" s="21">
        <f t="shared" si="446"/>
        <v>1.1748619885013101</v>
      </c>
      <c r="BB923" s="20">
        <f t="shared" si="435"/>
        <v>31.622776601683793</v>
      </c>
      <c r="BC923" s="4">
        <f t="shared" si="447"/>
        <v>29.280348705262767</v>
      </c>
      <c r="BD923" s="4">
        <f t="shared" si="436"/>
        <v>66.635599999999997</v>
      </c>
      <c r="BE923" s="4">
        <f t="shared" si="437"/>
        <v>516.37237561179006</v>
      </c>
      <c r="BF923" s="20">
        <f t="shared" si="438"/>
        <v>356.07368313184935</v>
      </c>
      <c r="BG923" s="20">
        <f t="shared" si="448"/>
        <v>475.65130752005928</v>
      </c>
      <c r="BH923" s="20">
        <f t="shared" si="439"/>
        <v>1088.3252331176263</v>
      </c>
      <c r="BI923" s="20">
        <f t="shared" si="449"/>
        <v>3627.7507770587545</v>
      </c>
      <c r="BJ923" s="4">
        <f t="shared" si="440"/>
        <v>211.70445525613579</v>
      </c>
      <c r="BK923" s="4">
        <f t="shared" si="450"/>
        <v>2539.4255439411281</v>
      </c>
      <c r="IS923" s="4">
        <v>5</v>
      </c>
      <c r="IT923" s="4">
        <v>0</v>
      </c>
      <c r="IU923" s="4">
        <v>0</v>
      </c>
      <c r="IV923" s="4">
        <v>0</v>
      </c>
      <c r="IW923" s="4">
        <v>1</v>
      </c>
      <c r="IX923" s="4">
        <v>10</v>
      </c>
      <c r="IY923" s="4">
        <v>11</v>
      </c>
      <c r="IZ923" s="4">
        <v>10</v>
      </c>
      <c r="JA923" s="4">
        <v>26</v>
      </c>
      <c r="JB923" s="4">
        <v>29</v>
      </c>
      <c r="JC923" s="4">
        <v>22</v>
      </c>
      <c r="JD923" s="4">
        <v>38</v>
      </c>
      <c r="JE923" s="4">
        <v>57</v>
      </c>
      <c r="JF923" s="4">
        <v>50</v>
      </c>
      <c r="JG923" s="4">
        <v>86</v>
      </c>
      <c r="JH923" s="4">
        <v>83</v>
      </c>
      <c r="JI923" s="4">
        <v>91</v>
      </c>
      <c r="JJ923" s="4">
        <v>100</v>
      </c>
      <c r="JK923" s="4">
        <v>90</v>
      </c>
      <c r="JL923" s="4">
        <v>71</v>
      </c>
      <c r="JM923" s="4">
        <v>58</v>
      </c>
      <c r="JN923" s="4">
        <v>49</v>
      </c>
      <c r="JO923" s="4">
        <v>59</v>
      </c>
      <c r="JP923" s="4">
        <v>54</v>
      </c>
      <c r="JQ923" s="4">
        <v>82</v>
      </c>
      <c r="JR923" s="4">
        <v>105</v>
      </c>
      <c r="JS923" s="4">
        <v>78</v>
      </c>
      <c r="JT923" s="4">
        <v>118</v>
      </c>
      <c r="JU923" s="4">
        <v>99</v>
      </c>
      <c r="JV923" s="4">
        <v>61</v>
      </c>
      <c r="JW923" s="4">
        <v>62</v>
      </c>
      <c r="JX923" s="4">
        <v>34</v>
      </c>
      <c r="JY923" s="4">
        <v>41</v>
      </c>
      <c r="JZ923" s="4">
        <v>36</v>
      </c>
      <c r="KA923" s="4">
        <v>35</v>
      </c>
      <c r="KB923" s="4">
        <v>23</v>
      </c>
      <c r="KC923" s="4">
        <v>21</v>
      </c>
      <c r="KD923" s="4">
        <v>18</v>
      </c>
      <c r="KE923" s="4">
        <v>8</v>
      </c>
      <c r="KF923" s="4">
        <v>6</v>
      </c>
      <c r="KG923" s="4">
        <v>7</v>
      </c>
      <c r="KH923" s="4">
        <v>1</v>
      </c>
      <c r="KI923" s="4">
        <v>10</v>
      </c>
    </row>
    <row r="924" spans="1:332" s="4" customFormat="1" x14ac:dyDescent="0.2">
      <c r="A924" s="15" t="b">
        <v>0</v>
      </c>
      <c r="B924" s="16"/>
      <c r="C924" s="16"/>
      <c r="D924" s="4">
        <v>10088</v>
      </c>
      <c r="E924" s="4" t="s">
        <v>55</v>
      </c>
      <c r="F924" s="4" t="s">
        <v>797</v>
      </c>
      <c r="G924" s="4">
        <v>0</v>
      </c>
      <c r="H924" s="15">
        <f t="shared" si="422"/>
        <v>2.2000000000000028</v>
      </c>
      <c r="I924" s="15">
        <v>0.45542985076723547</v>
      </c>
      <c r="J924" s="15">
        <v>0.63042880464206519</v>
      </c>
      <c r="K924" s="15">
        <v>0.36541025287209866</v>
      </c>
      <c r="L924" s="15">
        <f t="shared" si="423"/>
        <v>5.1894285477055142</v>
      </c>
      <c r="M924" s="15">
        <f t="shared" si="424"/>
        <v>4.1999999999999993</v>
      </c>
      <c r="N924" s="15">
        <f t="shared" si="425"/>
        <v>6.4000000000000021</v>
      </c>
      <c r="O924" s="15">
        <f t="shared" si="426"/>
        <v>5.1973650599649197</v>
      </c>
      <c r="P924" s="15">
        <f t="shared" si="451"/>
        <v>4.3999999999999986</v>
      </c>
      <c r="Q924" s="15">
        <f t="shared" si="441"/>
        <v>4.5999999999999979</v>
      </c>
      <c r="R924" s="15">
        <f t="shared" si="427"/>
        <v>4.8000000000000007</v>
      </c>
      <c r="S924" s="15">
        <f t="shared" si="428"/>
        <v>5.4999999999999964</v>
      </c>
      <c r="T924" s="15">
        <f t="shared" si="429"/>
        <v>5.8000000000000007</v>
      </c>
      <c r="U924" s="15">
        <f t="shared" si="430"/>
        <v>6.1999999999999993</v>
      </c>
      <c r="V924" s="15">
        <f t="shared" si="442"/>
        <v>0.63253192402072378</v>
      </c>
      <c r="W924" s="15">
        <f t="shared" si="431"/>
        <v>0.58094787318155483</v>
      </c>
      <c r="X924" s="15">
        <f t="shared" si="443"/>
        <v>1.4017785819116817E-2</v>
      </c>
      <c r="Y924" s="21">
        <f t="shared" si="444"/>
        <v>1.7213248316471335</v>
      </c>
      <c r="Z924" s="4">
        <v>32.489428547705515</v>
      </c>
      <c r="AA924" s="2">
        <v>31.5</v>
      </c>
      <c r="AB924" s="2">
        <v>33.700000000000003</v>
      </c>
      <c r="AC924" s="4">
        <v>32.49736505996492</v>
      </c>
      <c r="AD924" s="4">
        <v>31.7</v>
      </c>
      <c r="AE924" s="4">
        <v>31.9</v>
      </c>
      <c r="AF924" s="4">
        <v>32.1</v>
      </c>
      <c r="AG924" s="4">
        <v>32.799999999999997</v>
      </c>
      <c r="AH924" s="4">
        <v>33.1</v>
      </c>
      <c r="AI924" s="4">
        <v>33.5</v>
      </c>
      <c r="AJ924" s="4">
        <v>2020</v>
      </c>
      <c r="AK924" s="2">
        <v>3</v>
      </c>
      <c r="AL924" s="2">
        <v>26</v>
      </c>
      <c r="AM924" s="4">
        <v>13</v>
      </c>
      <c r="AN924" s="4">
        <v>19</v>
      </c>
      <c r="AO924" s="4">
        <v>38</v>
      </c>
      <c r="AP924" s="4">
        <v>60</v>
      </c>
      <c r="AQ924" s="5">
        <v>0.55486111111111114</v>
      </c>
      <c r="AR924" s="4">
        <v>27.3</v>
      </c>
      <c r="AS924" s="4">
        <v>30</v>
      </c>
      <c r="AT924" s="4">
        <v>805</v>
      </c>
      <c r="AU924" s="4">
        <v>1</v>
      </c>
      <c r="AV924" s="4">
        <v>276</v>
      </c>
      <c r="AW924" s="4">
        <f t="shared" si="432"/>
        <v>38.992627765993419</v>
      </c>
      <c r="AX924" s="4">
        <f t="shared" si="433"/>
        <v>21.295310248118319</v>
      </c>
      <c r="AY924" s="4">
        <f t="shared" si="445"/>
        <v>27.227026015707054</v>
      </c>
      <c r="AZ924" s="20">
        <f t="shared" si="434"/>
        <v>195.86965738449052</v>
      </c>
      <c r="BA924" s="21">
        <f t="shared" si="446"/>
        <v>1.1748619885013101</v>
      </c>
      <c r="BB924" s="20">
        <f t="shared" si="435"/>
        <v>31.622776601683793</v>
      </c>
      <c r="BC924" s="4">
        <f t="shared" si="447"/>
        <v>29.280348705262767</v>
      </c>
      <c r="BD924" s="4">
        <f t="shared" si="436"/>
        <v>66.635599999999997</v>
      </c>
      <c r="BE924" s="4">
        <f t="shared" si="437"/>
        <v>507.06639864140647</v>
      </c>
      <c r="BF924" s="20">
        <f t="shared" si="438"/>
        <v>356.07368313184935</v>
      </c>
      <c r="BG924" s="20">
        <f t="shared" si="448"/>
        <v>484.95728449044287</v>
      </c>
      <c r="BH924" s="20">
        <f t="shared" si="439"/>
        <v>1088.3252331176263</v>
      </c>
      <c r="BI924" s="20">
        <f t="shared" si="449"/>
        <v>3627.7507770587545</v>
      </c>
      <c r="BJ924" s="4">
        <f t="shared" si="440"/>
        <v>211.70445525613579</v>
      </c>
      <c r="BK924" s="4">
        <f t="shared" si="450"/>
        <v>2539.4255439411281</v>
      </c>
      <c r="JT924" s="4">
        <v>12</v>
      </c>
      <c r="JU924" s="4">
        <v>38</v>
      </c>
      <c r="JV924" s="4">
        <v>33</v>
      </c>
      <c r="JW924" s="4">
        <v>42</v>
      </c>
      <c r="JX924" s="4">
        <v>65</v>
      </c>
      <c r="JY924" s="4">
        <v>72</v>
      </c>
      <c r="JZ924" s="4">
        <v>75</v>
      </c>
      <c r="KA924" s="4">
        <v>61</v>
      </c>
      <c r="KB924" s="4">
        <v>75</v>
      </c>
      <c r="KC924" s="4">
        <v>101</v>
      </c>
      <c r="KD924" s="4">
        <v>111</v>
      </c>
      <c r="KE924" s="4">
        <v>87</v>
      </c>
      <c r="KF924" s="4">
        <v>98</v>
      </c>
      <c r="KG924" s="4">
        <v>35</v>
      </c>
      <c r="KH924" s="4">
        <v>43</v>
      </c>
      <c r="KI924" s="4">
        <v>39</v>
      </c>
      <c r="KJ924" s="4">
        <v>34</v>
      </c>
      <c r="KK924" s="4">
        <v>39</v>
      </c>
      <c r="KL924" s="4">
        <v>5</v>
      </c>
      <c r="KM924" s="4">
        <v>6</v>
      </c>
      <c r="KN924" s="4">
        <v>2</v>
      </c>
      <c r="KO924" s="4">
        <v>6</v>
      </c>
      <c r="KP924" s="4">
        <v>4</v>
      </c>
      <c r="KQ924" s="4">
        <v>3</v>
      </c>
    </row>
    <row r="925" spans="1:332" s="4" customFormat="1" x14ac:dyDescent="0.2">
      <c r="A925" s="15" t="b">
        <v>0</v>
      </c>
      <c r="B925" s="16"/>
      <c r="C925" s="16"/>
      <c r="D925" s="4">
        <v>10446</v>
      </c>
      <c r="E925" s="4" t="s">
        <v>334</v>
      </c>
      <c r="F925" s="4" t="s">
        <v>905</v>
      </c>
      <c r="G925" s="4">
        <v>0</v>
      </c>
      <c r="H925" s="15">
        <f t="shared" si="422"/>
        <v>3.1999999999999993</v>
      </c>
      <c r="I925" s="15">
        <v>0.59975149222818969</v>
      </c>
      <c r="J925" s="15">
        <v>0.63218258552575435</v>
      </c>
      <c r="K925" s="15">
        <v>0.44665843830884799</v>
      </c>
      <c r="L925" s="15">
        <f t="shared" si="423"/>
        <v>1.2110801082334461</v>
      </c>
      <c r="M925" s="15">
        <f t="shared" si="424"/>
        <v>-0.30000000000000071</v>
      </c>
      <c r="N925" s="15">
        <f t="shared" si="425"/>
        <v>2.8999999999999986</v>
      </c>
      <c r="O925" s="15">
        <f t="shared" si="426"/>
        <v>1.166033838209465</v>
      </c>
      <c r="P925" s="15">
        <f t="shared" si="451"/>
        <v>0.19999999999999929</v>
      </c>
      <c r="Q925" s="15">
        <f t="shared" si="441"/>
        <v>0.5</v>
      </c>
      <c r="R925" s="15">
        <f t="shared" si="427"/>
        <v>0.89999999999999858</v>
      </c>
      <c r="S925" s="15">
        <f t="shared" si="428"/>
        <v>1.5</v>
      </c>
      <c r="T925" s="15">
        <f t="shared" si="429"/>
        <v>2</v>
      </c>
      <c r="U925" s="15">
        <f t="shared" si="430"/>
        <v>2.7999999999999972</v>
      </c>
      <c r="V925" s="15">
        <f t="shared" si="442"/>
        <v>0.5886771159591625</v>
      </c>
      <c r="W925" s="15">
        <f t="shared" si="431"/>
        <v>0.69872409320795081</v>
      </c>
      <c r="X925" s="15">
        <f t="shared" si="443"/>
        <v>1.8278931697761791E-2</v>
      </c>
      <c r="Y925" s="21">
        <f t="shared" si="444"/>
        <v>1.4311800748258798</v>
      </c>
      <c r="Z925" s="4">
        <v>32.811080108233448</v>
      </c>
      <c r="AA925" s="2">
        <v>31.3</v>
      </c>
      <c r="AB925" s="2">
        <v>34.5</v>
      </c>
      <c r="AC925" s="4">
        <v>32.766033838209466</v>
      </c>
      <c r="AD925" s="4">
        <v>31.8</v>
      </c>
      <c r="AE925" s="4">
        <v>32.1</v>
      </c>
      <c r="AF925" s="4">
        <v>32.5</v>
      </c>
      <c r="AG925" s="4">
        <v>33.1</v>
      </c>
      <c r="AH925" s="4">
        <v>33.6</v>
      </c>
      <c r="AI925" s="4">
        <v>34.4</v>
      </c>
      <c r="AJ925" s="4">
        <v>2020</v>
      </c>
      <c r="AK925" s="2">
        <v>10</v>
      </c>
      <c r="AL925" s="2">
        <v>25</v>
      </c>
      <c r="AM925" s="4">
        <v>11</v>
      </c>
      <c r="AN925" s="4">
        <v>4</v>
      </c>
      <c r="AO925" s="4">
        <v>45</v>
      </c>
      <c r="AP925" s="4">
        <v>182</v>
      </c>
      <c r="AQ925" s="5">
        <v>0.46111111111111108</v>
      </c>
      <c r="AR925" s="4">
        <v>31.6</v>
      </c>
      <c r="AS925" s="4">
        <v>36</v>
      </c>
      <c r="AT925" s="4">
        <v>727</v>
      </c>
      <c r="AU925" s="4">
        <v>2.7</v>
      </c>
      <c r="AV925" s="4">
        <v>222</v>
      </c>
      <c r="AW925" s="4">
        <f t="shared" si="432"/>
        <v>38.897203517613931</v>
      </c>
      <c r="AX925" s="4">
        <f t="shared" si="433"/>
        <v>24.100741551796748</v>
      </c>
      <c r="AY925" s="4">
        <f t="shared" si="445"/>
        <v>17.432059586304703</v>
      </c>
      <c r="AZ925" s="20">
        <f t="shared" si="434"/>
        <v>185.04661278488285</v>
      </c>
      <c r="BA925" s="21">
        <f t="shared" si="446"/>
        <v>1.1582847725848027</v>
      </c>
      <c r="BB925" s="20">
        <f t="shared" si="435"/>
        <v>19.245008972987527</v>
      </c>
      <c r="BC925" s="4">
        <f t="shared" si="447"/>
        <v>17.819452752766228</v>
      </c>
      <c r="BD925" s="4">
        <f t="shared" si="436"/>
        <v>66.9452</v>
      </c>
      <c r="BE925" s="4">
        <f t="shared" si="437"/>
        <v>487.29187009907901</v>
      </c>
      <c r="BF925" s="20">
        <f t="shared" si="438"/>
        <v>399.96376722619635</v>
      </c>
      <c r="BG925" s="20">
        <f t="shared" si="448"/>
        <v>487.00189712711745</v>
      </c>
      <c r="BH925" s="20">
        <f t="shared" si="439"/>
        <v>1673.0116271756578</v>
      </c>
      <c r="BI925" s="20">
        <f t="shared" si="449"/>
        <v>4647.2545199323831</v>
      </c>
      <c r="BJ925" s="4">
        <f t="shared" si="440"/>
        <v>261.58289282878604</v>
      </c>
      <c r="BK925" s="4">
        <f t="shared" si="450"/>
        <v>2974.2428927567253</v>
      </c>
      <c r="JO925" s="4">
        <v>2</v>
      </c>
      <c r="JP925" s="4">
        <v>5</v>
      </c>
      <c r="JQ925" s="4">
        <v>3</v>
      </c>
      <c r="JR925" s="4">
        <v>5</v>
      </c>
      <c r="JS925" s="4">
        <v>10</v>
      </c>
      <c r="JT925" s="4">
        <v>9</v>
      </c>
      <c r="JU925" s="4">
        <v>24</v>
      </c>
      <c r="JV925" s="4">
        <v>53</v>
      </c>
      <c r="JW925" s="4">
        <v>48</v>
      </c>
      <c r="JX925" s="4">
        <v>49</v>
      </c>
      <c r="JY925" s="4">
        <v>56</v>
      </c>
      <c r="JZ925" s="4">
        <v>51</v>
      </c>
      <c r="KA925" s="4">
        <v>67</v>
      </c>
      <c r="KB925" s="4">
        <v>126</v>
      </c>
      <c r="KC925" s="4">
        <v>96</v>
      </c>
      <c r="KD925" s="4">
        <v>141</v>
      </c>
      <c r="KE925" s="4">
        <v>117</v>
      </c>
      <c r="KF925" s="4">
        <v>82</v>
      </c>
      <c r="KG925" s="4">
        <v>56</v>
      </c>
      <c r="KH925" s="4">
        <v>51</v>
      </c>
      <c r="KI925" s="4">
        <v>54</v>
      </c>
      <c r="KJ925" s="4">
        <v>36</v>
      </c>
      <c r="KK925" s="4">
        <v>34</v>
      </c>
      <c r="KL925" s="4">
        <v>18</v>
      </c>
      <c r="KM925" s="4">
        <v>30</v>
      </c>
      <c r="KN925" s="4">
        <v>15</v>
      </c>
      <c r="KO925" s="4">
        <v>10</v>
      </c>
      <c r="KP925" s="4">
        <v>8</v>
      </c>
      <c r="KQ925" s="4">
        <v>18</v>
      </c>
      <c r="KR925" s="4">
        <v>3</v>
      </c>
      <c r="KS925" s="4">
        <v>10</v>
      </c>
      <c r="KT925" s="4">
        <v>16</v>
      </c>
      <c r="KU925" s="4">
        <v>2</v>
      </c>
      <c r="KV925" s="4">
        <v>6</v>
      </c>
      <c r="KW925" s="4">
        <v>3</v>
      </c>
      <c r="KX925" s="4">
        <v>0</v>
      </c>
      <c r="KY925" s="4">
        <v>2</v>
      </c>
    </row>
    <row r="926" spans="1:332" s="4" customFormat="1" x14ac:dyDescent="0.2">
      <c r="A926" s="15" t="b">
        <v>0</v>
      </c>
      <c r="B926" s="16"/>
      <c r="C926" s="16"/>
      <c r="D926" s="4">
        <v>10446</v>
      </c>
      <c r="E926" s="4" t="s">
        <v>334</v>
      </c>
      <c r="F926" s="4" t="s">
        <v>1006</v>
      </c>
      <c r="G926" s="4">
        <v>0</v>
      </c>
      <c r="H926" s="15">
        <f t="shared" si="422"/>
        <v>2.3000000000000007</v>
      </c>
      <c r="I926" s="15">
        <v>0.47677360270720687</v>
      </c>
      <c r="J926" s="15">
        <v>0.56746897861700063</v>
      </c>
      <c r="K926" s="15">
        <v>0.37007306741034812</v>
      </c>
      <c r="L926" s="15">
        <f t="shared" si="423"/>
        <v>1.1732408203169413</v>
      </c>
      <c r="M926" s="15">
        <f t="shared" si="424"/>
        <v>0.19999999999999929</v>
      </c>
      <c r="N926" s="15">
        <f t="shared" si="425"/>
        <v>2.5</v>
      </c>
      <c r="O926" s="15">
        <f t="shared" si="426"/>
        <v>1.0951077350147997</v>
      </c>
      <c r="P926" s="15">
        <f t="shared" si="451"/>
        <v>0.39999999999999858</v>
      </c>
      <c r="Q926" s="15">
        <f t="shared" si="441"/>
        <v>0.69999999999999574</v>
      </c>
      <c r="R926" s="15">
        <f t="shared" si="427"/>
        <v>0.79999999999999716</v>
      </c>
      <c r="S926" s="15">
        <f t="shared" si="428"/>
        <v>1.3999999999999986</v>
      </c>
      <c r="T926" s="15">
        <f t="shared" si="429"/>
        <v>1.8999999999999986</v>
      </c>
      <c r="U926" s="15">
        <f t="shared" si="430"/>
        <v>2.3999999999999986</v>
      </c>
      <c r="V926" s="15">
        <f t="shared" si="442"/>
        <v>0.58595602737542918</v>
      </c>
      <c r="W926" s="15">
        <f t="shared" si="431"/>
        <v>0.70661270348071314</v>
      </c>
      <c r="X926" s="15">
        <f t="shared" si="443"/>
        <v>1.4547648959136295E-2</v>
      </c>
      <c r="Y926" s="21">
        <f t="shared" si="444"/>
        <v>1.4152024087227506</v>
      </c>
      <c r="Z926" s="4">
        <v>32.773240820316943</v>
      </c>
      <c r="AA926" s="2">
        <v>31.8</v>
      </c>
      <c r="AB926" s="2">
        <v>34.1</v>
      </c>
      <c r="AC926" s="4">
        <v>32.695107735014801</v>
      </c>
      <c r="AD926" s="4">
        <v>32</v>
      </c>
      <c r="AE926" s="4">
        <v>32.299999999999997</v>
      </c>
      <c r="AF926" s="4">
        <v>32.4</v>
      </c>
      <c r="AG926" s="4">
        <v>33</v>
      </c>
      <c r="AH926" s="4">
        <v>33.5</v>
      </c>
      <c r="AI926" s="4">
        <v>34</v>
      </c>
      <c r="AJ926" s="4">
        <v>2020</v>
      </c>
      <c r="AK926" s="2">
        <v>10</v>
      </c>
      <c r="AL926" s="2">
        <v>25</v>
      </c>
      <c r="AM926" s="4">
        <v>11</v>
      </c>
      <c r="AN926" s="4">
        <v>4</v>
      </c>
      <c r="AO926" s="4">
        <v>50</v>
      </c>
      <c r="AP926" s="4">
        <v>141</v>
      </c>
      <c r="AQ926" s="5">
        <v>0.46111111111111108</v>
      </c>
      <c r="AR926" s="4">
        <v>31.6</v>
      </c>
      <c r="AS926" s="4">
        <v>36</v>
      </c>
      <c r="AT926" s="4">
        <v>727</v>
      </c>
      <c r="AU926" s="4">
        <v>2.7</v>
      </c>
      <c r="AV926" s="4">
        <v>222</v>
      </c>
      <c r="AW926" s="4">
        <f t="shared" si="432"/>
        <v>38.900810466171961</v>
      </c>
      <c r="AX926" s="4">
        <f t="shared" si="433"/>
        <v>24.101489497886508</v>
      </c>
      <c r="AY926" s="4">
        <f t="shared" si="445"/>
        <v>17.432059586304703</v>
      </c>
      <c r="AZ926" s="20">
        <f t="shared" si="434"/>
        <v>185.04661278488285</v>
      </c>
      <c r="BA926" s="21">
        <f t="shared" si="446"/>
        <v>1.1582847725848027</v>
      </c>
      <c r="BB926" s="20">
        <f t="shared" si="435"/>
        <v>19.245008972987527</v>
      </c>
      <c r="BC926" s="4">
        <f t="shared" si="447"/>
        <v>17.819452752766228</v>
      </c>
      <c r="BD926" s="4">
        <f t="shared" si="436"/>
        <v>66.9452</v>
      </c>
      <c r="BE926" s="4">
        <f t="shared" si="437"/>
        <v>487.53273452117611</v>
      </c>
      <c r="BF926" s="20">
        <f t="shared" si="438"/>
        <v>399.96376722619635</v>
      </c>
      <c r="BG926" s="20">
        <f t="shared" si="448"/>
        <v>486.76103270502034</v>
      </c>
      <c r="BH926" s="20">
        <f t="shared" si="439"/>
        <v>1673.0116271756578</v>
      </c>
      <c r="BI926" s="20">
        <f t="shared" si="449"/>
        <v>4647.2545199323831</v>
      </c>
      <c r="BJ926" s="4">
        <f t="shared" si="440"/>
        <v>261.58289282878604</v>
      </c>
      <c r="BK926" s="4">
        <f t="shared" si="450"/>
        <v>2974.2428927567253</v>
      </c>
      <c r="JV926" s="4">
        <v>14</v>
      </c>
      <c r="JW926" s="4">
        <v>16</v>
      </c>
      <c r="JX926" s="4">
        <v>32</v>
      </c>
      <c r="JY926" s="4">
        <v>47</v>
      </c>
      <c r="JZ926" s="4">
        <v>94</v>
      </c>
      <c r="KA926" s="4">
        <v>135</v>
      </c>
      <c r="KB926" s="4">
        <v>124</v>
      </c>
      <c r="KC926" s="4">
        <v>159</v>
      </c>
      <c r="KD926" s="4">
        <v>141</v>
      </c>
      <c r="KE926" s="4">
        <v>128</v>
      </c>
      <c r="KF926" s="4">
        <v>146</v>
      </c>
      <c r="KG926" s="4">
        <v>101</v>
      </c>
      <c r="KH926" s="4">
        <v>75</v>
      </c>
      <c r="KI926" s="4">
        <v>46</v>
      </c>
      <c r="KJ926" s="4">
        <v>46</v>
      </c>
      <c r="KK926" s="4">
        <v>36</v>
      </c>
      <c r="KL926" s="4">
        <v>30</v>
      </c>
      <c r="KM926" s="4">
        <v>41</v>
      </c>
      <c r="KN926" s="4">
        <v>23</v>
      </c>
      <c r="KO926" s="4">
        <v>11</v>
      </c>
      <c r="KP926" s="4">
        <v>29</v>
      </c>
      <c r="KQ926" s="4">
        <v>18</v>
      </c>
      <c r="KR926" s="4">
        <v>13</v>
      </c>
      <c r="KS926" s="4">
        <v>11</v>
      </c>
      <c r="KT926" s="4">
        <v>3</v>
      </c>
      <c r="KU926" s="4">
        <v>1</v>
      </c>
    </row>
    <row r="927" spans="1:332" s="4" customFormat="1" x14ac:dyDescent="0.2">
      <c r="A927" s="15" t="b">
        <v>0</v>
      </c>
      <c r="B927" s="16"/>
      <c r="C927" s="16"/>
      <c r="D927" s="4">
        <v>10446</v>
      </c>
      <c r="E927" s="4" t="s">
        <v>334</v>
      </c>
      <c r="F927" s="4" t="s">
        <v>1007</v>
      </c>
      <c r="G927" s="4">
        <v>0</v>
      </c>
      <c r="H927" s="15">
        <f t="shared" si="422"/>
        <v>1.9000000000000057</v>
      </c>
      <c r="I927" s="15">
        <v>0.38586361804642205</v>
      </c>
      <c r="J927" s="15">
        <v>0.40783104538613202</v>
      </c>
      <c r="K927" s="15">
        <v>0.28122672783208635</v>
      </c>
      <c r="L927" s="15">
        <f t="shared" si="423"/>
        <v>1.86555345798849</v>
      </c>
      <c r="M927" s="15">
        <f t="shared" si="424"/>
        <v>0.69999999999999574</v>
      </c>
      <c r="N927" s="15">
        <f t="shared" si="425"/>
        <v>2.6000000000000014</v>
      </c>
      <c r="O927" s="15">
        <f t="shared" si="426"/>
        <v>1.8943751996785849</v>
      </c>
      <c r="P927" s="15">
        <f t="shared" si="451"/>
        <v>0.89999999999999858</v>
      </c>
      <c r="Q927" s="15">
        <f t="shared" si="441"/>
        <v>1.3999999999999986</v>
      </c>
      <c r="R927" s="15">
        <f t="shared" si="427"/>
        <v>1.6999999999999957</v>
      </c>
      <c r="S927" s="15">
        <f t="shared" si="428"/>
        <v>2.1000000000000014</v>
      </c>
      <c r="T927" s="15">
        <f t="shared" si="429"/>
        <v>2.2999999999999972</v>
      </c>
      <c r="U927" s="15">
        <f t="shared" si="430"/>
        <v>2.6000000000000014</v>
      </c>
      <c r="V927" s="15">
        <f t="shared" si="442"/>
        <v>0.65051628943235229</v>
      </c>
      <c r="W927" s="15">
        <f t="shared" si="431"/>
        <v>0.53724052148273038</v>
      </c>
      <c r="X927" s="15">
        <f t="shared" si="443"/>
        <v>1.1360439585466824E-2</v>
      </c>
      <c r="Y927" s="21">
        <f t="shared" si="444"/>
        <v>1.8613636909593108</v>
      </c>
      <c r="Z927" s="4">
        <v>33.965553457988491</v>
      </c>
      <c r="AA927" s="2">
        <v>32.799999999999997</v>
      </c>
      <c r="AB927" s="2">
        <v>34.700000000000003</v>
      </c>
      <c r="AC927" s="4">
        <v>33.994375199678586</v>
      </c>
      <c r="AD927" s="4">
        <v>33</v>
      </c>
      <c r="AE927" s="4">
        <v>33.5</v>
      </c>
      <c r="AF927" s="4">
        <v>33.799999999999997</v>
      </c>
      <c r="AG927" s="4">
        <v>34.200000000000003</v>
      </c>
      <c r="AH927" s="4">
        <v>34.4</v>
      </c>
      <c r="AI927" s="4">
        <v>34.700000000000003</v>
      </c>
      <c r="AJ927" s="4">
        <v>2020</v>
      </c>
      <c r="AK927" s="2">
        <v>10</v>
      </c>
      <c r="AL927" s="2">
        <v>25</v>
      </c>
      <c r="AM927" s="4">
        <v>11</v>
      </c>
      <c r="AN927" s="4">
        <v>6</v>
      </c>
      <c r="AO927" s="4">
        <v>23</v>
      </c>
      <c r="AP927" s="4">
        <v>421</v>
      </c>
      <c r="AQ927" s="5">
        <v>0.46249999999999997</v>
      </c>
      <c r="AR927" s="4">
        <v>32.1</v>
      </c>
      <c r="AS927" s="4">
        <v>33</v>
      </c>
      <c r="AT927" s="4">
        <v>728</v>
      </c>
      <c r="AU927" s="4">
        <v>2.7</v>
      </c>
      <c r="AV927" s="4">
        <v>237</v>
      </c>
      <c r="AW927" s="4">
        <f t="shared" si="432"/>
        <v>39.293308536397404</v>
      </c>
      <c r="AX927" s="4">
        <f t="shared" si="433"/>
        <v>24.048663600714065</v>
      </c>
      <c r="AY927" s="4">
        <f t="shared" si="445"/>
        <v>17.421262610265156</v>
      </c>
      <c r="AZ927" s="20">
        <f t="shared" si="434"/>
        <v>183.83716184900405</v>
      </c>
      <c r="BA927" s="21">
        <f t="shared" si="446"/>
        <v>1.1563875002300363</v>
      </c>
      <c r="BB927" s="20">
        <f t="shared" si="435"/>
        <v>19.245008972987527</v>
      </c>
      <c r="BC927" s="4">
        <f t="shared" si="447"/>
        <v>17.819452752766228</v>
      </c>
      <c r="BD927" s="4">
        <f t="shared" si="436"/>
        <v>66.981200000000001</v>
      </c>
      <c r="BE927" s="4">
        <f t="shared" si="437"/>
        <v>479.86437746745372</v>
      </c>
      <c r="BF927" s="20">
        <f t="shared" si="438"/>
        <v>399.13809463718314</v>
      </c>
      <c r="BG927" s="20">
        <f t="shared" si="448"/>
        <v>494.39371716972943</v>
      </c>
      <c r="BH927" s="20">
        <f t="shared" si="439"/>
        <v>1577.5910040817359</v>
      </c>
      <c r="BI927" s="20">
        <f t="shared" si="449"/>
        <v>4780.5788002476847</v>
      </c>
      <c r="BJ927" s="4">
        <f t="shared" si="440"/>
        <v>268.09763478329137</v>
      </c>
      <c r="BK927" s="4">
        <f t="shared" si="450"/>
        <v>3202.9877961659486</v>
      </c>
      <c r="JW927" s="4">
        <v>2</v>
      </c>
      <c r="JX927" s="4">
        <v>0</v>
      </c>
      <c r="JY927" s="4">
        <v>0</v>
      </c>
      <c r="JZ927" s="4">
        <v>2</v>
      </c>
      <c r="KA927" s="4">
        <v>2</v>
      </c>
      <c r="KB927" s="4">
        <v>1</v>
      </c>
      <c r="KC927" s="4">
        <v>4</v>
      </c>
      <c r="KD927" s="4">
        <v>2</v>
      </c>
      <c r="KE927" s="4">
        <v>4</v>
      </c>
      <c r="KF927" s="4">
        <v>4</v>
      </c>
      <c r="KG927" s="4">
        <v>3</v>
      </c>
      <c r="KH927" s="4">
        <v>3</v>
      </c>
      <c r="KI927" s="4">
        <v>8</v>
      </c>
      <c r="KJ927" s="4">
        <v>8</v>
      </c>
      <c r="KK927" s="4">
        <v>15</v>
      </c>
      <c r="KL927" s="4">
        <v>48</v>
      </c>
      <c r="KM927" s="4">
        <v>50</v>
      </c>
      <c r="KN927" s="4">
        <v>76</v>
      </c>
      <c r="KO927" s="4">
        <v>73</v>
      </c>
      <c r="KP927" s="4">
        <v>106</v>
      </c>
      <c r="KQ927" s="4">
        <v>168</v>
      </c>
      <c r="KR927" s="4">
        <v>173</v>
      </c>
      <c r="KS927" s="4">
        <v>159</v>
      </c>
      <c r="KT927" s="4">
        <v>96</v>
      </c>
      <c r="KU927" s="4">
        <v>59</v>
      </c>
      <c r="KV927" s="4">
        <v>45</v>
      </c>
      <c r="KW927" s="4">
        <v>50</v>
      </c>
      <c r="KX927" s="4">
        <v>26</v>
      </c>
      <c r="KY927" s="4">
        <v>21</v>
      </c>
      <c r="KZ927" s="4">
        <v>2</v>
      </c>
      <c r="LA927" s="4">
        <v>1</v>
      </c>
      <c r="LB927" s="4">
        <v>2</v>
      </c>
    </row>
    <row r="928" spans="1:332" s="4" customFormat="1" x14ac:dyDescent="0.2">
      <c r="A928" s="15" t="b">
        <v>0</v>
      </c>
      <c r="B928" s="16"/>
      <c r="C928" s="16"/>
      <c r="D928" s="4">
        <v>10446</v>
      </c>
      <c r="E928" s="4" t="s">
        <v>324</v>
      </c>
      <c r="F928" s="4" t="s">
        <v>919</v>
      </c>
      <c r="G928" s="4">
        <v>0</v>
      </c>
      <c r="H928" s="15">
        <f t="shared" si="422"/>
        <v>2.0999999999999943</v>
      </c>
      <c r="I928" s="15">
        <v>0.57458397365156733</v>
      </c>
      <c r="J928" s="15">
        <v>0.54493998390137222</v>
      </c>
      <c r="K928" s="15">
        <v>0.41332382715382798</v>
      </c>
      <c r="L928" s="15">
        <f t="shared" si="423"/>
        <v>3.8242679198341776</v>
      </c>
      <c r="M928" s="15">
        <f t="shared" si="424"/>
        <v>2.6000000000000014</v>
      </c>
      <c r="N928" s="15">
        <f t="shared" si="425"/>
        <v>4.6999999999999957</v>
      </c>
      <c r="O928" s="15">
        <f t="shared" si="426"/>
        <v>3.8723976775698006</v>
      </c>
      <c r="P928" s="15">
        <f t="shared" si="451"/>
        <v>2.3999999999999986</v>
      </c>
      <c r="Q928" s="15">
        <f t="shared" si="441"/>
        <v>3</v>
      </c>
      <c r="R928" s="15">
        <f t="shared" si="427"/>
        <v>3.6000000000000014</v>
      </c>
      <c r="S928" s="15">
        <f t="shared" si="428"/>
        <v>4.1000000000000014</v>
      </c>
      <c r="T928" s="15">
        <f t="shared" si="429"/>
        <v>4.3999999999999986</v>
      </c>
      <c r="U928" s="15">
        <f t="shared" si="430"/>
        <v>5</v>
      </c>
      <c r="V928" s="15">
        <f t="shared" si="442"/>
        <v>0.89460572241521363</v>
      </c>
      <c r="W928" s="15">
        <f t="shared" si="431"/>
        <v>0.11781086901640642</v>
      </c>
      <c r="X928" s="15">
        <f t="shared" si="443"/>
        <v>1.6452283981169716E-2</v>
      </c>
      <c r="Y928" s="21">
        <f t="shared" si="444"/>
        <v>8.4881811699456975</v>
      </c>
      <c r="Z928" s="4">
        <v>34.924267919834179</v>
      </c>
      <c r="AA928" s="2">
        <v>33.700000000000003</v>
      </c>
      <c r="AB928" s="2">
        <v>35.799999999999997</v>
      </c>
      <c r="AC928" s="4">
        <v>34.972397677569802</v>
      </c>
      <c r="AD928" s="4">
        <v>33.5</v>
      </c>
      <c r="AE928" s="4">
        <v>34.1</v>
      </c>
      <c r="AF928" s="4">
        <v>34.700000000000003</v>
      </c>
      <c r="AG928" s="4">
        <v>35.200000000000003</v>
      </c>
      <c r="AH928" s="4">
        <v>35.5</v>
      </c>
      <c r="AI928" s="4">
        <v>36.1</v>
      </c>
      <c r="AJ928" s="4">
        <v>2020</v>
      </c>
      <c r="AK928" s="2">
        <v>10</v>
      </c>
      <c r="AL928" s="2">
        <v>25</v>
      </c>
      <c r="AM928" s="4">
        <v>11</v>
      </c>
      <c r="AN928" s="4">
        <v>10</v>
      </c>
      <c r="AO928" s="4">
        <v>57</v>
      </c>
      <c r="AP928" s="4">
        <v>977</v>
      </c>
      <c r="AQ928" s="5">
        <v>0.46527777777777773</v>
      </c>
      <c r="AR928" s="4">
        <v>31.1</v>
      </c>
      <c r="AS928" s="4">
        <v>34</v>
      </c>
      <c r="AT928" s="4">
        <v>564</v>
      </c>
      <c r="AU928" s="4">
        <v>2.5</v>
      </c>
      <c r="AV928" s="4">
        <v>223</v>
      </c>
      <c r="AW928" s="4">
        <f t="shared" si="432"/>
        <v>36.328919201204187</v>
      </c>
      <c r="AX928" s="4">
        <f t="shared" si="433"/>
        <v>23.001333362969184</v>
      </c>
      <c r="AY928" s="4">
        <f t="shared" si="445"/>
        <v>18.06075674529486</v>
      </c>
      <c r="AZ928" s="20">
        <f t="shared" si="434"/>
        <v>186.26602620867152</v>
      </c>
      <c r="BA928" s="21">
        <f t="shared" si="446"/>
        <v>1.1601882808388448</v>
      </c>
      <c r="BB928" s="20">
        <f t="shared" si="435"/>
        <v>20</v>
      </c>
      <c r="BC928" s="4">
        <f t="shared" si="447"/>
        <v>18.518518518518519</v>
      </c>
      <c r="BD928" s="4">
        <f t="shared" si="436"/>
        <v>66.909199999999998</v>
      </c>
      <c r="BE928" s="4">
        <f t="shared" si="437"/>
        <v>337.57519236684783</v>
      </c>
      <c r="BF928" s="20">
        <f t="shared" si="438"/>
        <v>392.61101650530804</v>
      </c>
      <c r="BG928" s="20">
        <f t="shared" si="448"/>
        <v>500.59582413846016</v>
      </c>
      <c r="BH928" s="20">
        <f t="shared" si="439"/>
        <v>1535.838623790675</v>
      </c>
      <c r="BI928" s="20">
        <f t="shared" si="449"/>
        <v>4517.1724229137499</v>
      </c>
      <c r="BJ928" s="4">
        <f t="shared" si="440"/>
        <v>255.22645836090993</v>
      </c>
      <c r="BK928" s="4">
        <f t="shared" si="450"/>
        <v>2981.3337991230746</v>
      </c>
      <c r="KD928" s="4">
        <v>1</v>
      </c>
      <c r="KE928" s="4">
        <v>1</v>
      </c>
      <c r="KF928" s="4">
        <v>0</v>
      </c>
      <c r="KG928" s="4">
        <v>2</v>
      </c>
      <c r="KH928" s="4">
        <v>0</v>
      </c>
      <c r="KI928" s="4">
        <v>2</v>
      </c>
      <c r="KJ928" s="4">
        <v>2</v>
      </c>
      <c r="KK928" s="4">
        <v>0</v>
      </c>
      <c r="KL928" s="4">
        <v>2</v>
      </c>
      <c r="KM928" s="4">
        <v>1</v>
      </c>
      <c r="KN928" s="4">
        <v>2</v>
      </c>
      <c r="KO928" s="4">
        <v>6</v>
      </c>
      <c r="KP928" s="4">
        <v>5</v>
      </c>
      <c r="KQ928" s="4">
        <v>9</v>
      </c>
      <c r="KR928" s="4">
        <v>11</v>
      </c>
      <c r="KS928" s="4">
        <v>11</v>
      </c>
      <c r="KT928" s="4">
        <v>4</v>
      </c>
      <c r="KU928" s="4">
        <v>10</v>
      </c>
      <c r="KV928" s="4">
        <v>13</v>
      </c>
      <c r="KW928" s="4">
        <v>7</v>
      </c>
      <c r="KX928" s="4">
        <v>35</v>
      </c>
      <c r="KY928" s="4">
        <v>38</v>
      </c>
      <c r="KZ928" s="4">
        <v>46</v>
      </c>
      <c r="LA928" s="4">
        <v>42</v>
      </c>
      <c r="LB928" s="4">
        <v>50</v>
      </c>
      <c r="LC928" s="4">
        <v>59</v>
      </c>
      <c r="LD928" s="4">
        <v>41</v>
      </c>
      <c r="LE928" s="4">
        <v>33</v>
      </c>
      <c r="LF928" s="4">
        <v>26</v>
      </c>
      <c r="LG928" s="4">
        <v>17</v>
      </c>
      <c r="LH928" s="4">
        <v>8</v>
      </c>
      <c r="LI928" s="4">
        <v>10</v>
      </c>
      <c r="LJ928" s="4">
        <v>7</v>
      </c>
      <c r="LK928" s="4">
        <v>7</v>
      </c>
      <c r="LL928" s="4">
        <v>1</v>
      </c>
      <c r="LM928" s="4">
        <v>3</v>
      </c>
      <c r="LN928" s="4">
        <v>4</v>
      </c>
      <c r="LO928" s="4">
        <v>1</v>
      </c>
      <c r="LP928" s="4">
        <v>0</v>
      </c>
      <c r="LQ928" s="4">
        <v>2</v>
      </c>
      <c r="LR928" s="4">
        <v>2</v>
      </c>
      <c r="LS928" s="4">
        <v>0</v>
      </c>
      <c r="LT928" s="4">
        <v>0</v>
      </c>
    </row>
    <row r="929" spans="1:337" s="4" customFormat="1" x14ac:dyDescent="0.2">
      <c r="A929" s="15" t="b">
        <v>0</v>
      </c>
      <c r="B929" s="16"/>
      <c r="C929" s="16"/>
      <c r="D929" s="4">
        <v>10446</v>
      </c>
      <c r="E929" s="4" t="s">
        <v>324</v>
      </c>
      <c r="F929" s="4" t="s">
        <v>920</v>
      </c>
      <c r="G929" s="4">
        <v>0</v>
      </c>
      <c r="H929" s="15">
        <f t="shared" si="422"/>
        <v>3</v>
      </c>
      <c r="I929" s="15">
        <v>0.67298076345816782</v>
      </c>
      <c r="J929" s="15">
        <v>1.1213926758468915</v>
      </c>
      <c r="K929" s="15">
        <v>0.57079359070139513</v>
      </c>
      <c r="L929" s="15">
        <f t="shared" si="423"/>
        <v>3.1634182068342298</v>
      </c>
      <c r="M929" s="15">
        <f t="shared" si="424"/>
        <v>1.3000000000000043</v>
      </c>
      <c r="N929" s="15">
        <f t="shared" si="425"/>
        <v>4.3000000000000043</v>
      </c>
      <c r="O929" s="15">
        <f t="shared" si="426"/>
        <v>3.2345970799439456</v>
      </c>
      <c r="P929" s="15">
        <f t="shared" si="451"/>
        <v>1.5</v>
      </c>
      <c r="Q929" s="15">
        <f t="shared" si="441"/>
        <v>2.3999999999999986</v>
      </c>
      <c r="R929" s="15">
        <f t="shared" si="427"/>
        <v>2.6000000000000014</v>
      </c>
      <c r="S929" s="15">
        <f t="shared" si="428"/>
        <v>3.8000000000000043</v>
      </c>
      <c r="T929" s="15">
        <f t="shared" si="429"/>
        <v>3.8999999999999986</v>
      </c>
      <c r="U929" s="15">
        <f t="shared" si="430"/>
        <v>4.2000000000000028</v>
      </c>
      <c r="V929" s="15">
        <f t="shared" si="442"/>
        <v>0.68976968022600038</v>
      </c>
      <c r="W929" s="15">
        <f t="shared" si="431"/>
        <v>0.44975928729188835</v>
      </c>
      <c r="X929" s="15">
        <f t="shared" si="443"/>
        <v>1.9756700850507892E-2</v>
      </c>
      <c r="Y929" s="21">
        <f t="shared" si="444"/>
        <v>2.2234115631524736</v>
      </c>
      <c r="Z929" s="4">
        <v>34.063418206834228</v>
      </c>
      <c r="AA929" s="2">
        <v>32.200000000000003</v>
      </c>
      <c r="AB929" s="2">
        <v>35.200000000000003</v>
      </c>
      <c r="AC929" s="4">
        <v>34.134597079943944</v>
      </c>
      <c r="AD929" s="4">
        <v>32.4</v>
      </c>
      <c r="AE929" s="4">
        <v>33.299999999999997</v>
      </c>
      <c r="AF929" s="4">
        <v>33.5</v>
      </c>
      <c r="AG929" s="4">
        <v>34.700000000000003</v>
      </c>
      <c r="AH929" s="4">
        <v>34.799999999999997</v>
      </c>
      <c r="AI929" s="4">
        <v>35.1</v>
      </c>
      <c r="AJ929" s="4">
        <v>2020</v>
      </c>
      <c r="AK929" s="2">
        <v>10</v>
      </c>
      <c r="AL929" s="2">
        <v>25</v>
      </c>
      <c r="AM929" s="4">
        <v>11</v>
      </c>
      <c r="AN929" s="4">
        <v>11</v>
      </c>
      <c r="AO929" s="4">
        <v>9</v>
      </c>
      <c r="AP929" s="4">
        <v>977</v>
      </c>
      <c r="AQ929" s="5">
        <v>0.46597222222222223</v>
      </c>
      <c r="AR929" s="4">
        <v>30.9</v>
      </c>
      <c r="AS929" s="4">
        <v>36</v>
      </c>
      <c r="AT929" s="4">
        <v>706</v>
      </c>
      <c r="AU929" s="4">
        <v>2</v>
      </c>
      <c r="AV929" s="4">
        <v>210</v>
      </c>
      <c r="AW929" s="4">
        <f t="shared" si="432"/>
        <v>38.720121607260076</v>
      </c>
      <c r="AX929" s="4">
        <f t="shared" si="433"/>
        <v>23.709650020155955</v>
      </c>
      <c r="AY929" s="4">
        <f t="shared" si="445"/>
        <v>19.969677017834684</v>
      </c>
      <c r="AZ929" s="20">
        <f t="shared" si="434"/>
        <v>186.756603131535</v>
      </c>
      <c r="BA929" s="21">
        <f t="shared" si="446"/>
        <v>1.1609514370834357</v>
      </c>
      <c r="BB929" s="20">
        <f t="shared" si="435"/>
        <v>22.360679774997898</v>
      </c>
      <c r="BC929" s="4">
        <f t="shared" si="447"/>
        <v>20.704333124998051</v>
      </c>
      <c r="BD929" s="4">
        <f t="shared" si="436"/>
        <v>66.894800000000004</v>
      </c>
      <c r="BE929" s="4">
        <f t="shared" si="437"/>
        <v>456.90149705764895</v>
      </c>
      <c r="BF929" s="20">
        <f t="shared" si="438"/>
        <v>394.18566450864989</v>
      </c>
      <c r="BG929" s="20">
        <f t="shared" si="448"/>
        <v>495.02416745100095</v>
      </c>
      <c r="BH929" s="20">
        <f t="shared" si="439"/>
        <v>1607.7717020482391</v>
      </c>
      <c r="BI929" s="20">
        <f t="shared" si="449"/>
        <v>4466.0325056895535</v>
      </c>
      <c r="BJ929" s="4">
        <f t="shared" si="440"/>
        <v>252.72734580919976</v>
      </c>
      <c r="BK929" s="4">
        <f t="shared" si="450"/>
        <v>2858.2608036413144</v>
      </c>
      <c r="JX929" s="4">
        <v>3</v>
      </c>
      <c r="JY929" s="4">
        <v>4</v>
      </c>
      <c r="JZ929" s="4">
        <v>3</v>
      </c>
      <c r="KA929" s="4">
        <v>4</v>
      </c>
      <c r="KB929" s="4">
        <v>6</v>
      </c>
      <c r="KC929" s="4">
        <v>6</v>
      </c>
      <c r="KD929" s="4">
        <v>9</v>
      </c>
      <c r="KE929" s="4">
        <v>7</v>
      </c>
      <c r="KF929" s="4">
        <v>6</v>
      </c>
      <c r="KG929" s="4">
        <v>9</v>
      </c>
      <c r="KH929" s="4">
        <v>11</v>
      </c>
      <c r="KI929" s="4">
        <v>9</v>
      </c>
      <c r="KJ929" s="4">
        <v>8</v>
      </c>
      <c r="KK929" s="4">
        <v>31</v>
      </c>
      <c r="KL929" s="4">
        <v>78</v>
      </c>
      <c r="KM929" s="4">
        <v>57</v>
      </c>
      <c r="KN929" s="4">
        <v>43</v>
      </c>
      <c r="KO929" s="4">
        <v>52</v>
      </c>
      <c r="KP929" s="4">
        <v>43</v>
      </c>
      <c r="KQ929" s="4">
        <v>45</v>
      </c>
      <c r="KR929" s="4">
        <v>27</v>
      </c>
      <c r="KS929" s="4">
        <v>35</v>
      </c>
      <c r="KT929" s="4">
        <v>37</v>
      </c>
      <c r="KU929" s="4">
        <v>35</v>
      </c>
      <c r="KV929" s="4">
        <v>60</v>
      </c>
      <c r="KW929" s="4">
        <v>48</v>
      </c>
      <c r="KX929" s="4">
        <v>52</v>
      </c>
      <c r="KY929" s="4">
        <v>84</v>
      </c>
      <c r="KZ929" s="4">
        <v>77</v>
      </c>
      <c r="LA929" s="4">
        <v>40</v>
      </c>
      <c r="LB929" s="4">
        <v>23</v>
      </c>
      <c r="LC929" s="4">
        <v>16</v>
      </c>
      <c r="LD929" s="4">
        <v>6</v>
      </c>
    </row>
    <row r="930" spans="1:337" s="4" customFormat="1" x14ac:dyDescent="0.2">
      <c r="A930" s="15" t="b">
        <v>0</v>
      </c>
      <c r="B930" s="16"/>
      <c r="C930" s="16"/>
      <c r="D930" s="4">
        <v>10446</v>
      </c>
      <c r="E930" s="4" t="s">
        <v>324</v>
      </c>
      <c r="F930" s="4" t="s">
        <v>921</v>
      </c>
      <c r="G930" s="4">
        <v>0</v>
      </c>
      <c r="H930" s="15">
        <f t="shared" si="422"/>
        <v>3.2000000000000028</v>
      </c>
      <c r="I930" s="15">
        <v>0.80794507793513592</v>
      </c>
      <c r="J930" s="15">
        <v>0.71054661337049652</v>
      </c>
      <c r="K930" s="15">
        <v>0.58805846399711981</v>
      </c>
      <c r="L930" s="15">
        <f t="shared" si="423"/>
        <v>4.7458670434322272</v>
      </c>
      <c r="M930" s="15">
        <f t="shared" si="424"/>
        <v>3.3999999999999986</v>
      </c>
      <c r="N930" s="15">
        <f t="shared" si="425"/>
        <v>6.6000000000000014</v>
      </c>
      <c r="O930" s="15">
        <f t="shared" si="426"/>
        <v>4.725494868213751</v>
      </c>
      <c r="P930" s="15">
        <f t="shared" si="451"/>
        <v>2.8999999999999986</v>
      </c>
      <c r="Q930" s="15">
        <f t="shared" si="441"/>
        <v>3.6999999999999957</v>
      </c>
      <c r="R930" s="15">
        <f t="shared" si="427"/>
        <v>4.3999999999999986</v>
      </c>
      <c r="S930" s="15">
        <f t="shared" si="428"/>
        <v>5.1000000000000014</v>
      </c>
      <c r="T930" s="15">
        <f t="shared" si="429"/>
        <v>5.8999999999999986</v>
      </c>
      <c r="U930" s="15">
        <f t="shared" si="430"/>
        <v>6.5</v>
      </c>
      <c r="V930" s="15">
        <f t="shared" si="442"/>
        <v>0.73645851353510661</v>
      </c>
      <c r="W930" s="15">
        <f t="shared" si="431"/>
        <v>0.35784973847319163</v>
      </c>
      <c r="X930" s="15">
        <f t="shared" si="443"/>
        <v>2.2858261672923475E-2</v>
      </c>
      <c r="Y930" s="21">
        <f t="shared" si="444"/>
        <v>2.7944689977045076</v>
      </c>
      <c r="Z930" s="4">
        <v>35.345867043432229</v>
      </c>
      <c r="AA930" s="2">
        <v>34</v>
      </c>
      <c r="AB930" s="2">
        <v>37.200000000000003</v>
      </c>
      <c r="AC930" s="4">
        <v>35.325494868213752</v>
      </c>
      <c r="AD930" s="4">
        <v>33.5</v>
      </c>
      <c r="AE930" s="4">
        <v>34.299999999999997</v>
      </c>
      <c r="AF930" s="4">
        <v>35</v>
      </c>
      <c r="AG930" s="4">
        <v>35.700000000000003</v>
      </c>
      <c r="AH930" s="4">
        <v>36.5</v>
      </c>
      <c r="AI930" s="4">
        <v>37.1</v>
      </c>
      <c r="AJ930" s="4">
        <v>2020</v>
      </c>
      <c r="AK930" s="2">
        <v>10</v>
      </c>
      <c r="AL930" s="2">
        <v>25</v>
      </c>
      <c r="AM930" s="4">
        <v>11</v>
      </c>
      <c r="AN930" s="4">
        <v>12</v>
      </c>
      <c r="AO930" s="4">
        <v>9</v>
      </c>
      <c r="AP930" s="4">
        <v>17</v>
      </c>
      <c r="AQ930" s="5">
        <v>0.46666666666666662</v>
      </c>
      <c r="AR930" s="4">
        <v>30.6</v>
      </c>
      <c r="AS930" s="4">
        <v>37</v>
      </c>
      <c r="AT930" s="4">
        <v>698</v>
      </c>
      <c r="AU930" s="4">
        <v>1.4</v>
      </c>
      <c r="AV930" s="4">
        <v>195</v>
      </c>
      <c r="AW930" s="4">
        <f t="shared" si="432"/>
        <v>39.439577984857905</v>
      </c>
      <c r="AX930" s="4">
        <f t="shared" si="433"/>
        <v>23.906118732054441</v>
      </c>
      <c r="AY930" s="4">
        <f t="shared" si="445"/>
        <v>23.391793614422131</v>
      </c>
      <c r="AZ930" s="20">
        <f t="shared" si="434"/>
        <v>187.4955007583967</v>
      </c>
      <c r="BA930" s="21">
        <f t="shared" si="446"/>
        <v>1.162098055786728</v>
      </c>
      <c r="BB930" s="20">
        <f t="shared" si="435"/>
        <v>26.726124191242441</v>
      </c>
      <c r="BC930" s="4">
        <f t="shared" si="447"/>
        <v>24.746411288187442</v>
      </c>
      <c r="BD930" s="4">
        <f t="shared" si="436"/>
        <v>66.873199999999997</v>
      </c>
      <c r="BE930" s="4">
        <f t="shared" si="437"/>
        <v>441.34361145202246</v>
      </c>
      <c r="BF930" s="20">
        <f t="shared" si="438"/>
        <v>393.2652346848032</v>
      </c>
      <c r="BG930" s="20">
        <f t="shared" si="448"/>
        <v>503.34162323278082</v>
      </c>
      <c r="BH930" s="20">
        <f t="shared" si="439"/>
        <v>1624.3984933082245</v>
      </c>
      <c r="BI930" s="20">
        <f t="shared" si="449"/>
        <v>4390.2661981303363</v>
      </c>
      <c r="BJ930" s="4">
        <f t="shared" si="440"/>
        <v>249.02448452578955</v>
      </c>
      <c r="BK930" s="4">
        <f t="shared" si="450"/>
        <v>2765.867704822112</v>
      </c>
      <c r="KH930" s="4">
        <v>3</v>
      </c>
      <c r="KI930" s="4">
        <v>1</v>
      </c>
      <c r="KJ930" s="4">
        <v>2</v>
      </c>
      <c r="KK930" s="4">
        <v>2</v>
      </c>
      <c r="KL930" s="4">
        <v>3</v>
      </c>
      <c r="KM930" s="4">
        <v>1</v>
      </c>
      <c r="KN930" s="4">
        <v>3</v>
      </c>
      <c r="KO930" s="4">
        <v>3</v>
      </c>
      <c r="KP930" s="4">
        <v>3</v>
      </c>
      <c r="KQ930" s="4">
        <v>4</v>
      </c>
      <c r="KR930" s="4">
        <v>5</v>
      </c>
      <c r="KS930" s="4">
        <v>12</v>
      </c>
      <c r="KT930" s="4">
        <v>7</v>
      </c>
      <c r="KU930" s="4">
        <v>29</v>
      </c>
      <c r="KV930" s="4">
        <v>7</v>
      </c>
      <c r="KW930" s="4">
        <v>16</v>
      </c>
      <c r="KX930" s="4">
        <v>6</v>
      </c>
      <c r="KY930" s="4">
        <v>7</v>
      </c>
      <c r="KZ930" s="4">
        <v>18</v>
      </c>
      <c r="LA930" s="4">
        <v>0</v>
      </c>
      <c r="LB930" s="4">
        <v>17</v>
      </c>
      <c r="LC930" s="4">
        <v>36</v>
      </c>
      <c r="LD930" s="4">
        <v>62</v>
      </c>
      <c r="LE930" s="4">
        <v>52</v>
      </c>
      <c r="LF930" s="4">
        <v>40</v>
      </c>
      <c r="LG930" s="4">
        <v>35</v>
      </c>
      <c r="LH930" s="4">
        <v>15</v>
      </c>
      <c r="LI930" s="4">
        <v>23</v>
      </c>
      <c r="LJ930" s="4">
        <v>16</v>
      </c>
      <c r="LK930" s="4">
        <v>9</v>
      </c>
      <c r="LL930" s="4">
        <v>12</v>
      </c>
      <c r="LM930" s="4">
        <v>10</v>
      </c>
      <c r="LN930" s="4">
        <v>11</v>
      </c>
      <c r="LO930" s="4">
        <v>7</v>
      </c>
      <c r="LP930" s="4">
        <v>4</v>
      </c>
      <c r="LQ930" s="4">
        <v>9</v>
      </c>
      <c r="LR930" s="4">
        <v>4</v>
      </c>
      <c r="LS930" s="4">
        <v>7</v>
      </c>
      <c r="LT930" s="4">
        <v>8</v>
      </c>
      <c r="LU930" s="4">
        <v>3</v>
      </c>
      <c r="LV930" s="4">
        <v>8</v>
      </c>
      <c r="LW930" s="4">
        <v>5</v>
      </c>
      <c r="LX930" s="4">
        <v>6</v>
      </c>
      <c r="LY930" s="4">
        <v>0</v>
      </c>
    </row>
    <row r="931" spans="1:337" s="4" customFormat="1" x14ac:dyDescent="0.2">
      <c r="A931" s="15" t="b">
        <v>0</v>
      </c>
      <c r="B931" s="16"/>
      <c r="C931" s="16"/>
      <c r="D931" s="4">
        <v>10446</v>
      </c>
      <c r="E931" s="4" t="s">
        <v>971</v>
      </c>
      <c r="F931" s="4" t="s">
        <v>972</v>
      </c>
      <c r="G931" s="4">
        <v>0</v>
      </c>
      <c r="H931" s="15">
        <f t="shared" si="422"/>
        <v>2.4999999999999964</v>
      </c>
      <c r="I931" s="15">
        <v>0.5690950210512844</v>
      </c>
      <c r="J931" s="15">
        <v>0.6979410693263759</v>
      </c>
      <c r="K931" s="15">
        <v>0.44870646909972572</v>
      </c>
      <c r="L931" s="15">
        <f t="shared" si="423"/>
        <v>1.0155153264747661</v>
      </c>
      <c r="M931" s="15">
        <f t="shared" si="424"/>
        <v>-0.5</v>
      </c>
      <c r="N931" s="15">
        <f t="shared" si="425"/>
        <v>1.9999999999999964</v>
      </c>
      <c r="O931" s="15">
        <f t="shared" si="426"/>
        <v>1.087253187476005</v>
      </c>
      <c r="P931" s="15">
        <f t="shared" si="451"/>
        <v>-0.30000000000000071</v>
      </c>
      <c r="Q931" s="15">
        <f t="shared" si="441"/>
        <v>9.9999999999997868E-2</v>
      </c>
      <c r="R931" s="15">
        <f t="shared" si="427"/>
        <v>0.80000000000000071</v>
      </c>
      <c r="S931" s="15">
        <f t="shared" si="428"/>
        <v>1.4999999999999964</v>
      </c>
      <c r="T931" s="15">
        <f t="shared" si="429"/>
        <v>1.6999999999999993</v>
      </c>
      <c r="U931" s="15">
        <f t="shared" si="430"/>
        <v>1.9000000000000021</v>
      </c>
      <c r="V931" s="15">
        <f t="shared" si="442"/>
        <v>0.60619750413441242</v>
      </c>
      <c r="W931" s="15">
        <f t="shared" si="431"/>
        <v>0.64962737916233571</v>
      </c>
      <c r="X931" s="15">
        <f t="shared" si="443"/>
        <v>1.7610581644819025E-2</v>
      </c>
      <c r="Y931" s="21">
        <f t="shared" si="444"/>
        <v>1.5393439871476067</v>
      </c>
      <c r="Z931" s="4">
        <v>32.315515326474767</v>
      </c>
      <c r="AA931" s="2">
        <v>30.8</v>
      </c>
      <c r="AB931" s="2">
        <v>33.299999999999997</v>
      </c>
      <c r="AC931" s="4">
        <v>32.387253187476006</v>
      </c>
      <c r="AD931" s="4">
        <v>31</v>
      </c>
      <c r="AE931" s="4">
        <v>31.4</v>
      </c>
      <c r="AF931" s="4">
        <v>32.1</v>
      </c>
      <c r="AG931" s="4">
        <v>32.799999999999997</v>
      </c>
      <c r="AH931" s="4">
        <v>33</v>
      </c>
      <c r="AI931" s="4">
        <v>33.200000000000003</v>
      </c>
      <c r="AJ931" s="4">
        <v>2020</v>
      </c>
      <c r="AK931" s="2">
        <v>10</v>
      </c>
      <c r="AL931" s="2">
        <v>25</v>
      </c>
      <c r="AM931" s="4">
        <v>11</v>
      </c>
      <c r="AN931" s="4">
        <v>15</v>
      </c>
      <c r="AO931" s="4">
        <v>50</v>
      </c>
      <c r="AP931" s="4">
        <v>774</v>
      </c>
      <c r="AQ931" s="5">
        <v>0.46875</v>
      </c>
      <c r="AR931" s="4">
        <v>31.3</v>
      </c>
      <c r="AS931" s="4">
        <v>35</v>
      </c>
      <c r="AT931" s="4">
        <v>714</v>
      </c>
      <c r="AU931" s="4">
        <v>3.1</v>
      </c>
      <c r="AV931" s="4">
        <v>253</v>
      </c>
      <c r="AW931" s="4">
        <f t="shared" si="432"/>
        <v>37.991427809671208</v>
      </c>
      <c r="AX931" s="4">
        <f t="shared" si="433"/>
        <v>23.578333573890284</v>
      </c>
      <c r="AY931" s="4">
        <f t="shared" si="445"/>
        <v>16.377215870062148</v>
      </c>
      <c r="AZ931" s="20">
        <f t="shared" si="434"/>
        <v>185.77705905317623</v>
      </c>
      <c r="BA931" s="21">
        <f t="shared" si="446"/>
        <v>1.1594261272629942</v>
      </c>
      <c r="BB931" s="20">
        <f t="shared" si="435"/>
        <v>17.960530202677489</v>
      </c>
      <c r="BC931" s="4">
        <f t="shared" si="447"/>
        <v>16.630120558034712</v>
      </c>
      <c r="BD931" s="4">
        <f t="shared" si="436"/>
        <v>66.923600000000008</v>
      </c>
      <c r="BE931" s="4">
        <f t="shared" si="437"/>
        <v>476.08869384424474</v>
      </c>
      <c r="BF931" s="20">
        <f t="shared" si="438"/>
        <v>395.88316551878637</v>
      </c>
      <c r="BG931" s="20">
        <f t="shared" si="448"/>
        <v>483.85447167454163</v>
      </c>
      <c r="BH931" s="20">
        <f t="shared" si="439"/>
        <v>1599.0871637009623</v>
      </c>
      <c r="BI931" s="20">
        <f t="shared" si="449"/>
        <v>4568.8204677170352</v>
      </c>
      <c r="BJ931" s="4">
        <f t="shared" si="440"/>
        <v>257.75028356698721</v>
      </c>
      <c r="BK931" s="4">
        <f t="shared" si="450"/>
        <v>2969.7333040160729</v>
      </c>
      <c r="JI931" s="4">
        <v>1</v>
      </c>
      <c r="JJ931" s="4">
        <v>3</v>
      </c>
      <c r="JK931" s="4">
        <v>2</v>
      </c>
      <c r="JL931" s="4">
        <v>5</v>
      </c>
      <c r="JM931" s="4">
        <v>18</v>
      </c>
      <c r="JN931" s="4">
        <v>17</v>
      </c>
      <c r="JO931" s="4">
        <v>24</v>
      </c>
      <c r="JP931" s="4">
        <v>14</v>
      </c>
      <c r="JQ931" s="4">
        <v>12</v>
      </c>
      <c r="JR931" s="4">
        <v>28</v>
      </c>
      <c r="JS931" s="4">
        <v>21</v>
      </c>
      <c r="JT931" s="4">
        <v>28</v>
      </c>
      <c r="JU931" s="4">
        <v>22</v>
      </c>
      <c r="JV931" s="4">
        <v>16</v>
      </c>
      <c r="JW931" s="4">
        <v>34</v>
      </c>
      <c r="JX931" s="4">
        <v>60</v>
      </c>
      <c r="JY931" s="4">
        <v>98</v>
      </c>
      <c r="JZ931" s="4">
        <v>80</v>
      </c>
      <c r="KA931" s="4">
        <v>72</v>
      </c>
      <c r="KB931" s="4">
        <v>82</v>
      </c>
      <c r="KC931" s="4">
        <v>67</v>
      </c>
      <c r="KD931" s="4">
        <v>66</v>
      </c>
      <c r="KE931" s="4">
        <v>79</v>
      </c>
      <c r="KF931" s="4">
        <v>98</v>
      </c>
      <c r="KG931" s="4">
        <v>46</v>
      </c>
      <c r="KH931" s="4">
        <v>37</v>
      </c>
      <c r="KI931" s="4">
        <v>33</v>
      </c>
      <c r="KJ931" s="4">
        <v>9</v>
      </c>
      <c r="KK931" s="4">
        <v>7</v>
      </c>
    </row>
    <row r="932" spans="1:337" s="4" customFormat="1" x14ac:dyDescent="0.2">
      <c r="A932" s="15" t="b">
        <v>0</v>
      </c>
      <c r="B932" s="16"/>
      <c r="C932" s="16"/>
      <c r="D932" s="4">
        <v>10446</v>
      </c>
      <c r="E932" s="4" t="s">
        <v>971</v>
      </c>
      <c r="F932" s="4" t="s">
        <v>973</v>
      </c>
      <c r="G932" s="4">
        <v>0</v>
      </c>
      <c r="H932" s="15">
        <f t="shared" si="422"/>
        <v>1.6999999999999993</v>
      </c>
      <c r="I932" s="15">
        <v>0.34157100486403036</v>
      </c>
      <c r="J932" s="15">
        <v>0.40866289839465253</v>
      </c>
      <c r="K932" s="15">
        <v>0.26163270452276866</v>
      </c>
      <c r="L932" s="15">
        <f t="shared" si="423"/>
        <v>-0.44622478906808993</v>
      </c>
      <c r="M932" s="15">
        <f t="shared" si="424"/>
        <v>-1.1999999999999993</v>
      </c>
      <c r="N932" s="15">
        <f t="shared" si="425"/>
        <v>0.5</v>
      </c>
      <c r="O932" s="15">
        <f t="shared" si="426"/>
        <v>-0.48865476407125996</v>
      </c>
      <c r="P932" s="15">
        <f t="shared" si="451"/>
        <v>-1.1000000000000014</v>
      </c>
      <c r="Q932" s="15">
        <f t="shared" si="441"/>
        <v>-0.80000000000000071</v>
      </c>
      <c r="R932" s="15">
        <f t="shared" si="427"/>
        <v>-0.69999999999999929</v>
      </c>
      <c r="S932" s="15">
        <f t="shared" si="428"/>
        <v>-0.30000000000000071</v>
      </c>
      <c r="T932" s="15">
        <f t="shared" si="429"/>
        <v>0</v>
      </c>
      <c r="U932" s="15">
        <f t="shared" si="430"/>
        <v>0.39999999999999858</v>
      </c>
      <c r="V932" s="15">
        <f t="shared" si="442"/>
        <v>0.49936582937561241</v>
      </c>
      <c r="W932" s="15">
        <f t="shared" si="431"/>
        <v>1.002539903962514</v>
      </c>
      <c r="X932" s="15">
        <f t="shared" si="443"/>
        <v>1.107063892599461E-2</v>
      </c>
      <c r="Y932" s="21">
        <f t="shared" si="444"/>
        <v>0.99746653080593095</v>
      </c>
      <c r="Z932" s="4">
        <v>30.853775210931911</v>
      </c>
      <c r="AA932" s="2">
        <v>30.1</v>
      </c>
      <c r="AB932" s="2">
        <v>31.8</v>
      </c>
      <c r="AC932" s="4">
        <v>30.811345235928741</v>
      </c>
      <c r="AD932" s="4">
        <v>30.2</v>
      </c>
      <c r="AE932" s="4">
        <v>30.5</v>
      </c>
      <c r="AF932" s="4">
        <v>30.6</v>
      </c>
      <c r="AG932" s="4">
        <v>31</v>
      </c>
      <c r="AH932" s="4">
        <v>31.3</v>
      </c>
      <c r="AI932" s="4">
        <v>31.7</v>
      </c>
      <c r="AJ932" s="4">
        <v>2020</v>
      </c>
      <c r="AK932" s="2">
        <v>10</v>
      </c>
      <c r="AL932" s="2">
        <v>25</v>
      </c>
      <c r="AM932" s="4">
        <v>11</v>
      </c>
      <c r="AN932" s="4">
        <v>15</v>
      </c>
      <c r="AO932" s="4">
        <v>55</v>
      </c>
      <c r="AP932" s="4">
        <v>736</v>
      </c>
      <c r="AQ932" s="5">
        <v>0.46875</v>
      </c>
      <c r="AR932" s="4">
        <v>31.3</v>
      </c>
      <c r="AS932" s="4">
        <v>35</v>
      </c>
      <c r="AT932" s="4">
        <v>714</v>
      </c>
      <c r="AU932" s="4">
        <v>3.1</v>
      </c>
      <c r="AV932" s="4">
        <v>253</v>
      </c>
      <c r="AW932" s="4">
        <f t="shared" si="432"/>
        <v>38.120663054077831</v>
      </c>
      <c r="AX932" s="4">
        <f t="shared" si="433"/>
        <v>23.605297804273356</v>
      </c>
      <c r="AY932" s="4">
        <f t="shared" si="445"/>
        <v>16.377215870062148</v>
      </c>
      <c r="AZ932" s="20">
        <f t="shared" si="434"/>
        <v>185.77705905317623</v>
      </c>
      <c r="BA932" s="21">
        <f t="shared" si="446"/>
        <v>1.1594261272629942</v>
      </c>
      <c r="BB932" s="20">
        <f t="shared" si="435"/>
        <v>17.960530202677489</v>
      </c>
      <c r="BC932" s="4">
        <f t="shared" si="447"/>
        <v>16.630120558034712</v>
      </c>
      <c r="BD932" s="4">
        <f t="shared" si="436"/>
        <v>66.923600000000008</v>
      </c>
      <c r="BE932" s="4">
        <f t="shared" si="437"/>
        <v>485.28365797720056</v>
      </c>
      <c r="BF932" s="20">
        <f t="shared" si="438"/>
        <v>395.88316551878637</v>
      </c>
      <c r="BG932" s="20">
        <f t="shared" si="448"/>
        <v>474.65950754158581</v>
      </c>
      <c r="BH932" s="20">
        <f t="shared" si="439"/>
        <v>1599.0871637009623</v>
      </c>
      <c r="BI932" s="20">
        <f t="shared" si="449"/>
        <v>4568.8204677170352</v>
      </c>
      <c r="BJ932" s="4">
        <f t="shared" si="440"/>
        <v>257.75028356698721</v>
      </c>
      <c r="BK932" s="4">
        <f t="shared" si="450"/>
        <v>2969.7333040160729</v>
      </c>
      <c r="JE932" s="4">
        <v>16</v>
      </c>
      <c r="JF932" s="4">
        <v>16</v>
      </c>
      <c r="JG932" s="4">
        <v>39</v>
      </c>
      <c r="JH932" s="4">
        <v>40</v>
      </c>
      <c r="JI932" s="4">
        <v>66</v>
      </c>
      <c r="JJ932" s="4">
        <v>126</v>
      </c>
      <c r="JK932" s="4">
        <v>139</v>
      </c>
      <c r="JL932" s="4">
        <v>109</v>
      </c>
      <c r="JM932" s="4">
        <v>114</v>
      </c>
      <c r="JN932" s="4">
        <v>69</v>
      </c>
      <c r="JO932" s="4">
        <v>67</v>
      </c>
      <c r="JP932" s="4">
        <v>34</v>
      </c>
      <c r="JQ932" s="4">
        <v>33</v>
      </c>
      <c r="JR932" s="4">
        <v>36</v>
      </c>
      <c r="JS932" s="4">
        <v>10</v>
      </c>
      <c r="JT932" s="4">
        <v>7</v>
      </c>
      <c r="JU932" s="4">
        <v>6</v>
      </c>
      <c r="JV932" s="4">
        <v>5</v>
      </c>
      <c r="JW932" s="4">
        <v>2</v>
      </c>
      <c r="JX932" s="4">
        <v>2</v>
      </c>
      <c r="JY932" s="4">
        <v>0</v>
      </c>
      <c r="JZ932" s="4">
        <v>0</v>
      </c>
      <c r="KA932" s="4">
        <v>1</v>
      </c>
      <c r="KB932" s="4">
        <v>1</v>
      </c>
    </row>
    <row r="933" spans="1:337" s="4" customFormat="1" x14ac:dyDescent="0.2">
      <c r="A933" s="15" t="b">
        <v>0</v>
      </c>
      <c r="B933" s="16"/>
      <c r="C933" s="16"/>
      <c r="D933" s="4">
        <v>10446</v>
      </c>
      <c r="E933" s="4" t="s">
        <v>971</v>
      </c>
      <c r="F933" s="4" t="s">
        <v>974</v>
      </c>
      <c r="G933" s="4">
        <v>0</v>
      </c>
      <c r="H933" s="15">
        <f t="shared" si="422"/>
        <v>2</v>
      </c>
      <c r="I933" s="15">
        <v>0.53005602006531871</v>
      </c>
      <c r="J933" s="15">
        <v>0.81161540980696145</v>
      </c>
      <c r="K933" s="15">
        <v>0.43533535417746838</v>
      </c>
      <c r="L933" s="15">
        <f t="shared" si="423"/>
        <v>2.9637277997227685</v>
      </c>
      <c r="M933" s="15">
        <f t="shared" si="424"/>
        <v>1.8999999999999986</v>
      </c>
      <c r="N933" s="15">
        <f t="shared" si="425"/>
        <v>3.8999999999999986</v>
      </c>
      <c r="O933" s="15">
        <f t="shared" si="426"/>
        <v>2.9781947521016718</v>
      </c>
      <c r="P933" s="15">
        <f t="shared" si="451"/>
        <v>1.8999999999999986</v>
      </c>
      <c r="Q933" s="15">
        <f t="shared" si="441"/>
        <v>2.2999999999999972</v>
      </c>
      <c r="R933" s="15">
        <f t="shared" si="427"/>
        <v>2.6000000000000014</v>
      </c>
      <c r="S933" s="15">
        <f t="shared" si="428"/>
        <v>3.3999999999999986</v>
      </c>
      <c r="T933" s="15">
        <f t="shared" si="429"/>
        <v>3.7000000000000028</v>
      </c>
      <c r="U933" s="15">
        <f t="shared" si="430"/>
        <v>3.8999999999999986</v>
      </c>
      <c r="V933" s="15">
        <f t="shared" si="442"/>
        <v>0.71200480438652092</v>
      </c>
      <c r="W933" s="15">
        <f t="shared" si="431"/>
        <v>0.40448490493209827</v>
      </c>
      <c r="X933" s="15">
        <f t="shared" si="443"/>
        <v>1.5160168935691165E-2</v>
      </c>
      <c r="Y933" s="21">
        <f t="shared" si="444"/>
        <v>2.4722801464442092</v>
      </c>
      <c r="Z933" s="4">
        <v>34.963727799722768</v>
      </c>
      <c r="AA933" s="2">
        <v>33.9</v>
      </c>
      <c r="AB933" s="2">
        <v>35.9</v>
      </c>
      <c r="AC933" s="4">
        <v>34.978194752101672</v>
      </c>
      <c r="AD933" s="4">
        <v>33.9</v>
      </c>
      <c r="AE933" s="4">
        <v>34.299999999999997</v>
      </c>
      <c r="AF933" s="4">
        <v>34.6</v>
      </c>
      <c r="AG933" s="4">
        <v>35.4</v>
      </c>
      <c r="AH933" s="4">
        <v>35.700000000000003</v>
      </c>
      <c r="AI933" s="4">
        <v>35.9</v>
      </c>
      <c r="AJ933" s="4">
        <v>2020</v>
      </c>
      <c r="AK933" s="2">
        <v>10</v>
      </c>
      <c r="AL933" s="2">
        <v>25</v>
      </c>
      <c r="AM933" s="4">
        <v>11</v>
      </c>
      <c r="AN933" s="4">
        <v>16</v>
      </c>
      <c r="AO933" s="4">
        <v>40</v>
      </c>
      <c r="AP933" s="4">
        <v>694.00000000000011</v>
      </c>
      <c r="AQ933" s="5">
        <v>0.4694444444444445</v>
      </c>
      <c r="AR933" s="4">
        <v>32</v>
      </c>
      <c r="AS933" s="4">
        <v>33</v>
      </c>
      <c r="AT933" s="4">
        <v>710</v>
      </c>
      <c r="AU933" s="4">
        <v>2.2999999999999998</v>
      </c>
      <c r="AV933" s="4">
        <v>237</v>
      </c>
      <c r="AW933" s="4">
        <f t="shared" si="432"/>
        <v>39.384630006207999</v>
      </c>
      <c r="AX933" s="4">
        <f t="shared" si="433"/>
        <v>24.034019045257935</v>
      </c>
      <c r="AY933" s="4">
        <f t="shared" si="445"/>
        <v>18.72982308353145</v>
      </c>
      <c r="AZ933" s="20">
        <f t="shared" si="434"/>
        <v>184.07825973380744</v>
      </c>
      <c r="BA933" s="21">
        <f t="shared" si="446"/>
        <v>1.1567664573004051</v>
      </c>
      <c r="BB933" s="20">
        <f t="shared" si="435"/>
        <v>20.851441405707476</v>
      </c>
      <c r="BC933" s="4">
        <f t="shared" si="447"/>
        <v>19.306890190469883</v>
      </c>
      <c r="BD933" s="4">
        <f t="shared" si="436"/>
        <v>66.974000000000004</v>
      </c>
      <c r="BE933" s="4">
        <f t="shared" si="437"/>
        <v>458.36010911164459</v>
      </c>
      <c r="BF933" s="20">
        <f t="shared" si="438"/>
        <v>398.31245068446418</v>
      </c>
      <c r="BG933" s="20">
        <f t="shared" si="448"/>
        <v>500.85234157281951</v>
      </c>
      <c r="BH933" s="20">
        <f t="shared" si="439"/>
        <v>1568.7049456168058</v>
      </c>
      <c r="BI933" s="20">
        <f t="shared" si="449"/>
        <v>4753.6513503539572</v>
      </c>
      <c r="BJ933" s="4">
        <f t="shared" si="440"/>
        <v>266.78183394445352</v>
      </c>
      <c r="BK933" s="4">
        <f t="shared" si="450"/>
        <v>3184.9464047371512</v>
      </c>
      <c r="KC933" s="4">
        <v>1</v>
      </c>
      <c r="KD933" s="4">
        <v>0</v>
      </c>
      <c r="KE933" s="4">
        <v>0</v>
      </c>
      <c r="KF933" s="4">
        <v>1</v>
      </c>
      <c r="KG933" s="4">
        <v>0</v>
      </c>
      <c r="KH933" s="4">
        <v>0</v>
      </c>
      <c r="KI933" s="4">
        <v>3</v>
      </c>
      <c r="KJ933" s="4">
        <v>0</v>
      </c>
      <c r="KK933" s="4">
        <v>1</v>
      </c>
      <c r="KL933" s="4">
        <v>0</v>
      </c>
      <c r="KM933" s="4">
        <v>2</v>
      </c>
      <c r="KN933" s="4">
        <v>3</v>
      </c>
      <c r="KO933" s="4">
        <v>1</v>
      </c>
      <c r="KP933" s="4">
        <v>4</v>
      </c>
      <c r="KQ933" s="4">
        <v>9</v>
      </c>
      <c r="KR933" s="4">
        <v>7</v>
      </c>
      <c r="KS933" s="4">
        <v>24</v>
      </c>
      <c r="KT933" s="4">
        <v>24</v>
      </c>
      <c r="KU933" s="4">
        <v>48</v>
      </c>
      <c r="KV933" s="4">
        <v>45</v>
      </c>
      <c r="KW933" s="4">
        <v>55</v>
      </c>
      <c r="KX933" s="4">
        <v>41</v>
      </c>
      <c r="KY933" s="4">
        <v>40</v>
      </c>
      <c r="KZ933" s="4">
        <v>52</v>
      </c>
      <c r="LA933" s="4">
        <v>51</v>
      </c>
      <c r="LB933" s="4">
        <v>51</v>
      </c>
      <c r="LC933" s="4">
        <v>35</v>
      </c>
      <c r="LD933" s="4">
        <v>59</v>
      </c>
      <c r="LE933" s="4">
        <v>47</v>
      </c>
      <c r="LF933" s="4">
        <v>40</v>
      </c>
      <c r="LG933" s="4">
        <v>35</v>
      </c>
      <c r="LH933" s="4">
        <v>39</v>
      </c>
      <c r="LI933" s="4">
        <v>29</v>
      </c>
      <c r="LJ933" s="4">
        <v>13</v>
      </c>
    </row>
    <row r="934" spans="1:337" s="4" customFormat="1" x14ac:dyDescent="0.2">
      <c r="A934" s="15" t="b">
        <v>0</v>
      </c>
      <c r="B934" s="16"/>
      <c r="C934" s="16"/>
      <c r="D934" s="4">
        <v>10446</v>
      </c>
      <c r="E934" s="4" t="s">
        <v>936</v>
      </c>
      <c r="F934" s="4" t="s">
        <v>937</v>
      </c>
      <c r="G934" s="4">
        <v>0</v>
      </c>
      <c r="H934" s="15">
        <f t="shared" si="422"/>
        <v>2.1000000000000014</v>
      </c>
      <c r="I934" s="15">
        <v>0.36871195784790617</v>
      </c>
      <c r="J934" s="15">
        <v>0.38019896618300209</v>
      </c>
      <c r="K934" s="15">
        <v>0.27797710818191207</v>
      </c>
      <c r="L934" s="15">
        <f t="shared" si="423"/>
        <v>2.386673497568232</v>
      </c>
      <c r="M934" s="15">
        <f t="shared" si="424"/>
        <v>1.6999999999999957</v>
      </c>
      <c r="N934" s="15">
        <f t="shared" si="425"/>
        <v>3.7999999999999972</v>
      </c>
      <c r="O934" s="15">
        <f t="shared" si="426"/>
        <v>2.3066503664860747</v>
      </c>
      <c r="P934" s="15">
        <f t="shared" si="451"/>
        <v>1.7999999999999972</v>
      </c>
      <c r="Q934" s="15">
        <f t="shared" si="441"/>
        <v>2</v>
      </c>
      <c r="R934" s="15">
        <f t="shared" si="427"/>
        <v>2.1000000000000014</v>
      </c>
      <c r="S934" s="15">
        <f t="shared" si="428"/>
        <v>2.5</v>
      </c>
      <c r="T934" s="15">
        <f t="shared" si="429"/>
        <v>2.8999999999999986</v>
      </c>
      <c r="U934" s="15">
        <f t="shared" si="430"/>
        <v>3.2999999999999972</v>
      </c>
      <c r="V934" s="15">
        <f t="shared" si="442"/>
        <v>0.6600492816546587</v>
      </c>
      <c r="W934" s="15">
        <f t="shared" si="431"/>
        <v>0.51503838848688477</v>
      </c>
      <c r="X934" s="15">
        <f t="shared" si="443"/>
        <v>1.0848721569478923E-2</v>
      </c>
      <c r="Y934" s="21">
        <f t="shared" si="444"/>
        <v>1.9416028442809261</v>
      </c>
      <c r="Z934" s="4">
        <v>33.986673497568233</v>
      </c>
      <c r="AA934" s="2">
        <v>33.299999999999997</v>
      </c>
      <c r="AB934" s="2">
        <v>35.4</v>
      </c>
      <c r="AC934" s="4">
        <v>33.906650366486076</v>
      </c>
      <c r="AD934" s="4">
        <v>33.4</v>
      </c>
      <c r="AE934" s="4">
        <v>33.6</v>
      </c>
      <c r="AF934" s="4">
        <v>33.700000000000003</v>
      </c>
      <c r="AG934" s="4">
        <v>34.1</v>
      </c>
      <c r="AH934" s="4">
        <v>34.5</v>
      </c>
      <c r="AI934" s="4">
        <v>34.9</v>
      </c>
      <c r="AJ934" s="4">
        <v>2020</v>
      </c>
      <c r="AK934" s="2">
        <v>10</v>
      </c>
      <c r="AL934" s="2">
        <v>25</v>
      </c>
      <c r="AM934" s="4">
        <v>11</v>
      </c>
      <c r="AN934" s="4">
        <v>20</v>
      </c>
      <c r="AO934" s="4">
        <v>51</v>
      </c>
      <c r="AP934" s="4">
        <v>893</v>
      </c>
      <c r="AQ934" s="5">
        <v>0.47222222222222227</v>
      </c>
      <c r="AR934" s="4">
        <v>31.6</v>
      </c>
      <c r="AS934" s="4">
        <v>33</v>
      </c>
      <c r="AT934" s="4">
        <v>715</v>
      </c>
      <c r="AU934" s="4">
        <v>2.2000000000000002</v>
      </c>
      <c r="AV934" s="4">
        <v>211</v>
      </c>
      <c r="AW934" s="4">
        <f t="shared" si="432"/>
        <v>39.242266261904383</v>
      </c>
      <c r="AX934" s="4">
        <f t="shared" si="433"/>
        <v>23.78239963795091</v>
      </c>
      <c r="AY934" s="4">
        <f t="shared" si="445"/>
        <v>19.117460997017371</v>
      </c>
      <c r="AZ934" s="20">
        <f t="shared" si="434"/>
        <v>185.04661278488285</v>
      </c>
      <c r="BA934" s="21">
        <f t="shared" si="446"/>
        <v>1.1582847725848027</v>
      </c>
      <c r="BB934" s="20">
        <f t="shared" si="435"/>
        <v>21.320071635561042</v>
      </c>
      <c r="BC934" s="4">
        <f t="shared" si="447"/>
        <v>19.740807069963928</v>
      </c>
      <c r="BD934" s="4">
        <f t="shared" si="436"/>
        <v>66.9452</v>
      </c>
      <c r="BE934" s="4">
        <f t="shared" si="437"/>
        <v>465.34318776883538</v>
      </c>
      <c r="BF934" s="20">
        <f t="shared" si="438"/>
        <v>395.02291044980882</v>
      </c>
      <c r="BG934" s="20">
        <f t="shared" si="448"/>
        <v>494.52972268097346</v>
      </c>
      <c r="BH934" s="20">
        <f t="shared" si="439"/>
        <v>1533.5939915776864</v>
      </c>
      <c r="BI934" s="20">
        <f t="shared" si="449"/>
        <v>4647.2545199323831</v>
      </c>
      <c r="BJ934" s="4">
        <f t="shared" si="440"/>
        <v>261.58289282878604</v>
      </c>
      <c r="BK934" s="4">
        <f t="shared" si="450"/>
        <v>3113.6605283546965</v>
      </c>
      <c r="KJ934" s="4">
        <v>4</v>
      </c>
      <c r="KK934" s="4">
        <v>23</v>
      </c>
      <c r="KL934" s="4">
        <v>43</v>
      </c>
      <c r="KM934" s="4">
        <v>162</v>
      </c>
      <c r="KN934" s="4">
        <v>158</v>
      </c>
      <c r="KO934" s="4">
        <v>284</v>
      </c>
      <c r="KP934" s="4">
        <v>289</v>
      </c>
      <c r="KQ934" s="4">
        <v>222</v>
      </c>
      <c r="KR934" s="4">
        <v>202</v>
      </c>
      <c r="KS934" s="4">
        <v>92</v>
      </c>
      <c r="KT934" s="4">
        <v>72</v>
      </c>
      <c r="KU934" s="4">
        <v>63</v>
      </c>
      <c r="KV934" s="4">
        <v>55</v>
      </c>
      <c r="KW934" s="4">
        <v>52</v>
      </c>
      <c r="KX934" s="4">
        <v>24</v>
      </c>
      <c r="KY934" s="4">
        <v>49</v>
      </c>
      <c r="KZ934" s="4">
        <v>33</v>
      </c>
      <c r="LA934" s="4">
        <v>16</v>
      </c>
      <c r="LB934" s="4">
        <v>5</v>
      </c>
      <c r="LC934" s="4">
        <v>2</v>
      </c>
      <c r="LD934" s="4">
        <v>5</v>
      </c>
      <c r="LE934" s="4">
        <v>2</v>
      </c>
      <c r="LF934" s="4">
        <v>5</v>
      </c>
      <c r="LG934" s="4">
        <v>1</v>
      </c>
    </row>
    <row r="935" spans="1:337" s="4" customFormat="1" x14ac:dyDescent="0.2">
      <c r="A935" s="15" t="b">
        <v>0</v>
      </c>
      <c r="B935" s="16"/>
      <c r="C935" s="16"/>
      <c r="D935" s="4">
        <v>10446</v>
      </c>
      <c r="E935" s="4" t="s">
        <v>936</v>
      </c>
      <c r="F935" s="4" t="s">
        <v>938</v>
      </c>
      <c r="G935" s="4">
        <v>0</v>
      </c>
      <c r="H935" s="15">
        <f t="shared" si="422"/>
        <v>1.3999999999999986</v>
      </c>
      <c r="I935" s="15">
        <v>0.28812860185717981</v>
      </c>
      <c r="J935" s="15">
        <v>0.39012957730204789</v>
      </c>
      <c r="K935" s="15">
        <v>0.23169058219116925</v>
      </c>
      <c r="L935" s="15">
        <f t="shared" si="423"/>
        <v>2.9531605231692808</v>
      </c>
      <c r="M935" s="15">
        <f t="shared" si="424"/>
        <v>2.2000000000000028</v>
      </c>
      <c r="N935" s="15">
        <f t="shared" si="425"/>
        <v>3.6000000000000014</v>
      </c>
      <c r="O935" s="15">
        <f t="shared" si="426"/>
        <v>2.9844131525152306</v>
      </c>
      <c r="P935" s="15">
        <f t="shared" si="451"/>
        <v>2.3999999999999986</v>
      </c>
      <c r="Q935" s="15">
        <f t="shared" si="441"/>
        <v>2.5</v>
      </c>
      <c r="R935" s="15">
        <f t="shared" si="427"/>
        <v>2.7999999999999972</v>
      </c>
      <c r="S935" s="15">
        <f t="shared" si="428"/>
        <v>3.2000000000000028</v>
      </c>
      <c r="T935" s="15">
        <f t="shared" si="429"/>
        <v>3.2999999999999972</v>
      </c>
      <c r="U935" s="15">
        <f t="shared" si="430"/>
        <v>3.5</v>
      </c>
      <c r="V935" s="15">
        <f t="shared" si="442"/>
        <v>0.61808576471294718</v>
      </c>
      <c r="W935" s="15">
        <f t="shared" si="431"/>
        <v>0.61789844887371315</v>
      </c>
      <c r="X935" s="15">
        <f t="shared" si="443"/>
        <v>8.3629077124409892E-3</v>
      </c>
      <c r="Y935" s="21">
        <f t="shared" si="444"/>
        <v>1.6183889145906909</v>
      </c>
      <c r="Z935" s="4">
        <v>34.453160523169281</v>
      </c>
      <c r="AA935" s="2">
        <v>33.700000000000003</v>
      </c>
      <c r="AB935" s="2">
        <v>35.1</v>
      </c>
      <c r="AC935" s="4">
        <v>34.484413152515231</v>
      </c>
      <c r="AD935" s="4">
        <v>33.9</v>
      </c>
      <c r="AE935" s="4">
        <v>34</v>
      </c>
      <c r="AF935" s="4">
        <v>34.299999999999997</v>
      </c>
      <c r="AG935" s="4">
        <v>34.700000000000003</v>
      </c>
      <c r="AH935" s="4">
        <v>34.799999999999997</v>
      </c>
      <c r="AI935" s="4">
        <v>35</v>
      </c>
      <c r="AJ935" s="4">
        <v>2020</v>
      </c>
      <c r="AK935" s="2">
        <v>10</v>
      </c>
      <c r="AL935" s="2">
        <v>25</v>
      </c>
      <c r="AM935" s="4">
        <v>11</v>
      </c>
      <c r="AN935" s="4">
        <v>21</v>
      </c>
      <c r="AO935" s="4">
        <v>25</v>
      </c>
      <c r="AP935" s="4">
        <v>13.000000000000002</v>
      </c>
      <c r="AQ935" s="5">
        <v>0.47291666666666665</v>
      </c>
      <c r="AR935" s="4">
        <v>31.5</v>
      </c>
      <c r="AS935" s="4">
        <v>33</v>
      </c>
      <c r="AT935" s="4">
        <v>719</v>
      </c>
      <c r="AU935" s="4">
        <v>1.4</v>
      </c>
      <c r="AV935" s="4">
        <v>270</v>
      </c>
      <c r="AW935" s="4">
        <f t="shared" si="432"/>
        <v>40.820567833832598</v>
      </c>
      <c r="AX935" s="4">
        <f t="shared" si="433"/>
        <v>24.148219116908045</v>
      </c>
      <c r="AY935" s="4">
        <f t="shared" si="445"/>
        <v>23.357103351679815</v>
      </c>
      <c r="AZ935" s="20">
        <f t="shared" si="434"/>
        <v>185.2896953305044</v>
      </c>
      <c r="BA935" s="21">
        <f t="shared" si="446"/>
        <v>1.1586649743811541</v>
      </c>
      <c r="BB935" s="20">
        <f t="shared" si="435"/>
        <v>26.726124191242441</v>
      </c>
      <c r="BC935" s="4">
        <f t="shared" si="447"/>
        <v>24.746411288187442</v>
      </c>
      <c r="BD935" s="4">
        <f t="shared" si="436"/>
        <v>66.938000000000002</v>
      </c>
      <c r="BE935" s="4">
        <f t="shared" si="437"/>
        <v>464.67288363806978</v>
      </c>
      <c r="BF935" s="20">
        <f t="shared" si="438"/>
        <v>394.20377727087299</v>
      </c>
      <c r="BG935" s="20">
        <f t="shared" si="448"/>
        <v>497.54089363280315</v>
      </c>
      <c r="BH935" s="20">
        <f t="shared" si="439"/>
        <v>1524.9236848938481</v>
      </c>
      <c r="BI935" s="20">
        <f t="shared" si="449"/>
        <v>4620.9808633146904</v>
      </c>
      <c r="BJ935" s="4">
        <f t="shared" si="440"/>
        <v>260.29906580029336</v>
      </c>
      <c r="BK935" s="4">
        <f t="shared" si="450"/>
        <v>3096.0571784208423</v>
      </c>
      <c r="KO935" s="4">
        <v>7</v>
      </c>
      <c r="KP935" s="4">
        <v>26</v>
      </c>
      <c r="KQ935" s="4">
        <v>31</v>
      </c>
      <c r="KR935" s="4">
        <v>91</v>
      </c>
      <c r="KS935" s="4">
        <v>44</v>
      </c>
      <c r="KT935" s="4">
        <v>47</v>
      </c>
      <c r="KU935" s="4">
        <v>98</v>
      </c>
      <c r="KV935" s="4">
        <v>142</v>
      </c>
      <c r="KW935" s="4">
        <v>104</v>
      </c>
      <c r="KX935" s="4">
        <v>147</v>
      </c>
      <c r="KY935" s="4">
        <v>86</v>
      </c>
      <c r="KZ935" s="4">
        <v>50</v>
      </c>
      <c r="LA935" s="4">
        <v>18</v>
      </c>
      <c r="LB935" s="4">
        <v>11</v>
      </c>
      <c r="LC935" s="4">
        <v>7</v>
      </c>
      <c r="LD935" s="4">
        <v>0</v>
      </c>
    </row>
    <row r="936" spans="1:337" s="4" customFormat="1" x14ac:dyDescent="0.2">
      <c r="A936" s="15" t="b">
        <v>0</v>
      </c>
      <c r="B936" s="16"/>
      <c r="C936" s="16"/>
      <c r="D936" s="4">
        <v>10446</v>
      </c>
      <c r="E936" s="4" t="s">
        <v>936</v>
      </c>
      <c r="F936" s="4" t="s">
        <v>939</v>
      </c>
      <c r="G936" s="4">
        <v>0</v>
      </c>
      <c r="H936" s="15">
        <f t="shared" si="422"/>
        <v>1.7999999999999972</v>
      </c>
      <c r="I936" s="15">
        <v>0.29640469811834136</v>
      </c>
      <c r="J936" s="15">
        <v>0.28610649821592915</v>
      </c>
      <c r="K936" s="15">
        <v>0.20360819577410982</v>
      </c>
      <c r="L936" s="15">
        <f t="shared" si="423"/>
        <v>2.6635189489094344</v>
      </c>
      <c r="M936" s="15">
        <f t="shared" si="424"/>
        <v>2</v>
      </c>
      <c r="N936" s="15">
        <f t="shared" si="425"/>
        <v>3.7999999999999972</v>
      </c>
      <c r="O936" s="15">
        <f t="shared" si="426"/>
        <v>2.6579509335194871</v>
      </c>
      <c r="P936" s="15">
        <f t="shared" si="451"/>
        <v>2.1000000000000014</v>
      </c>
      <c r="Q936" s="15">
        <f t="shared" si="441"/>
        <v>2.2999999999999972</v>
      </c>
      <c r="R936" s="15">
        <f t="shared" si="427"/>
        <v>2.5</v>
      </c>
      <c r="S936" s="15">
        <f t="shared" si="428"/>
        <v>2.7999999999999972</v>
      </c>
      <c r="T936" s="15">
        <f t="shared" si="429"/>
        <v>2.8999999999999986</v>
      </c>
      <c r="U936" s="15">
        <f t="shared" si="430"/>
        <v>3.6000000000000014</v>
      </c>
      <c r="V936" s="15">
        <f t="shared" si="442"/>
        <v>0.59917107630719679</v>
      </c>
      <c r="W936" s="15">
        <f t="shared" si="431"/>
        <v>0.66897241796647922</v>
      </c>
      <c r="X936" s="15">
        <f t="shared" si="443"/>
        <v>8.6760587678806188E-3</v>
      </c>
      <c r="Y936" s="21">
        <f t="shared" si="444"/>
        <v>1.4948299408812216</v>
      </c>
      <c r="Z936" s="4">
        <v>34.163518948909434</v>
      </c>
      <c r="AA936" s="2">
        <v>33.5</v>
      </c>
      <c r="AB936" s="2">
        <v>35.299999999999997</v>
      </c>
      <c r="AC936" s="4">
        <v>34.157950933519487</v>
      </c>
      <c r="AD936" s="4">
        <v>33.6</v>
      </c>
      <c r="AE936" s="4">
        <v>33.799999999999997</v>
      </c>
      <c r="AF936" s="4">
        <v>34</v>
      </c>
      <c r="AG936" s="4">
        <v>34.299999999999997</v>
      </c>
      <c r="AH936" s="4">
        <v>34.4</v>
      </c>
      <c r="AI936" s="4">
        <v>35.1</v>
      </c>
      <c r="AJ936" s="4">
        <v>2020</v>
      </c>
      <c r="AK936" s="2">
        <v>10</v>
      </c>
      <c r="AL936" s="2">
        <v>25</v>
      </c>
      <c r="AM936" s="4">
        <v>11</v>
      </c>
      <c r="AN936" s="4">
        <v>21</v>
      </c>
      <c r="AO936" s="4">
        <v>49</v>
      </c>
      <c r="AP936" s="4">
        <v>971</v>
      </c>
      <c r="AQ936" s="5">
        <v>0.47291666666666665</v>
      </c>
      <c r="AR936" s="4">
        <v>31.5</v>
      </c>
      <c r="AS936" s="4">
        <v>33</v>
      </c>
      <c r="AT936" s="4">
        <v>719</v>
      </c>
      <c r="AU936" s="4">
        <v>1.4</v>
      </c>
      <c r="AV936" s="4">
        <v>270</v>
      </c>
      <c r="AW936" s="4">
        <f t="shared" si="432"/>
        <v>40.858101965380257</v>
      </c>
      <c r="AX936" s="4">
        <f t="shared" si="433"/>
        <v>24.156255814173925</v>
      </c>
      <c r="AY936" s="4">
        <f t="shared" si="445"/>
        <v>23.357103351679815</v>
      </c>
      <c r="AZ936" s="20">
        <f t="shared" si="434"/>
        <v>185.2896953305044</v>
      </c>
      <c r="BA936" s="21">
        <f t="shared" si="446"/>
        <v>1.1586649743811541</v>
      </c>
      <c r="BB936" s="20">
        <f t="shared" si="435"/>
        <v>26.726124191242441</v>
      </c>
      <c r="BC936" s="4">
        <f t="shared" si="447"/>
        <v>24.746411288187442</v>
      </c>
      <c r="BD936" s="4">
        <f t="shared" si="436"/>
        <v>66.938000000000002</v>
      </c>
      <c r="BE936" s="4">
        <f t="shared" si="437"/>
        <v>466.54413155472474</v>
      </c>
      <c r="BF936" s="20">
        <f t="shared" si="438"/>
        <v>394.20377727087299</v>
      </c>
      <c r="BG936" s="20">
        <f t="shared" si="448"/>
        <v>495.66964571614818</v>
      </c>
      <c r="BH936" s="20">
        <f t="shared" si="439"/>
        <v>1524.9236848938481</v>
      </c>
      <c r="BI936" s="20">
        <f t="shared" si="449"/>
        <v>4620.9808633146904</v>
      </c>
      <c r="BJ936" s="4">
        <f t="shared" si="440"/>
        <v>260.29906580029336</v>
      </c>
      <c r="BK936" s="4">
        <f t="shared" si="450"/>
        <v>3096.0571784208423</v>
      </c>
      <c r="KL936" s="4">
        <v>0</v>
      </c>
      <c r="KM936" s="4">
        <v>15</v>
      </c>
      <c r="KN936" s="4">
        <v>16</v>
      </c>
      <c r="KO936" s="4">
        <v>25</v>
      </c>
      <c r="KP936" s="4">
        <v>35</v>
      </c>
      <c r="KQ936" s="4">
        <v>75</v>
      </c>
      <c r="KR936" s="4">
        <v>77</v>
      </c>
      <c r="KS936" s="4">
        <v>135</v>
      </c>
      <c r="KT936" s="4">
        <v>126</v>
      </c>
      <c r="KU936" s="4">
        <v>64</v>
      </c>
      <c r="KV936" s="4">
        <v>33</v>
      </c>
      <c r="KW936" s="4">
        <v>14</v>
      </c>
      <c r="KX936" s="4">
        <v>5</v>
      </c>
      <c r="KY936" s="4">
        <v>2</v>
      </c>
      <c r="KZ936" s="4">
        <v>6</v>
      </c>
      <c r="LA936" s="4">
        <v>6</v>
      </c>
      <c r="LB936" s="4">
        <v>0</v>
      </c>
      <c r="LC936" s="4">
        <v>3</v>
      </c>
      <c r="LD936" s="4">
        <v>3</v>
      </c>
      <c r="LE936" s="4">
        <v>6</v>
      </c>
    </row>
    <row r="937" spans="1:337" s="4" customFormat="1" x14ac:dyDescent="0.2">
      <c r="A937" s="15" t="b">
        <v>0</v>
      </c>
      <c r="B937" s="16"/>
      <c r="C937" s="16"/>
      <c r="D937" s="4">
        <v>10446</v>
      </c>
      <c r="E937" s="14" t="s">
        <v>338</v>
      </c>
      <c r="F937" s="4" t="s">
        <v>882</v>
      </c>
      <c r="G937" s="4">
        <v>0</v>
      </c>
      <c r="H937" s="15">
        <f t="shared" si="422"/>
        <v>1.1000000000000014</v>
      </c>
      <c r="I937" s="15">
        <v>0.22941566258408483</v>
      </c>
      <c r="J937" s="15">
        <v>0.26365388062498596</v>
      </c>
      <c r="K937" s="15">
        <v>0.17284152803230254</v>
      </c>
      <c r="L937" s="15">
        <f t="shared" si="423"/>
        <v>2.2606203528708093</v>
      </c>
      <c r="M937" s="15">
        <f t="shared" si="424"/>
        <v>1.7999999999999972</v>
      </c>
      <c r="N937" s="15">
        <f t="shared" si="425"/>
        <v>2.8999999999999986</v>
      </c>
      <c r="O937" s="15">
        <f t="shared" si="426"/>
        <v>2.2427194253597236</v>
      </c>
      <c r="P937" s="15">
        <f t="shared" si="451"/>
        <v>1.8999999999999986</v>
      </c>
      <c r="Q937" s="15">
        <f t="shared" si="441"/>
        <v>2</v>
      </c>
      <c r="R937" s="15">
        <f t="shared" si="427"/>
        <v>2.1000000000000014</v>
      </c>
      <c r="S937" s="15">
        <f t="shared" si="428"/>
        <v>2.3999999999999986</v>
      </c>
      <c r="T937" s="15">
        <f t="shared" si="429"/>
        <v>2.6000000000000014</v>
      </c>
      <c r="U937" s="15">
        <f t="shared" si="430"/>
        <v>2.7999999999999972</v>
      </c>
      <c r="V937" s="15">
        <f t="shared" si="442"/>
        <v>0.66633528015039856</v>
      </c>
      <c r="W937" s="15">
        <f t="shared" si="431"/>
        <v>0.50074599047838186</v>
      </c>
      <c r="X937" s="15">
        <f t="shared" si="443"/>
        <v>6.7953627684029403E-3</v>
      </c>
      <c r="Y937" s="21">
        <f t="shared" si="444"/>
        <v>1.9970204834683982</v>
      </c>
      <c r="Z937" s="4">
        <v>33.760620352870809</v>
      </c>
      <c r="AA937" s="2">
        <v>33.299999999999997</v>
      </c>
      <c r="AB937" s="2">
        <v>34.4</v>
      </c>
      <c r="AC937" s="4">
        <v>33.742719425359724</v>
      </c>
      <c r="AD937" s="4">
        <v>33.4</v>
      </c>
      <c r="AE937" s="4">
        <v>33.5</v>
      </c>
      <c r="AF937" s="4">
        <v>33.6</v>
      </c>
      <c r="AG937" s="4">
        <v>33.9</v>
      </c>
      <c r="AH937" s="4">
        <v>34.1</v>
      </c>
      <c r="AI937" s="4">
        <v>34.299999999999997</v>
      </c>
      <c r="AJ937" s="4">
        <v>2020</v>
      </c>
      <c r="AK937" s="2">
        <v>10</v>
      </c>
      <c r="AL937" s="2">
        <v>25</v>
      </c>
      <c r="AM937" s="4">
        <v>11</v>
      </c>
      <c r="AN937" s="4">
        <v>27</v>
      </c>
      <c r="AO937" s="4">
        <v>43</v>
      </c>
      <c r="AP937" s="4">
        <v>889</v>
      </c>
      <c r="AQ937" s="5">
        <v>0.4770833333333333</v>
      </c>
      <c r="AR937" s="4">
        <v>31.5</v>
      </c>
      <c r="AS937" s="4">
        <v>32</v>
      </c>
      <c r="AT937" s="4">
        <v>709</v>
      </c>
      <c r="AU937" s="4">
        <v>2.2999999999999998</v>
      </c>
      <c r="AV937" s="4">
        <v>218</v>
      </c>
      <c r="AW937" s="4">
        <f t="shared" si="432"/>
        <v>38.895932783550577</v>
      </c>
      <c r="AX937" s="4">
        <f t="shared" si="433"/>
        <v>23.505296239793424</v>
      </c>
      <c r="AY937" s="4">
        <f t="shared" si="445"/>
        <v>18.742291259455879</v>
      </c>
      <c r="AZ937" s="20">
        <f t="shared" si="434"/>
        <v>185.2896953305044</v>
      </c>
      <c r="BA937" s="21">
        <f t="shared" si="446"/>
        <v>1.1586649743811541</v>
      </c>
      <c r="BB937" s="20">
        <f t="shared" si="435"/>
        <v>20.851441405707476</v>
      </c>
      <c r="BC937" s="4">
        <f t="shared" si="447"/>
        <v>19.306890190469883</v>
      </c>
      <c r="BD937" s="4">
        <f t="shared" si="436"/>
        <v>66.938000000000002</v>
      </c>
      <c r="BE937" s="4">
        <f t="shared" si="437"/>
        <v>459.50920254631035</v>
      </c>
      <c r="BF937" s="20">
        <f t="shared" si="438"/>
        <v>392.47467998626479</v>
      </c>
      <c r="BG937" s="20">
        <f t="shared" si="448"/>
        <v>493.0754774399544</v>
      </c>
      <c r="BH937" s="20">
        <f t="shared" si="439"/>
        <v>1478.713876260701</v>
      </c>
      <c r="BI937" s="20">
        <f t="shared" si="449"/>
        <v>4620.9808633146904</v>
      </c>
      <c r="BJ937" s="4">
        <f t="shared" si="440"/>
        <v>260.29906580029336</v>
      </c>
      <c r="BK937" s="4">
        <f t="shared" si="450"/>
        <v>3142.2669870539894</v>
      </c>
      <c r="KH937" s="4">
        <v>2</v>
      </c>
      <c r="KI937" s="4">
        <v>1</v>
      </c>
      <c r="KJ937" s="4">
        <v>2</v>
      </c>
      <c r="KK937" s="4">
        <v>21</v>
      </c>
      <c r="KL937" s="4">
        <v>42</v>
      </c>
      <c r="KM937" s="4">
        <v>74</v>
      </c>
      <c r="KN937" s="4">
        <v>117</v>
      </c>
      <c r="KO937" s="4">
        <v>150</v>
      </c>
      <c r="KP937" s="4">
        <v>104</v>
      </c>
      <c r="KQ937" s="4">
        <v>55</v>
      </c>
      <c r="KR937" s="4">
        <v>29</v>
      </c>
      <c r="KS937" s="4">
        <v>32</v>
      </c>
      <c r="KT937" s="4">
        <v>13</v>
      </c>
      <c r="KU937" s="4">
        <v>7</v>
      </c>
      <c r="KV937" s="4">
        <v>5</v>
      </c>
      <c r="KW937" s="4">
        <v>1</v>
      </c>
      <c r="KX937" s="4">
        <v>1</v>
      </c>
    </row>
    <row r="938" spans="1:337" s="4" customFormat="1" x14ac:dyDescent="0.2">
      <c r="A938" s="15" t="b">
        <v>0</v>
      </c>
      <c r="B938" s="16"/>
      <c r="C938" s="16"/>
      <c r="D938" s="4">
        <v>10446</v>
      </c>
      <c r="E938" s="14" t="s">
        <v>338</v>
      </c>
      <c r="F938" s="4" t="s">
        <v>883</v>
      </c>
      <c r="G938" s="4">
        <v>0</v>
      </c>
      <c r="H938" s="15">
        <f t="shared" si="422"/>
        <v>2.9999999999999964</v>
      </c>
      <c r="I938" s="15">
        <v>0.4534708270033726</v>
      </c>
      <c r="J938" s="15">
        <v>0.49366905229209124</v>
      </c>
      <c r="K938" s="15">
        <v>0.32162556083116578</v>
      </c>
      <c r="L938" s="15">
        <f t="shared" si="423"/>
        <v>2.0602904065090506</v>
      </c>
      <c r="M938" s="15">
        <f t="shared" si="424"/>
        <v>0</v>
      </c>
      <c r="N938" s="15">
        <f t="shared" si="425"/>
        <v>2.9999999999999964</v>
      </c>
      <c r="O938" s="15">
        <f t="shared" si="426"/>
        <v>2.1024073486445438</v>
      </c>
      <c r="P938" s="15">
        <f t="shared" si="451"/>
        <v>0.59999999999999787</v>
      </c>
      <c r="Q938" s="15">
        <f t="shared" si="441"/>
        <v>1.5999999999999979</v>
      </c>
      <c r="R938" s="15">
        <f t="shared" si="427"/>
        <v>1.8000000000000007</v>
      </c>
      <c r="S938" s="15">
        <f t="shared" si="428"/>
        <v>2.3000000000000007</v>
      </c>
      <c r="T938" s="15">
        <f t="shared" si="429"/>
        <v>2.4999999999999964</v>
      </c>
      <c r="U938" s="15">
        <f t="shared" si="430"/>
        <v>2.8000000000000007</v>
      </c>
      <c r="V938" s="15">
        <f t="shared" si="442"/>
        <v>0.66402331393395486</v>
      </c>
      <c r="W938" s="15">
        <f t="shared" si="431"/>
        <v>0.50597121970850267</v>
      </c>
      <c r="X938" s="15">
        <f t="shared" si="443"/>
        <v>1.3593131878579037E-2</v>
      </c>
      <c r="Y938" s="21">
        <f t="shared" si="444"/>
        <v>1.976396998580501</v>
      </c>
      <c r="Z938" s="4">
        <v>33.360290406509051</v>
      </c>
      <c r="AA938" s="2">
        <v>31.3</v>
      </c>
      <c r="AB938" s="2">
        <v>34.299999999999997</v>
      </c>
      <c r="AC938" s="4">
        <v>33.402407348644545</v>
      </c>
      <c r="AD938" s="4">
        <v>31.9</v>
      </c>
      <c r="AE938" s="4">
        <v>32.9</v>
      </c>
      <c r="AF938" s="4">
        <v>33.1</v>
      </c>
      <c r="AG938" s="4">
        <v>33.6</v>
      </c>
      <c r="AH938" s="4">
        <v>33.799999999999997</v>
      </c>
      <c r="AI938" s="4">
        <v>34.1</v>
      </c>
      <c r="AJ938" s="4">
        <v>2020</v>
      </c>
      <c r="AK938" s="2">
        <v>10</v>
      </c>
      <c r="AL938" s="2">
        <v>25</v>
      </c>
      <c r="AM938" s="4">
        <v>11</v>
      </c>
      <c r="AN938" s="4">
        <v>28</v>
      </c>
      <c r="AO938" s="4">
        <v>5</v>
      </c>
      <c r="AP938" s="4">
        <v>9.0000000000000018</v>
      </c>
      <c r="AQ938" s="5">
        <v>0.4777777777777778</v>
      </c>
      <c r="AR938" s="4">
        <v>31.3</v>
      </c>
      <c r="AS938" s="4">
        <v>33</v>
      </c>
      <c r="AT938" s="4">
        <v>714</v>
      </c>
      <c r="AU938" s="4">
        <v>2.6</v>
      </c>
      <c r="AV938" s="4">
        <v>214</v>
      </c>
      <c r="AW938" s="4">
        <f t="shared" si="432"/>
        <v>38.396086022860999</v>
      </c>
      <c r="AX938" s="4">
        <f t="shared" si="433"/>
        <v>23.407559064886218</v>
      </c>
      <c r="AY938" s="4">
        <f t="shared" si="445"/>
        <v>17.738991329700976</v>
      </c>
      <c r="AZ938" s="20">
        <f t="shared" si="434"/>
        <v>185.77705905317623</v>
      </c>
      <c r="BA938" s="21">
        <f t="shared" si="446"/>
        <v>1.1594261272629942</v>
      </c>
      <c r="BB938" s="20">
        <f t="shared" si="435"/>
        <v>19.611613513818405</v>
      </c>
      <c r="BC938" s="4">
        <f t="shared" si="447"/>
        <v>18.158901401683707</v>
      </c>
      <c r="BD938" s="4">
        <f t="shared" si="436"/>
        <v>66.923600000000008</v>
      </c>
      <c r="BE938" s="4">
        <f t="shared" si="437"/>
        <v>466.12145641266449</v>
      </c>
      <c r="BF938" s="20">
        <f t="shared" si="438"/>
        <v>392.5694033593104</v>
      </c>
      <c r="BG938" s="20">
        <f t="shared" si="448"/>
        <v>490.50794694664597</v>
      </c>
      <c r="BH938" s="20">
        <f t="shared" si="439"/>
        <v>1507.7107543466218</v>
      </c>
      <c r="BI938" s="20">
        <f t="shared" si="449"/>
        <v>4568.8204677170352</v>
      </c>
      <c r="BJ938" s="4">
        <f t="shared" si="440"/>
        <v>257.75028356698721</v>
      </c>
      <c r="BK938" s="4">
        <f t="shared" si="450"/>
        <v>3061.1097133704134</v>
      </c>
      <c r="JQ938" s="4">
        <v>6</v>
      </c>
      <c r="JR938" s="4">
        <v>7</v>
      </c>
      <c r="JS938" s="4">
        <v>5</v>
      </c>
      <c r="JT938" s="4">
        <v>4</v>
      </c>
      <c r="JU938" s="4">
        <v>2</v>
      </c>
      <c r="JV938" s="4">
        <v>4</v>
      </c>
      <c r="JW938" s="4">
        <v>5</v>
      </c>
      <c r="JX938" s="4">
        <v>1</v>
      </c>
      <c r="JY938" s="4">
        <v>5</v>
      </c>
      <c r="JZ938" s="4">
        <v>6</v>
      </c>
      <c r="KA938" s="4">
        <v>0</v>
      </c>
      <c r="KB938" s="4">
        <v>7</v>
      </c>
      <c r="KC938" s="4">
        <v>5</v>
      </c>
      <c r="KD938" s="4">
        <v>6</v>
      </c>
      <c r="KE938" s="4">
        <v>11</v>
      </c>
      <c r="KF938" s="4">
        <v>31</v>
      </c>
      <c r="KG938" s="4">
        <v>55</v>
      </c>
      <c r="KH938" s="4">
        <v>99</v>
      </c>
      <c r="KI938" s="4">
        <v>131</v>
      </c>
      <c r="KJ938" s="4">
        <v>125</v>
      </c>
      <c r="KK938" s="4">
        <v>130</v>
      </c>
      <c r="KL938" s="4">
        <v>131</v>
      </c>
      <c r="KM938" s="4">
        <v>158</v>
      </c>
      <c r="KN938" s="4">
        <v>144</v>
      </c>
      <c r="KO938" s="4">
        <v>105</v>
      </c>
      <c r="KP938" s="4">
        <v>73</v>
      </c>
      <c r="KQ938" s="4">
        <v>47</v>
      </c>
      <c r="KR938" s="4">
        <v>20</v>
      </c>
      <c r="KS938" s="4">
        <v>16</v>
      </c>
      <c r="KT938" s="4">
        <v>8</v>
      </c>
      <c r="KU938" s="4">
        <v>10</v>
      </c>
      <c r="KV938" s="4">
        <v>1</v>
      </c>
      <c r="KW938" s="4">
        <v>1</v>
      </c>
      <c r="KX938" s="4">
        <v>2</v>
      </c>
    </row>
    <row r="939" spans="1:337" s="4" customFormat="1" x14ac:dyDescent="0.2">
      <c r="A939" s="15" t="b">
        <v>0</v>
      </c>
      <c r="B939" s="16"/>
      <c r="C939" s="16"/>
      <c r="D939" s="4">
        <v>10446</v>
      </c>
      <c r="E939" s="14" t="s">
        <v>338</v>
      </c>
      <c r="F939" s="4" t="s">
        <v>884</v>
      </c>
      <c r="G939" s="4">
        <v>0</v>
      </c>
      <c r="H939" s="15">
        <f t="shared" si="422"/>
        <v>1.2999999999999972</v>
      </c>
      <c r="I939" s="15">
        <v>0.27129957161161389</v>
      </c>
      <c r="J939" s="15">
        <v>0.31128028657593632</v>
      </c>
      <c r="K939" s="15">
        <v>0.20665376876150204</v>
      </c>
      <c r="L939" s="15">
        <f t="shared" si="423"/>
        <v>4.3403557896619098</v>
      </c>
      <c r="M939" s="15">
        <f t="shared" si="424"/>
        <v>3.6999999999999993</v>
      </c>
      <c r="N939" s="15">
        <f t="shared" si="425"/>
        <v>4.9999999999999964</v>
      </c>
      <c r="O939" s="15">
        <f t="shared" si="426"/>
        <v>4.3429522881925315</v>
      </c>
      <c r="P939" s="15">
        <f t="shared" si="451"/>
        <v>3.8000000000000007</v>
      </c>
      <c r="Q939" s="15">
        <f t="shared" si="441"/>
        <v>3.9999999999999964</v>
      </c>
      <c r="R939" s="15">
        <f t="shared" si="427"/>
        <v>4.1999999999999993</v>
      </c>
      <c r="S939" s="15">
        <f t="shared" si="428"/>
        <v>4.4999999999999964</v>
      </c>
      <c r="T939" s="15">
        <f t="shared" si="429"/>
        <v>4.6999999999999993</v>
      </c>
      <c r="U939" s="15">
        <f t="shared" si="430"/>
        <v>4.9000000000000021</v>
      </c>
      <c r="V939" s="15">
        <f t="shared" si="442"/>
        <v>0.82911016270063886</v>
      </c>
      <c r="W939" s="15">
        <f t="shared" si="431"/>
        <v>0.20611234186628008</v>
      </c>
      <c r="X939" s="15">
        <f t="shared" si="443"/>
        <v>7.6121454345949302E-3</v>
      </c>
      <c r="Y939" s="21">
        <f t="shared" si="444"/>
        <v>4.8517230503778954</v>
      </c>
      <c r="Z939" s="4">
        <v>35.640355789661911</v>
      </c>
      <c r="AA939" s="2">
        <v>35</v>
      </c>
      <c r="AB939" s="2">
        <v>36.299999999999997</v>
      </c>
      <c r="AC939" s="4">
        <v>35.642952288192532</v>
      </c>
      <c r="AD939" s="4">
        <v>35.1</v>
      </c>
      <c r="AE939" s="4">
        <v>35.299999999999997</v>
      </c>
      <c r="AF939" s="4">
        <v>35.5</v>
      </c>
      <c r="AG939" s="4">
        <v>35.799999999999997</v>
      </c>
      <c r="AH939" s="4">
        <v>36</v>
      </c>
      <c r="AI939" s="4">
        <v>36.200000000000003</v>
      </c>
      <c r="AJ939" s="4">
        <v>2020</v>
      </c>
      <c r="AK939" s="2">
        <v>10</v>
      </c>
      <c r="AL939" s="2">
        <v>25</v>
      </c>
      <c r="AM939" s="4">
        <v>11</v>
      </c>
      <c r="AN939" s="4">
        <v>28</v>
      </c>
      <c r="AO939" s="4">
        <v>15</v>
      </c>
      <c r="AP939" s="4">
        <v>887</v>
      </c>
      <c r="AQ939" s="5">
        <v>0.4777777777777778</v>
      </c>
      <c r="AR939" s="4">
        <v>31.3</v>
      </c>
      <c r="AS939" s="4">
        <v>33</v>
      </c>
      <c r="AT939" s="4">
        <v>714</v>
      </c>
      <c r="AU939" s="4">
        <v>2.6</v>
      </c>
      <c r="AV939" s="4">
        <v>214</v>
      </c>
      <c r="AW939" s="4">
        <f t="shared" si="432"/>
        <v>38.171410044105023</v>
      </c>
      <c r="AX939" s="4">
        <f t="shared" si="433"/>
        <v>23.360381521623221</v>
      </c>
      <c r="AY939" s="4">
        <f t="shared" si="445"/>
        <v>17.738991329700976</v>
      </c>
      <c r="AZ939" s="20">
        <f t="shared" si="434"/>
        <v>185.77705905317623</v>
      </c>
      <c r="BA939" s="21">
        <f t="shared" si="446"/>
        <v>1.1594261272629942</v>
      </c>
      <c r="BB939" s="20">
        <f t="shared" si="435"/>
        <v>19.611613513818405</v>
      </c>
      <c r="BC939" s="4">
        <f t="shared" si="447"/>
        <v>18.158901401683707</v>
      </c>
      <c r="BD939" s="4">
        <f t="shared" si="436"/>
        <v>66.923600000000008</v>
      </c>
      <c r="BE939" s="4">
        <f t="shared" si="437"/>
        <v>451.36313836222263</v>
      </c>
      <c r="BF939" s="20">
        <f t="shared" si="438"/>
        <v>392.5694033593104</v>
      </c>
      <c r="BG939" s="20">
        <f t="shared" si="448"/>
        <v>505.26626499708783</v>
      </c>
      <c r="BH939" s="20">
        <f t="shared" si="439"/>
        <v>1507.7107543466218</v>
      </c>
      <c r="BI939" s="20">
        <f t="shared" si="449"/>
        <v>4568.8204677170352</v>
      </c>
      <c r="BJ939" s="4">
        <f t="shared" si="440"/>
        <v>257.75028356698721</v>
      </c>
      <c r="BK939" s="4">
        <f t="shared" si="450"/>
        <v>3061.1097133704134</v>
      </c>
      <c r="KQ939" s="4">
        <v>1</v>
      </c>
      <c r="KR939" s="4">
        <v>0</v>
      </c>
      <c r="KS939" s="4">
        <v>0</v>
      </c>
      <c r="KT939" s="4">
        <v>0</v>
      </c>
      <c r="KU939" s="4">
        <v>0</v>
      </c>
      <c r="KV939" s="4">
        <v>0</v>
      </c>
      <c r="KW939" s="4">
        <v>0</v>
      </c>
      <c r="KX939" s="4">
        <v>1</v>
      </c>
      <c r="KY939" s="4">
        <v>1</v>
      </c>
      <c r="KZ939" s="4">
        <v>2</v>
      </c>
      <c r="LA939" s="4">
        <v>3</v>
      </c>
      <c r="LB939" s="4">
        <v>13</v>
      </c>
      <c r="LC939" s="4">
        <v>22</v>
      </c>
      <c r="LD939" s="4">
        <v>75</v>
      </c>
      <c r="LE939" s="4">
        <v>73</v>
      </c>
      <c r="LF939" s="4">
        <v>101</v>
      </c>
      <c r="LG939" s="4">
        <v>159</v>
      </c>
      <c r="LH939" s="4">
        <v>170</v>
      </c>
      <c r="LI939" s="4">
        <v>178</v>
      </c>
      <c r="LJ939" s="4">
        <v>93</v>
      </c>
      <c r="LK939" s="4">
        <v>67</v>
      </c>
      <c r="LL939" s="4">
        <v>41</v>
      </c>
      <c r="LM939" s="4">
        <v>25</v>
      </c>
      <c r="LN939" s="4">
        <v>19</v>
      </c>
      <c r="LO939" s="4">
        <v>9</v>
      </c>
      <c r="LP939" s="4">
        <v>1</v>
      </c>
    </row>
    <row r="940" spans="1:337" s="4" customFormat="1" x14ac:dyDescent="0.2">
      <c r="A940" s="15" t="b">
        <v>0</v>
      </c>
      <c r="B940" s="16"/>
      <c r="C940" s="16"/>
      <c r="D940" s="4">
        <v>10446</v>
      </c>
      <c r="E940" s="14" t="s">
        <v>321</v>
      </c>
      <c r="F940" s="4" t="s">
        <v>894</v>
      </c>
      <c r="G940" s="4">
        <v>0</v>
      </c>
      <c r="H940" s="15">
        <f t="shared" si="422"/>
        <v>1.4000000000000057</v>
      </c>
      <c r="I940" s="15">
        <v>0.27786851127338374</v>
      </c>
      <c r="J940" s="15">
        <v>0.37840819532215164</v>
      </c>
      <c r="K940" s="15">
        <v>0.22160260399478277</v>
      </c>
      <c r="L940" s="15">
        <f t="shared" si="423"/>
        <v>2.7890046534882238</v>
      </c>
      <c r="M940" s="15">
        <f t="shared" si="424"/>
        <v>2.0999999999999979</v>
      </c>
      <c r="N940" s="15">
        <f t="shared" si="425"/>
        <v>3.5000000000000036</v>
      </c>
      <c r="O940" s="15">
        <f t="shared" si="426"/>
        <v>2.7844131525152314</v>
      </c>
      <c r="P940" s="15">
        <f t="shared" si="451"/>
        <v>2.3000000000000007</v>
      </c>
      <c r="Q940" s="15">
        <f t="shared" si="441"/>
        <v>2.4000000000000021</v>
      </c>
      <c r="R940" s="15">
        <f t="shared" si="427"/>
        <v>2.5999999999999979</v>
      </c>
      <c r="S940" s="15">
        <f t="shared" si="428"/>
        <v>3.0000000000000036</v>
      </c>
      <c r="T940" s="15">
        <f t="shared" si="429"/>
        <v>3.0999999999999979</v>
      </c>
      <c r="U940" s="15">
        <f t="shared" si="430"/>
        <v>3.4000000000000021</v>
      </c>
      <c r="V940" s="15">
        <f t="shared" si="442"/>
        <v>0.7232239069000127</v>
      </c>
      <c r="W940" s="15">
        <f t="shared" si="431"/>
        <v>0.38269765484709306</v>
      </c>
      <c r="X940" s="15">
        <f t="shared" si="443"/>
        <v>8.0567274719909928E-3</v>
      </c>
      <c r="Y940" s="21">
        <f t="shared" si="444"/>
        <v>2.6130288161800999</v>
      </c>
      <c r="Z940" s="4">
        <v>34.489004653488223</v>
      </c>
      <c r="AA940" s="2">
        <v>33.799999999999997</v>
      </c>
      <c r="AB940" s="2">
        <v>35.200000000000003</v>
      </c>
      <c r="AC940" s="4">
        <v>34.484413152515231</v>
      </c>
      <c r="AD940" s="4">
        <v>34</v>
      </c>
      <c r="AE940" s="4">
        <v>34.1</v>
      </c>
      <c r="AF940" s="4">
        <v>34.299999999999997</v>
      </c>
      <c r="AG940" s="4">
        <v>34.700000000000003</v>
      </c>
      <c r="AH940" s="4">
        <v>34.799999999999997</v>
      </c>
      <c r="AI940" s="4">
        <v>35.1</v>
      </c>
      <c r="AJ940" s="4">
        <v>2020</v>
      </c>
      <c r="AK940" s="2">
        <v>10</v>
      </c>
      <c r="AL940" s="2">
        <v>25</v>
      </c>
      <c r="AM940" s="4">
        <v>11</v>
      </c>
      <c r="AN940" s="4">
        <v>31</v>
      </c>
      <c r="AO940" s="4">
        <v>42</v>
      </c>
      <c r="AP940" s="4">
        <v>606</v>
      </c>
      <c r="AQ940" s="5">
        <v>0.47986111111111113</v>
      </c>
      <c r="AR940" s="4">
        <v>31.7</v>
      </c>
      <c r="AS940" s="4">
        <v>30</v>
      </c>
      <c r="AT940" s="4">
        <v>713</v>
      </c>
      <c r="AU940" s="4">
        <v>2.5</v>
      </c>
      <c r="AV940" s="4">
        <v>234</v>
      </c>
      <c r="AW940" s="4">
        <f t="shared" si="432"/>
        <v>38.771585036972624</v>
      </c>
      <c r="AX940" s="4">
        <f t="shared" si="433"/>
        <v>23.298498703835861</v>
      </c>
      <c r="AY940" s="4">
        <f t="shared" si="445"/>
        <v>18.046912466619577</v>
      </c>
      <c r="AZ940" s="20">
        <f t="shared" si="434"/>
        <v>184.80392873517354</v>
      </c>
      <c r="BA940" s="21">
        <f t="shared" si="446"/>
        <v>1.1579048202237778</v>
      </c>
      <c r="BB940" s="20">
        <f t="shared" si="435"/>
        <v>20</v>
      </c>
      <c r="BC940" s="4">
        <f t="shared" si="447"/>
        <v>18.518518518518519</v>
      </c>
      <c r="BD940" s="4">
        <f t="shared" si="436"/>
        <v>66.952399999999997</v>
      </c>
      <c r="BE940" s="4">
        <f t="shared" si="437"/>
        <v>455.98733457363727</v>
      </c>
      <c r="BF940" s="20">
        <f t="shared" si="438"/>
        <v>390.49016936195784</v>
      </c>
      <c r="BG940" s="20">
        <f t="shared" si="448"/>
        <v>497.77283478832061</v>
      </c>
      <c r="BH940" s="20">
        <f t="shared" si="439"/>
        <v>1402.0973581265584</v>
      </c>
      <c r="BI940" s="20">
        <f t="shared" si="449"/>
        <v>4673.6578604218621</v>
      </c>
      <c r="BJ940" s="4">
        <f t="shared" si="440"/>
        <v>262.87305185018857</v>
      </c>
      <c r="BK940" s="4">
        <f t="shared" si="450"/>
        <v>3271.5605022953032</v>
      </c>
      <c r="KP940" s="4">
        <v>12</v>
      </c>
      <c r="KQ940" s="4">
        <v>17</v>
      </c>
      <c r="KR940" s="4">
        <v>34</v>
      </c>
      <c r="KS940" s="4">
        <v>59</v>
      </c>
      <c r="KT940" s="4">
        <v>103</v>
      </c>
      <c r="KU940" s="4">
        <v>93</v>
      </c>
      <c r="KV940" s="4">
        <v>121</v>
      </c>
      <c r="KW940" s="4">
        <v>118</v>
      </c>
      <c r="KX940" s="4">
        <v>108</v>
      </c>
      <c r="KY940" s="4">
        <v>69</v>
      </c>
      <c r="KZ940" s="4">
        <v>54</v>
      </c>
      <c r="LA940" s="4">
        <v>28</v>
      </c>
      <c r="LB940" s="4">
        <v>9</v>
      </c>
      <c r="LC940" s="4">
        <v>5</v>
      </c>
      <c r="LD940" s="4">
        <v>7</v>
      </c>
      <c r="LE940" s="4">
        <v>3</v>
      </c>
    </row>
    <row r="941" spans="1:337" s="4" customFormat="1" x14ac:dyDescent="0.2">
      <c r="A941" s="15" t="b">
        <v>0</v>
      </c>
      <c r="B941" s="16"/>
      <c r="C941" s="16"/>
      <c r="D941" s="4">
        <v>10446</v>
      </c>
      <c r="E941" s="14" t="s">
        <v>321</v>
      </c>
      <c r="F941" s="4" t="s">
        <v>895</v>
      </c>
      <c r="G941" s="4">
        <v>0</v>
      </c>
      <c r="H941" s="15">
        <f t="shared" si="422"/>
        <v>2.8000000000000043</v>
      </c>
      <c r="I941" s="15">
        <v>0.635253105241953</v>
      </c>
      <c r="J941" s="15">
        <v>0.99996540541587819</v>
      </c>
      <c r="K941" s="15">
        <v>0.53319634326058551</v>
      </c>
      <c r="L941" s="15">
        <f t="shared" si="423"/>
        <v>1.6182657861867291</v>
      </c>
      <c r="M941" s="15">
        <f t="shared" si="424"/>
        <v>0.19999999999999929</v>
      </c>
      <c r="N941" s="15">
        <f t="shared" si="425"/>
        <v>3.0000000000000036</v>
      </c>
      <c r="O941" s="15">
        <f t="shared" si="426"/>
        <v>1.6730231007429559</v>
      </c>
      <c r="P941" s="15">
        <f t="shared" si="451"/>
        <v>0.50000000000000355</v>
      </c>
      <c r="Q941" s="15">
        <f t="shared" si="441"/>
        <v>0.69999999999999929</v>
      </c>
      <c r="R941" s="15">
        <f t="shared" si="427"/>
        <v>1.0999999999999979</v>
      </c>
      <c r="S941" s="15">
        <f t="shared" si="428"/>
        <v>2.0999999999999979</v>
      </c>
      <c r="T941" s="15">
        <f t="shared" si="429"/>
        <v>2.4000000000000021</v>
      </c>
      <c r="U941" s="15">
        <f t="shared" si="430"/>
        <v>2.8000000000000007</v>
      </c>
      <c r="V941" s="15">
        <f t="shared" si="442"/>
        <v>0.64215224193706621</v>
      </c>
      <c r="W941" s="15">
        <f t="shared" si="431"/>
        <v>0.55726311409188312</v>
      </c>
      <c r="X941" s="15">
        <f t="shared" si="443"/>
        <v>1.9066211588519105E-2</v>
      </c>
      <c r="Y941" s="21">
        <f t="shared" si="444"/>
        <v>1.7944844629266403</v>
      </c>
      <c r="Z941" s="4">
        <v>33.318265786186728</v>
      </c>
      <c r="AA941" s="2">
        <v>31.9</v>
      </c>
      <c r="AB941" s="2">
        <v>34.700000000000003</v>
      </c>
      <c r="AC941" s="4">
        <v>33.373023100742955</v>
      </c>
      <c r="AD941" s="4">
        <v>32.200000000000003</v>
      </c>
      <c r="AE941" s="4">
        <v>32.4</v>
      </c>
      <c r="AF941" s="4">
        <v>32.799999999999997</v>
      </c>
      <c r="AG941" s="4">
        <v>33.799999999999997</v>
      </c>
      <c r="AH941" s="4">
        <v>34.1</v>
      </c>
      <c r="AI941" s="4">
        <v>34.5</v>
      </c>
      <c r="AJ941" s="4">
        <v>2020</v>
      </c>
      <c r="AK941" s="2">
        <v>10</v>
      </c>
      <c r="AL941" s="2">
        <v>25</v>
      </c>
      <c r="AM941" s="4">
        <v>11</v>
      </c>
      <c r="AN941" s="4">
        <v>31</v>
      </c>
      <c r="AO941" s="4">
        <v>49</v>
      </c>
      <c r="AP941" s="4">
        <v>325</v>
      </c>
      <c r="AQ941" s="5">
        <v>0.47986111111111113</v>
      </c>
      <c r="AR941" s="4">
        <v>31.7</v>
      </c>
      <c r="AS941" s="4">
        <v>30</v>
      </c>
      <c r="AT941" s="4">
        <v>713</v>
      </c>
      <c r="AU941" s="4">
        <v>2.5</v>
      </c>
      <c r="AV941" s="4">
        <v>234</v>
      </c>
      <c r="AW941" s="4">
        <f t="shared" si="432"/>
        <v>38.888421900644744</v>
      </c>
      <c r="AX941" s="4">
        <f t="shared" si="433"/>
        <v>23.322707182715995</v>
      </c>
      <c r="AY941" s="4">
        <f t="shared" si="445"/>
        <v>18.046912466619577</v>
      </c>
      <c r="AZ941" s="20">
        <f t="shared" si="434"/>
        <v>184.80392873517354</v>
      </c>
      <c r="BA941" s="21">
        <f t="shared" si="446"/>
        <v>1.1579048202237778</v>
      </c>
      <c r="BB941" s="20">
        <f t="shared" si="435"/>
        <v>20</v>
      </c>
      <c r="BC941" s="4">
        <f t="shared" si="447"/>
        <v>18.518518518518519</v>
      </c>
      <c r="BD941" s="4">
        <f t="shared" si="436"/>
        <v>66.952399999999997</v>
      </c>
      <c r="BE941" s="4">
        <f t="shared" si="437"/>
        <v>463.52116606505683</v>
      </c>
      <c r="BF941" s="20">
        <f t="shared" si="438"/>
        <v>390.49016936195784</v>
      </c>
      <c r="BG941" s="20">
        <f t="shared" si="448"/>
        <v>490.23900329690105</v>
      </c>
      <c r="BH941" s="20">
        <f t="shared" si="439"/>
        <v>1402.0973581265584</v>
      </c>
      <c r="BI941" s="20">
        <f t="shared" si="449"/>
        <v>4673.6578604218621</v>
      </c>
      <c r="BJ941" s="4">
        <f t="shared" si="440"/>
        <v>262.87305185018857</v>
      </c>
      <c r="BK941" s="4">
        <f t="shared" si="450"/>
        <v>3271.5605022953032</v>
      </c>
      <c r="JW941" s="4">
        <v>6</v>
      </c>
      <c r="JX941" s="4">
        <v>7</v>
      </c>
      <c r="JY941" s="4">
        <v>36</v>
      </c>
      <c r="JZ941" s="4">
        <v>70</v>
      </c>
      <c r="KA941" s="4">
        <v>80</v>
      </c>
      <c r="KB941" s="4">
        <v>65</v>
      </c>
      <c r="KC941" s="4">
        <v>91</v>
      </c>
      <c r="KD941" s="4">
        <v>86</v>
      </c>
      <c r="KE941" s="4">
        <v>101</v>
      </c>
      <c r="KF941" s="4">
        <v>90</v>
      </c>
      <c r="KG941" s="4">
        <v>82</v>
      </c>
      <c r="KH941" s="4">
        <v>70</v>
      </c>
      <c r="KI941" s="4">
        <v>61</v>
      </c>
      <c r="KJ941" s="4">
        <v>102</v>
      </c>
      <c r="KK941" s="4">
        <v>125</v>
      </c>
      <c r="KL941" s="4">
        <v>106</v>
      </c>
      <c r="KM941" s="4">
        <v>147</v>
      </c>
      <c r="KN941" s="4">
        <v>132</v>
      </c>
      <c r="KO941" s="4">
        <v>110</v>
      </c>
      <c r="KP941" s="4">
        <v>123</v>
      </c>
      <c r="KQ941" s="4">
        <v>78</v>
      </c>
      <c r="KR941" s="4">
        <v>51</v>
      </c>
      <c r="KS941" s="4">
        <v>56</v>
      </c>
      <c r="KT941" s="4">
        <v>27</v>
      </c>
      <c r="KU941" s="4">
        <v>43</v>
      </c>
      <c r="KV941" s="4">
        <v>57</v>
      </c>
      <c r="KW941" s="4">
        <v>21</v>
      </c>
      <c r="KX941" s="4">
        <v>11</v>
      </c>
      <c r="KY941" s="4">
        <v>5</v>
      </c>
    </row>
    <row r="942" spans="1:337" s="4" customFormat="1" x14ac:dyDescent="0.2">
      <c r="A942" s="15" t="b">
        <v>0</v>
      </c>
      <c r="B942" s="16"/>
      <c r="C942" s="16"/>
      <c r="D942" s="4">
        <v>10446</v>
      </c>
      <c r="E942" s="14" t="s">
        <v>321</v>
      </c>
      <c r="F942" s="4" t="s">
        <v>896</v>
      </c>
      <c r="G942" s="4">
        <v>0</v>
      </c>
      <c r="H942" s="15">
        <f t="shared" si="422"/>
        <v>2.3999999999999986</v>
      </c>
      <c r="I942" s="15">
        <v>0.50896884976039469</v>
      </c>
      <c r="J942" s="15">
        <v>0.68347769451236218</v>
      </c>
      <c r="K942" s="15">
        <v>0.41018247334929619</v>
      </c>
      <c r="L942" s="15">
        <f t="shared" si="423"/>
        <v>1.1638427688763073</v>
      </c>
      <c r="M942" s="15">
        <f t="shared" si="424"/>
        <v>-0.29999999999999716</v>
      </c>
      <c r="N942" s="15">
        <f t="shared" si="425"/>
        <v>2.1000000000000014</v>
      </c>
      <c r="O942" s="15">
        <f t="shared" si="426"/>
        <v>1.2317893851336308</v>
      </c>
      <c r="P942" s="15">
        <f t="shared" si="451"/>
        <v>0</v>
      </c>
      <c r="Q942" s="15">
        <f t="shared" si="441"/>
        <v>0.39999999999999858</v>
      </c>
      <c r="R942" s="15">
        <f t="shared" si="427"/>
        <v>0.80000000000000426</v>
      </c>
      <c r="S942" s="15">
        <f t="shared" si="428"/>
        <v>1.5</v>
      </c>
      <c r="T942" s="15">
        <f t="shared" si="429"/>
        <v>1.8000000000000043</v>
      </c>
      <c r="U942" s="15">
        <f t="shared" si="430"/>
        <v>2</v>
      </c>
      <c r="V942" s="15">
        <f t="shared" si="442"/>
        <v>0.60322406144573626</v>
      </c>
      <c r="W942" s="15">
        <f t="shared" si="431"/>
        <v>0.65775880624409777</v>
      </c>
      <c r="X942" s="15">
        <f t="shared" si="443"/>
        <v>1.5393517726242572E-2</v>
      </c>
      <c r="Y942" s="21">
        <f t="shared" si="444"/>
        <v>1.5203141189551703</v>
      </c>
      <c r="Z942" s="4">
        <v>33.063842768876306</v>
      </c>
      <c r="AA942" s="2">
        <v>31.6</v>
      </c>
      <c r="AB942" s="2">
        <v>34</v>
      </c>
      <c r="AC942" s="4">
        <v>33.131789385133629</v>
      </c>
      <c r="AD942" s="4">
        <v>31.9</v>
      </c>
      <c r="AE942" s="4">
        <v>32.299999999999997</v>
      </c>
      <c r="AF942" s="4">
        <v>32.700000000000003</v>
      </c>
      <c r="AG942" s="4">
        <v>33.4</v>
      </c>
      <c r="AH942" s="4">
        <v>33.700000000000003</v>
      </c>
      <c r="AI942" s="4">
        <v>33.9</v>
      </c>
      <c r="AJ942" s="4">
        <v>2020</v>
      </c>
      <c r="AK942" s="2">
        <v>10</v>
      </c>
      <c r="AL942" s="2">
        <v>25</v>
      </c>
      <c r="AM942" s="4">
        <v>11</v>
      </c>
      <c r="AN942" s="4">
        <v>32</v>
      </c>
      <c r="AO942" s="4">
        <v>6</v>
      </c>
      <c r="AP942" s="4">
        <v>605</v>
      </c>
      <c r="AQ942" s="5">
        <v>0.48055555555555557</v>
      </c>
      <c r="AR942" s="4">
        <v>31.9</v>
      </c>
      <c r="AS942" s="4">
        <v>30</v>
      </c>
      <c r="AT942" s="4">
        <v>694</v>
      </c>
      <c r="AU942" s="4">
        <v>2.2000000000000002</v>
      </c>
      <c r="AV942" s="4">
        <v>237</v>
      </c>
      <c r="AW942" s="4">
        <f t="shared" si="432"/>
        <v>39.32346331788338</v>
      </c>
      <c r="AX942" s="4">
        <f t="shared" si="433"/>
        <v>23.547253268918936</v>
      </c>
      <c r="AY942" s="4">
        <f t="shared" si="445"/>
        <v>19.109675593005754</v>
      </c>
      <c r="AZ942" s="20">
        <f t="shared" si="434"/>
        <v>184.31975299061133</v>
      </c>
      <c r="BA942" s="21">
        <f t="shared" si="446"/>
        <v>1.1571456628264829</v>
      </c>
      <c r="BB942" s="20">
        <f t="shared" si="435"/>
        <v>21.320071635561042</v>
      </c>
      <c r="BC942" s="4">
        <f t="shared" si="447"/>
        <v>19.740807069963928</v>
      </c>
      <c r="BD942" s="4">
        <f t="shared" si="436"/>
        <v>66.966800000000006</v>
      </c>
      <c r="BE942" s="4">
        <f t="shared" si="437"/>
        <v>451.75955401917798</v>
      </c>
      <c r="BF942" s="20">
        <f t="shared" si="438"/>
        <v>392.1126951041843</v>
      </c>
      <c r="BG942" s="20">
        <f t="shared" si="448"/>
        <v>488.61314108500625</v>
      </c>
      <c r="BH942" s="20">
        <f t="shared" si="439"/>
        <v>1418.05672121221</v>
      </c>
      <c r="BI942" s="20">
        <f t="shared" si="449"/>
        <v>4726.8557373740332</v>
      </c>
      <c r="BJ942" s="4">
        <f t="shared" si="440"/>
        <v>265.47249094642757</v>
      </c>
      <c r="BK942" s="4">
        <f t="shared" si="450"/>
        <v>3308.7990161618231</v>
      </c>
      <c r="JT942" s="4">
        <v>6</v>
      </c>
      <c r="JU942" s="4">
        <v>16</v>
      </c>
      <c r="JV942" s="4">
        <v>11</v>
      </c>
      <c r="JW942" s="4">
        <v>25</v>
      </c>
      <c r="JX942" s="4">
        <v>54</v>
      </c>
      <c r="JY942" s="4">
        <v>35</v>
      </c>
      <c r="JZ942" s="4">
        <v>40</v>
      </c>
      <c r="KA942" s="4">
        <v>42</v>
      </c>
      <c r="KB942" s="4">
        <v>52</v>
      </c>
      <c r="KC942" s="4">
        <v>43</v>
      </c>
      <c r="KD942" s="4">
        <v>85</v>
      </c>
      <c r="KE942" s="4">
        <v>114</v>
      </c>
      <c r="KF942" s="4">
        <v>85</v>
      </c>
      <c r="KG942" s="4">
        <v>131</v>
      </c>
      <c r="KH942" s="4">
        <v>138</v>
      </c>
      <c r="KI942" s="4">
        <v>116</v>
      </c>
      <c r="KJ942" s="4">
        <v>174</v>
      </c>
      <c r="KK942" s="4">
        <v>163</v>
      </c>
      <c r="KL942" s="4">
        <v>160</v>
      </c>
      <c r="KM942" s="4">
        <v>113</v>
      </c>
      <c r="KN942" s="4">
        <v>95</v>
      </c>
      <c r="KO942" s="4">
        <v>63</v>
      </c>
      <c r="KP942" s="4">
        <v>48</v>
      </c>
      <c r="KQ942" s="4">
        <v>25</v>
      </c>
      <c r="KR942" s="4">
        <v>9</v>
      </c>
      <c r="KS942" s="4">
        <v>2</v>
      </c>
      <c r="KT942" s="4">
        <v>3</v>
      </c>
    </row>
    <row r="943" spans="1:337" s="4" customFormat="1" x14ac:dyDescent="0.2">
      <c r="A943" s="15" t="b">
        <v>0</v>
      </c>
      <c r="B943" s="16"/>
      <c r="C943" s="16"/>
      <c r="D943" s="4">
        <v>10446</v>
      </c>
      <c r="E943" s="14" t="s">
        <v>375</v>
      </c>
      <c r="F943" s="4" t="s">
        <v>956</v>
      </c>
      <c r="G943" s="4">
        <v>0</v>
      </c>
      <c r="H943" s="15">
        <f t="shared" si="422"/>
        <v>1.8000000000000043</v>
      </c>
      <c r="I943" s="15">
        <v>0.35208745674055381</v>
      </c>
      <c r="J943" s="15">
        <v>0.49241652840225925</v>
      </c>
      <c r="K943" s="15">
        <v>0.28976198785720614</v>
      </c>
      <c r="L943" s="15">
        <f t="shared" si="423"/>
        <v>1.8852658401332754</v>
      </c>
      <c r="M943" s="15">
        <f t="shared" si="424"/>
        <v>0.99999999999999645</v>
      </c>
      <c r="N943" s="15">
        <f t="shared" si="425"/>
        <v>2.8000000000000007</v>
      </c>
      <c r="O943" s="15">
        <f t="shared" si="426"/>
        <v>1.8723921806490118</v>
      </c>
      <c r="P943" s="15">
        <f t="shared" si="451"/>
        <v>1.1999999999999993</v>
      </c>
      <c r="Q943" s="15">
        <f t="shared" si="441"/>
        <v>1.4000000000000021</v>
      </c>
      <c r="R943" s="15">
        <f t="shared" si="427"/>
        <v>1.5999999999999979</v>
      </c>
      <c r="S943" s="15">
        <f t="shared" si="428"/>
        <v>2.0999999999999979</v>
      </c>
      <c r="T943" s="15">
        <f t="shared" si="429"/>
        <v>2.4000000000000021</v>
      </c>
      <c r="U943" s="15">
        <f t="shared" si="430"/>
        <v>2.5999999999999979</v>
      </c>
      <c r="V943" s="15">
        <f t="shared" si="442"/>
        <v>0.61647822871120939</v>
      </c>
      <c r="W943" s="15">
        <f t="shared" si="431"/>
        <v>0.62211730021767297</v>
      </c>
      <c r="X943" s="15">
        <f t="shared" si="443"/>
        <v>1.0452268906278603E-2</v>
      </c>
      <c r="Y943" s="21">
        <f t="shared" si="444"/>
        <v>1.6074139067505588</v>
      </c>
      <c r="Z943" s="4">
        <v>33.685265840133276</v>
      </c>
      <c r="AA943" s="2">
        <v>32.799999999999997</v>
      </c>
      <c r="AB943" s="2">
        <v>34.6</v>
      </c>
      <c r="AC943" s="4">
        <v>33.672392180649013</v>
      </c>
      <c r="AD943" s="4">
        <v>33</v>
      </c>
      <c r="AE943" s="4">
        <v>33.200000000000003</v>
      </c>
      <c r="AF943" s="4">
        <v>33.4</v>
      </c>
      <c r="AG943" s="4">
        <v>33.9</v>
      </c>
      <c r="AH943" s="4">
        <v>34.200000000000003</v>
      </c>
      <c r="AI943" s="4">
        <v>34.4</v>
      </c>
      <c r="AJ943" s="4">
        <v>2020</v>
      </c>
      <c r="AK943" s="2">
        <v>10</v>
      </c>
      <c r="AL943" s="2">
        <v>25</v>
      </c>
      <c r="AM943" s="4">
        <v>11</v>
      </c>
      <c r="AN943" s="4">
        <v>35</v>
      </c>
      <c r="AO943" s="4">
        <v>53</v>
      </c>
      <c r="AP943" s="4">
        <v>804</v>
      </c>
      <c r="AQ943" s="5">
        <v>0.4826388888888889</v>
      </c>
      <c r="AR943" s="4">
        <v>31.8</v>
      </c>
      <c r="AS943" s="4">
        <v>32</v>
      </c>
      <c r="AT943" s="4">
        <v>713</v>
      </c>
      <c r="AU943" s="4">
        <v>2</v>
      </c>
      <c r="AV943" s="4">
        <v>251</v>
      </c>
      <c r="AW943" s="4">
        <f t="shared" si="432"/>
        <v>39.782503192365205</v>
      </c>
      <c r="AX943" s="4">
        <f t="shared" si="433"/>
        <v>23.884481727396718</v>
      </c>
      <c r="AY943" s="4">
        <f t="shared" si="445"/>
        <v>19.94431408399873</v>
      </c>
      <c r="AZ943" s="20">
        <f t="shared" si="434"/>
        <v>184.56164239770692</v>
      </c>
      <c r="BA943" s="21">
        <f t="shared" si="446"/>
        <v>1.1575251170526926</v>
      </c>
      <c r="BB943" s="20">
        <f t="shared" si="435"/>
        <v>22.360679774997898</v>
      </c>
      <c r="BC943" s="4">
        <f t="shared" si="447"/>
        <v>20.704333124998051</v>
      </c>
      <c r="BD943" s="4">
        <f t="shared" si="436"/>
        <v>66.959599999999995</v>
      </c>
      <c r="BE943" s="4">
        <f t="shared" si="437"/>
        <v>465.60376269228829</v>
      </c>
      <c r="BF943" s="20">
        <f t="shared" si="438"/>
        <v>394.92518297056563</v>
      </c>
      <c r="BG943" s="20">
        <f t="shared" si="448"/>
        <v>492.59142027827733</v>
      </c>
      <c r="BH943" s="20">
        <f t="shared" si="439"/>
        <v>1504.0612545405238</v>
      </c>
      <c r="BI943" s="20">
        <f t="shared" si="449"/>
        <v>4700.1914204391369</v>
      </c>
      <c r="BJ943" s="4">
        <f t="shared" si="440"/>
        <v>264.16957409466926</v>
      </c>
      <c r="BK943" s="4">
        <f t="shared" si="450"/>
        <v>3196.1301658986126</v>
      </c>
      <c r="KE943" s="4">
        <v>3</v>
      </c>
      <c r="KF943" s="4">
        <v>8</v>
      </c>
      <c r="KG943" s="4">
        <v>31</v>
      </c>
      <c r="KH943" s="4">
        <v>81</v>
      </c>
      <c r="KI943" s="4">
        <v>103</v>
      </c>
      <c r="KJ943" s="4">
        <v>138</v>
      </c>
      <c r="KK943" s="4">
        <v>233</v>
      </c>
      <c r="KL943" s="4">
        <v>277</v>
      </c>
      <c r="KM943" s="4">
        <v>277</v>
      </c>
      <c r="KN943" s="4">
        <v>188</v>
      </c>
      <c r="KO943" s="4">
        <v>263</v>
      </c>
      <c r="KP943" s="4">
        <v>277</v>
      </c>
      <c r="KQ943" s="4">
        <v>195</v>
      </c>
      <c r="KR943" s="4">
        <v>140</v>
      </c>
      <c r="KS943" s="4">
        <v>111</v>
      </c>
      <c r="KT943" s="4">
        <v>87</v>
      </c>
      <c r="KU943" s="4">
        <v>56</v>
      </c>
      <c r="KV943" s="4">
        <v>25</v>
      </c>
      <c r="KW943" s="4">
        <v>14</v>
      </c>
      <c r="KX943" s="4">
        <v>6</v>
      </c>
    </row>
    <row r="944" spans="1:337" s="4" customFormat="1" x14ac:dyDescent="0.2">
      <c r="A944" s="15" t="b">
        <v>0</v>
      </c>
      <c r="B944" s="16"/>
      <c r="C944" s="16"/>
      <c r="D944" s="4">
        <v>10446</v>
      </c>
      <c r="E944" s="14" t="s">
        <v>375</v>
      </c>
      <c r="F944" s="4" t="s">
        <v>957</v>
      </c>
      <c r="G944" s="4">
        <v>0</v>
      </c>
      <c r="H944" s="15">
        <f t="shared" si="422"/>
        <v>1.6999999999999957</v>
      </c>
      <c r="I944" s="15">
        <v>0.30077738353914474</v>
      </c>
      <c r="J944" s="15">
        <v>0.3712892759931492</v>
      </c>
      <c r="K944" s="15">
        <v>0.23622696161847739</v>
      </c>
      <c r="L944" s="15">
        <f t="shared" si="423"/>
        <v>2.1819696192639917</v>
      </c>
      <c r="M944" s="15">
        <f t="shared" si="424"/>
        <v>1.4000000000000021</v>
      </c>
      <c r="N944" s="15">
        <f t="shared" si="425"/>
        <v>3.0999999999999979</v>
      </c>
      <c r="O944" s="15">
        <f t="shared" si="426"/>
        <v>2.1475968827860576</v>
      </c>
      <c r="P944" s="15">
        <f t="shared" si="451"/>
        <v>1.5999999999999979</v>
      </c>
      <c r="Q944" s="15">
        <f t="shared" si="441"/>
        <v>1.8000000000000007</v>
      </c>
      <c r="R944" s="15">
        <f t="shared" si="427"/>
        <v>1.9999999999999964</v>
      </c>
      <c r="S944" s="15">
        <f t="shared" si="428"/>
        <v>2.4000000000000021</v>
      </c>
      <c r="T944" s="15">
        <f t="shared" si="429"/>
        <v>2.5999999999999979</v>
      </c>
      <c r="U944" s="15">
        <f t="shared" si="430"/>
        <v>2.9000000000000021</v>
      </c>
      <c r="V944" s="15">
        <f t="shared" si="442"/>
        <v>0.63660680666257363</v>
      </c>
      <c r="W944" s="15">
        <f t="shared" si="431"/>
        <v>0.57082831904126785</v>
      </c>
      <c r="X944" s="15">
        <f t="shared" si="443"/>
        <v>8.8510874122092516E-3</v>
      </c>
      <c r="Y944" s="21">
        <f t="shared" si="444"/>
        <v>1.7518402059651588</v>
      </c>
      <c r="Z944" s="4">
        <v>33.981969619263992</v>
      </c>
      <c r="AA944" s="2">
        <v>33.200000000000003</v>
      </c>
      <c r="AB944" s="2">
        <v>34.9</v>
      </c>
      <c r="AC944" s="4">
        <v>33.947596882786058</v>
      </c>
      <c r="AD944" s="4">
        <v>33.4</v>
      </c>
      <c r="AE944" s="4">
        <v>33.6</v>
      </c>
      <c r="AF944" s="4">
        <v>33.799999999999997</v>
      </c>
      <c r="AG944" s="4">
        <v>34.200000000000003</v>
      </c>
      <c r="AH944" s="4">
        <v>34.4</v>
      </c>
      <c r="AI944" s="4">
        <v>34.700000000000003</v>
      </c>
      <c r="AJ944" s="4">
        <v>2020</v>
      </c>
      <c r="AK944" s="2">
        <v>10</v>
      </c>
      <c r="AL944" s="2">
        <v>25</v>
      </c>
      <c r="AM944" s="4">
        <v>11</v>
      </c>
      <c r="AN944" s="4">
        <v>35</v>
      </c>
      <c r="AO944" s="4">
        <v>59</v>
      </c>
      <c r="AP944" s="4">
        <v>243</v>
      </c>
      <c r="AQ944" s="5">
        <v>0.4826388888888889</v>
      </c>
      <c r="AR944" s="4">
        <v>31.8</v>
      </c>
      <c r="AS944" s="4">
        <v>32</v>
      </c>
      <c r="AT944" s="4">
        <v>713</v>
      </c>
      <c r="AU944" s="4">
        <v>2</v>
      </c>
      <c r="AV944" s="4">
        <v>251</v>
      </c>
      <c r="AW944" s="4">
        <f t="shared" si="432"/>
        <v>39.74979150362212</v>
      </c>
      <c r="AX944" s="4">
        <f t="shared" si="433"/>
        <v>23.8776673413997</v>
      </c>
      <c r="AY944" s="4">
        <f t="shared" si="445"/>
        <v>19.94431408399873</v>
      </c>
      <c r="AZ944" s="20">
        <f t="shared" si="434"/>
        <v>184.56164239770692</v>
      </c>
      <c r="BA944" s="21">
        <f t="shared" si="446"/>
        <v>1.1575251170526926</v>
      </c>
      <c r="BB944" s="20">
        <f t="shared" si="435"/>
        <v>22.360679774997898</v>
      </c>
      <c r="BC944" s="4">
        <f t="shared" si="447"/>
        <v>20.704333124998051</v>
      </c>
      <c r="BD944" s="4">
        <f t="shared" si="436"/>
        <v>66.959599999999995</v>
      </c>
      <c r="BE944" s="4">
        <f t="shared" si="437"/>
        <v>463.69575401433792</v>
      </c>
      <c r="BF944" s="20">
        <f t="shared" si="438"/>
        <v>394.92518297056563</v>
      </c>
      <c r="BG944" s="20">
        <f t="shared" si="448"/>
        <v>494.49942895622769</v>
      </c>
      <c r="BH944" s="20">
        <f t="shared" si="439"/>
        <v>1504.0612545405238</v>
      </c>
      <c r="BI944" s="20">
        <f t="shared" si="449"/>
        <v>4700.1914204391369</v>
      </c>
      <c r="BJ944" s="4">
        <f t="shared" si="440"/>
        <v>264.16957409466926</v>
      </c>
      <c r="BK944" s="4">
        <f t="shared" si="450"/>
        <v>3196.1301658986126</v>
      </c>
      <c r="KF944" s="4">
        <v>1</v>
      </c>
      <c r="KG944" s="4">
        <v>0</v>
      </c>
      <c r="KH944" s="4">
        <v>0</v>
      </c>
      <c r="KI944" s="4">
        <v>3</v>
      </c>
      <c r="KJ944" s="4">
        <v>24</v>
      </c>
      <c r="KK944" s="4">
        <v>30</v>
      </c>
      <c r="KL944" s="4">
        <v>50</v>
      </c>
      <c r="KM944" s="4">
        <v>125</v>
      </c>
      <c r="KN944" s="4">
        <v>170</v>
      </c>
      <c r="KO944" s="4">
        <v>336</v>
      </c>
      <c r="KP944" s="4">
        <v>454</v>
      </c>
      <c r="KQ944" s="4">
        <v>368</v>
      </c>
      <c r="KR944" s="4">
        <v>284</v>
      </c>
      <c r="KS944" s="4">
        <v>222</v>
      </c>
      <c r="KT944" s="4">
        <v>177</v>
      </c>
      <c r="KU944" s="4">
        <v>131</v>
      </c>
      <c r="KV944" s="4">
        <v>136</v>
      </c>
      <c r="KW944" s="4">
        <v>65</v>
      </c>
      <c r="KX944" s="4">
        <v>28</v>
      </c>
      <c r="KY944" s="4">
        <v>19</v>
      </c>
      <c r="KZ944" s="4">
        <v>13</v>
      </c>
      <c r="LA944" s="4">
        <v>5</v>
      </c>
    </row>
    <row r="945" spans="1:348" s="4" customFormat="1" x14ac:dyDescent="0.2">
      <c r="A945" s="15" t="b">
        <v>0</v>
      </c>
      <c r="B945" s="16"/>
      <c r="C945" s="16"/>
      <c r="D945" s="4">
        <v>10446</v>
      </c>
      <c r="E945" s="14" t="s">
        <v>375</v>
      </c>
      <c r="F945" s="4" t="s">
        <v>958</v>
      </c>
      <c r="G945" s="4">
        <v>0</v>
      </c>
      <c r="H945" s="15">
        <f t="shared" si="422"/>
        <v>1.7000000000000028</v>
      </c>
      <c r="I945" s="15">
        <v>0.30750335736483281</v>
      </c>
      <c r="J945" s="15">
        <v>0.40904282801551517</v>
      </c>
      <c r="K945" s="15">
        <v>0.24491535970971279</v>
      </c>
      <c r="L945" s="15">
        <f t="shared" si="423"/>
        <v>2.0507600208398316</v>
      </c>
      <c r="M945" s="15">
        <f t="shared" si="424"/>
        <v>1.2999999999999972</v>
      </c>
      <c r="N945" s="15">
        <f t="shared" si="425"/>
        <v>3</v>
      </c>
      <c r="O945" s="15">
        <f t="shared" si="426"/>
        <v>2.0645073193267649</v>
      </c>
      <c r="P945" s="15">
        <f t="shared" si="451"/>
        <v>1.5</v>
      </c>
      <c r="Q945" s="15">
        <f t="shared" si="441"/>
        <v>1.6000000000000014</v>
      </c>
      <c r="R945" s="15">
        <f t="shared" si="427"/>
        <v>1.7999999999999972</v>
      </c>
      <c r="S945" s="15">
        <f t="shared" si="428"/>
        <v>2.2999999999999972</v>
      </c>
      <c r="T945" s="15">
        <f t="shared" si="429"/>
        <v>2.3999999999999986</v>
      </c>
      <c r="U945" s="15">
        <f t="shared" si="430"/>
        <v>2.7000000000000028</v>
      </c>
      <c r="V945" s="15">
        <f t="shared" si="442"/>
        <v>0.66554437030993019</v>
      </c>
      <c r="W945" s="15">
        <f t="shared" si="431"/>
        <v>0.50252942494926478</v>
      </c>
      <c r="X945" s="15">
        <f t="shared" si="443"/>
        <v>9.0307340328566483E-3</v>
      </c>
      <c r="Y945" s="21">
        <f t="shared" si="444"/>
        <v>1.9899332264990446</v>
      </c>
      <c r="Z945" s="4">
        <v>34.050760020839832</v>
      </c>
      <c r="AA945" s="2">
        <v>33.299999999999997</v>
      </c>
      <c r="AB945" s="2">
        <v>35</v>
      </c>
      <c r="AC945" s="4">
        <v>34.064507319326765</v>
      </c>
      <c r="AD945" s="4">
        <v>33.5</v>
      </c>
      <c r="AE945" s="4">
        <v>33.6</v>
      </c>
      <c r="AF945" s="4">
        <v>33.799999999999997</v>
      </c>
      <c r="AG945" s="4">
        <v>34.299999999999997</v>
      </c>
      <c r="AH945" s="4">
        <v>34.4</v>
      </c>
      <c r="AI945" s="4">
        <v>34.700000000000003</v>
      </c>
      <c r="AJ945" s="4">
        <v>2020</v>
      </c>
      <c r="AK945" s="2">
        <v>10</v>
      </c>
      <c r="AL945" s="2">
        <v>25</v>
      </c>
      <c r="AM945" s="4">
        <v>11</v>
      </c>
      <c r="AN945" s="4">
        <v>36</v>
      </c>
      <c r="AO945" s="4">
        <v>14</v>
      </c>
      <c r="AP945" s="4">
        <v>282</v>
      </c>
      <c r="AQ945" s="5">
        <v>0.48333333333333334</v>
      </c>
      <c r="AR945" s="4">
        <v>32</v>
      </c>
      <c r="AS945" s="4">
        <v>31</v>
      </c>
      <c r="AT945" s="4">
        <v>707</v>
      </c>
      <c r="AU945" s="4">
        <v>2.4</v>
      </c>
      <c r="AV945" s="4">
        <v>225</v>
      </c>
      <c r="AW945" s="4">
        <f t="shared" si="432"/>
        <v>39.244636703483053</v>
      </c>
      <c r="AX945" s="4">
        <f t="shared" si="433"/>
        <v>23.715292235709452</v>
      </c>
      <c r="AY945" s="4">
        <f t="shared" si="445"/>
        <v>18.374831791459346</v>
      </c>
      <c r="AZ945" s="20">
        <f t="shared" si="434"/>
        <v>184.07825973380744</v>
      </c>
      <c r="BA945" s="21">
        <f t="shared" si="446"/>
        <v>1.1567664573004051</v>
      </c>
      <c r="BB945" s="20">
        <f t="shared" si="435"/>
        <v>20.412414523193149</v>
      </c>
      <c r="BC945" s="4">
        <f t="shared" si="447"/>
        <v>18.900383817771434</v>
      </c>
      <c r="BD945" s="4">
        <f t="shared" si="436"/>
        <v>66.974000000000004</v>
      </c>
      <c r="BE945" s="4">
        <f t="shared" si="437"/>
        <v>458.35818216854869</v>
      </c>
      <c r="BF945" s="20">
        <f t="shared" si="438"/>
        <v>394.77077093303848</v>
      </c>
      <c r="BG945" s="20">
        <f t="shared" si="448"/>
        <v>494.9425887644897</v>
      </c>
      <c r="BH945" s="20">
        <f t="shared" si="439"/>
        <v>1473.6319186097267</v>
      </c>
      <c r="BI945" s="20">
        <f t="shared" si="449"/>
        <v>4753.6513503539572</v>
      </c>
      <c r="BJ945" s="4">
        <f t="shared" si="440"/>
        <v>266.78183394445352</v>
      </c>
      <c r="BK945" s="4">
        <f t="shared" si="450"/>
        <v>3280.0194317442301</v>
      </c>
      <c r="KK945" s="4">
        <v>8</v>
      </c>
      <c r="KL945" s="4">
        <v>80</v>
      </c>
      <c r="KM945" s="4">
        <v>140</v>
      </c>
      <c r="KN945" s="4">
        <v>120</v>
      </c>
      <c r="KO945" s="4">
        <v>211</v>
      </c>
      <c r="KP945" s="4">
        <v>258</v>
      </c>
      <c r="KQ945" s="4">
        <v>293</v>
      </c>
      <c r="KR945" s="4">
        <v>347</v>
      </c>
      <c r="KS945" s="4">
        <v>377</v>
      </c>
      <c r="KT945" s="4">
        <v>288</v>
      </c>
      <c r="KU945" s="4">
        <v>202</v>
      </c>
      <c r="KV945" s="4">
        <v>91</v>
      </c>
      <c r="KW945" s="4">
        <v>96</v>
      </c>
      <c r="KX945" s="4">
        <v>57</v>
      </c>
      <c r="KY945" s="4">
        <v>22</v>
      </c>
      <c r="KZ945" s="4">
        <v>23</v>
      </c>
      <c r="LA945" s="4">
        <v>7</v>
      </c>
      <c r="LB945" s="4">
        <v>5</v>
      </c>
    </row>
    <row r="946" spans="1:348" s="4" customFormat="1" x14ac:dyDescent="0.2">
      <c r="A946" s="15" t="b">
        <v>0</v>
      </c>
      <c r="B946" s="16"/>
      <c r="C946" s="16"/>
      <c r="D946" s="4">
        <v>10446</v>
      </c>
      <c r="E946" s="14" t="s">
        <v>906</v>
      </c>
      <c r="F946" s="4" t="s">
        <v>907</v>
      </c>
      <c r="G946" s="4">
        <v>0</v>
      </c>
      <c r="H946" s="15">
        <f t="shared" si="422"/>
        <v>2.4000000000000021</v>
      </c>
      <c r="I946" s="15">
        <v>0.50074044698990128</v>
      </c>
      <c r="J946" s="15">
        <v>0.69437377186034155</v>
      </c>
      <c r="K946" s="15">
        <v>0.40922065338934899</v>
      </c>
      <c r="L946" s="15">
        <f t="shared" si="423"/>
        <v>0.91777007444841274</v>
      </c>
      <c r="M946" s="15">
        <f t="shared" si="424"/>
        <v>-0.59999999999999787</v>
      </c>
      <c r="N946" s="15">
        <f t="shared" si="425"/>
        <v>1.8000000000000043</v>
      </c>
      <c r="O946" s="15">
        <f t="shared" si="426"/>
        <v>1.0318725760897252</v>
      </c>
      <c r="P946" s="15">
        <f t="shared" si="451"/>
        <v>-0.29999999999999716</v>
      </c>
      <c r="Q946" s="15">
        <f t="shared" si="441"/>
        <v>0.20000000000000284</v>
      </c>
      <c r="R946" s="15">
        <f t="shared" si="427"/>
        <v>0.60000000000000142</v>
      </c>
      <c r="S946" s="15">
        <f t="shared" si="428"/>
        <v>1.3000000000000043</v>
      </c>
      <c r="T946" s="15">
        <f t="shared" si="429"/>
        <v>1.5</v>
      </c>
      <c r="U946" s="15">
        <f t="shared" si="430"/>
        <v>1.7000000000000028</v>
      </c>
      <c r="V946" s="15">
        <f t="shared" si="442"/>
        <v>0.58434125141198845</v>
      </c>
      <c r="W946" s="15">
        <f t="shared" si="431"/>
        <v>0.71132877848966414</v>
      </c>
      <c r="X946" s="15">
        <f t="shared" si="443"/>
        <v>1.5074475073661796E-2</v>
      </c>
      <c r="Y946" s="21">
        <f t="shared" si="444"/>
        <v>1.4058196859731444</v>
      </c>
      <c r="Z946" s="4">
        <v>33.21777007444841</v>
      </c>
      <c r="AA946" s="2">
        <v>31.7</v>
      </c>
      <c r="AB946" s="2">
        <v>34.1</v>
      </c>
      <c r="AC946" s="4">
        <v>33.331872576089722</v>
      </c>
      <c r="AD946" s="4">
        <v>32</v>
      </c>
      <c r="AE946" s="4">
        <v>32.5</v>
      </c>
      <c r="AF946" s="4">
        <v>32.9</v>
      </c>
      <c r="AG946" s="4">
        <v>33.6</v>
      </c>
      <c r="AH946" s="4">
        <v>33.799999999999997</v>
      </c>
      <c r="AI946" s="4">
        <v>34</v>
      </c>
      <c r="AJ946" s="4">
        <v>2020</v>
      </c>
      <c r="AK946" s="2">
        <v>10</v>
      </c>
      <c r="AL946" s="2">
        <v>25</v>
      </c>
      <c r="AM946" s="4">
        <v>11</v>
      </c>
      <c r="AN946" s="4">
        <v>39</v>
      </c>
      <c r="AO946" s="4">
        <v>9</v>
      </c>
      <c r="AP946" s="4">
        <v>800</v>
      </c>
      <c r="AQ946" s="5">
        <v>0.48541666666666666</v>
      </c>
      <c r="AR946" s="4">
        <v>32.299999999999997</v>
      </c>
      <c r="AS946" s="4">
        <v>30</v>
      </c>
      <c r="AT946" s="4">
        <v>713</v>
      </c>
      <c r="AU946" s="4">
        <v>2.2999999999999998</v>
      </c>
      <c r="AV946" s="4">
        <v>214</v>
      </c>
      <c r="AW946" s="4">
        <f t="shared" si="432"/>
        <v>39.861203640294455</v>
      </c>
      <c r="AX946" s="4">
        <f t="shared" si="433"/>
        <v>23.878300385127275</v>
      </c>
      <c r="AY946" s="4">
        <f t="shared" si="445"/>
        <v>18.722320702418283</v>
      </c>
      <c r="AZ946" s="20">
        <f t="shared" si="434"/>
        <v>183.35614909114619</v>
      </c>
      <c r="BA946" s="21">
        <f t="shared" si="446"/>
        <v>1.1556303304803359</v>
      </c>
      <c r="BB946" s="20">
        <f t="shared" si="435"/>
        <v>20.851441405707476</v>
      </c>
      <c r="BC946" s="4">
        <f t="shared" si="447"/>
        <v>19.306890190469883</v>
      </c>
      <c r="BD946" s="4">
        <f t="shared" si="436"/>
        <v>66.995599999999996</v>
      </c>
      <c r="BE946" s="4">
        <f t="shared" si="437"/>
        <v>469.0468763221553</v>
      </c>
      <c r="BF946" s="20">
        <f t="shared" si="438"/>
        <v>395.37318881765276</v>
      </c>
      <c r="BG946" s="20">
        <f t="shared" si="448"/>
        <v>489.5963124954975</v>
      </c>
      <c r="BH946" s="20">
        <f t="shared" si="439"/>
        <v>1450.4494148943372</v>
      </c>
      <c r="BI946" s="20">
        <f t="shared" si="449"/>
        <v>4834.8313829811241</v>
      </c>
      <c r="BJ946" s="4">
        <f t="shared" si="440"/>
        <v>270.74873754395799</v>
      </c>
      <c r="BK946" s="4">
        <f t="shared" si="450"/>
        <v>3384.3819680867869</v>
      </c>
      <c r="JT946" s="4">
        <v>4</v>
      </c>
      <c r="JU946" s="4">
        <v>13</v>
      </c>
      <c r="JV946" s="4">
        <v>18</v>
      </c>
      <c r="JW946" s="4">
        <v>10</v>
      </c>
      <c r="JX946" s="4">
        <v>12</v>
      </c>
      <c r="JY946" s="4">
        <v>28</v>
      </c>
      <c r="JZ946" s="4">
        <v>43</v>
      </c>
      <c r="KA946" s="4">
        <v>47</v>
      </c>
      <c r="KB946" s="4">
        <v>49</v>
      </c>
      <c r="KC946" s="4">
        <v>77</v>
      </c>
      <c r="KD946" s="4">
        <v>90</v>
      </c>
      <c r="KE946" s="4">
        <v>78</v>
      </c>
      <c r="KF946" s="4">
        <v>96</v>
      </c>
      <c r="KG946" s="4">
        <v>108</v>
      </c>
      <c r="KH946" s="4">
        <v>98</v>
      </c>
      <c r="KI946" s="4">
        <v>151</v>
      </c>
      <c r="KJ946" s="4">
        <v>122</v>
      </c>
      <c r="KK946" s="4">
        <v>146</v>
      </c>
      <c r="KL946" s="4">
        <v>238</v>
      </c>
      <c r="KM946" s="4">
        <v>258</v>
      </c>
      <c r="KN946" s="4">
        <v>171</v>
      </c>
      <c r="KO946" s="4">
        <v>119</v>
      </c>
      <c r="KP946" s="4">
        <v>65</v>
      </c>
      <c r="KQ946" s="4">
        <v>62</v>
      </c>
      <c r="KR946" s="4">
        <v>28</v>
      </c>
    </row>
    <row r="947" spans="1:348" s="4" customFormat="1" x14ac:dyDescent="0.2">
      <c r="A947" s="15" t="b">
        <v>0</v>
      </c>
      <c r="B947" s="16"/>
      <c r="C947" s="16"/>
      <c r="D947" s="4">
        <v>10446</v>
      </c>
      <c r="E947" s="14" t="s">
        <v>906</v>
      </c>
      <c r="F947" s="4" t="s">
        <v>908</v>
      </c>
      <c r="G947" s="4">
        <v>0</v>
      </c>
      <c r="H947" s="15">
        <f t="shared" si="422"/>
        <v>2.9000000000000021</v>
      </c>
      <c r="I947" s="15">
        <v>0.74079414900935736</v>
      </c>
      <c r="J947" s="15">
        <v>1.2298458264897931</v>
      </c>
      <c r="K947" s="15">
        <v>0.63638949397702005</v>
      </c>
      <c r="L947" s="15">
        <f t="shared" si="423"/>
        <v>0.95362419181225277</v>
      </c>
      <c r="M947" s="15">
        <f t="shared" si="424"/>
        <v>-0.59999999999999787</v>
      </c>
      <c r="N947" s="15">
        <f t="shared" si="425"/>
        <v>2.3000000000000043</v>
      </c>
      <c r="O947" s="15">
        <f t="shared" si="426"/>
        <v>1.0142321415519433</v>
      </c>
      <c r="P947" s="15">
        <f t="shared" si="451"/>
        <v>-0.39999999999999858</v>
      </c>
      <c r="Q947" s="15">
        <f t="shared" si="441"/>
        <v>-9.9999999999994316E-2</v>
      </c>
      <c r="R947" s="15">
        <f t="shared" si="427"/>
        <v>0.30000000000000426</v>
      </c>
      <c r="S947" s="15">
        <f t="shared" si="428"/>
        <v>1.6000000000000014</v>
      </c>
      <c r="T947" s="15">
        <f t="shared" si="429"/>
        <v>1.9000000000000057</v>
      </c>
      <c r="U947" s="15">
        <f t="shared" si="430"/>
        <v>2.2000000000000028</v>
      </c>
      <c r="V947" s="15">
        <f t="shared" si="442"/>
        <v>0.58673960457287988</v>
      </c>
      <c r="W947" s="15">
        <f t="shared" si="431"/>
        <v>0.70433356161112604</v>
      </c>
      <c r="X947" s="15">
        <f t="shared" si="443"/>
        <v>2.227709511409456E-2</v>
      </c>
      <c r="Y947" s="21">
        <f t="shared" si="444"/>
        <v>1.4197818398892601</v>
      </c>
      <c r="Z947" s="4">
        <v>33.25362419181225</v>
      </c>
      <c r="AA947" s="2">
        <v>31.7</v>
      </c>
      <c r="AB947" s="2">
        <v>34.6</v>
      </c>
      <c r="AC947" s="4">
        <v>33.31423214155194</v>
      </c>
      <c r="AD947" s="4">
        <v>31.9</v>
      </c>
      <c r="AE947" s="4">
        <v>32.200000000000003</v>
      </c>
      <c r="AF947" s="4">
        <v>32.6</v>
      </c>
      <c r="AG947" s="4">
        <v>33.9</v>
      </c>
      <c r="AH947" s="4">
        <v>34.200000000000003</v>
      </c>
      <c r="AI947" s="4">
        <v>34.5</v>
      </c>
      <c r="AJ947" s="4">
        <v>2020</v>
      </c>
      <c r="AK947" s="2">
        <v>10</v>
      </c>
      <c r="AL947" s="2">
        <v>25</v>
      </c>
      <c r="AM947" s="4">
        <v>11</v>
      </c>
      <c r="AN947" s="4">
        <v>39</v>
      </c>
      <c r="AO947" s="4">
        <v>25</v>
      </c>
      <c r="AP947" s="4">
        <v>481</v>
      </c>
      <c r="AQ947" s="5">
        <v>0.48541666666666666</v>
      </c>
      <c r="AR947" s="4">
        <v>32.299999999999997</v>
      </c>
      <c r="AS947" s="4">
        <v>30</v>
      </c>
      <c r="AT947" s="4">
        <v>713</v>
      </c>
      <c r="AU947" s="4">
        <v>2.2999999999999998</v>
      </c>
      <c r="AV947" s="4">
        <v>214</v>
      </c>
      <c r="AW947" s="4">
        <f t="shared" si="432"/>
        <v>39.857508500818653</v>
      </c>
      <c r="AX947" s="4">
        <f t="shared" si="433"/>
        <v>23.877549177155323</v>
      </c>
      <c r="AY947" s="4">
        <f t="shared" si="445"/>
        <v>18.722320702418283</v>
      </c>
      <c r="AZ947" s="20">
        <f t="shared" si="434"/>
        <v>183.35614909114619</v>
      </c>
      <c r="BA947" s="21">
        <f t="shared" si="446"/>
        <v>1.1556303304803359</v>
      </c>
      <c r="BB947" s="20">
        <f t="shared" si="435"/>
        <v>20.851441405707476</v>
      </c>
      <c r="BC947" s="4">
        <f t="shared" si="447"/>
        <v>19.306890190469883</v>
      </c>
      <c r="BD947" s="4">
        <f t="shared" si="436"/>
        <v>66.995599999999996</v>
      </c>
      <c r="BE947" s="4">
        <f t="shared" si="437"/>
        <v>468.81765440046763</v>
      </c>
      <c r="BF947" s="20">
        <f t="shared" si="438"/>
        <v>395.37318881765276</v>
      </c>
      <c r="BG947" s="20">
        <f t="shared" si="448"/>
        <v>489.82553441718517</v>
      </c>
      <c r="BH947" s="20">
        <f t="shared" si="439"/>
        <v>1450.4494148943372</v>
      </c>
      <c r="BI947" s="20">
        <f t="shared" si="449"/>
        <v>4834.8313829811241</v>
      </c>
      <c r="BJ947" s="4">
        <f t="shared" si="440"/>
        <v>270.74873754395799</v>
      </c>
      <c r="BK947" s="4">
        <f t="shared" si="450"/>
        <v>3384.3819680867869</v>
      </c>
      <c r="JT947" s="4">
        <v>3</v>
      </c>
      <c r="JU947" s="4">
        <v>9</v>
      </c>
      <c r="JV947" s="4">
        <v>20</v>
      </c>
      <c r="JW947" s="4">
        <v>30</v>
      </c>
      <c r="JX947" s="4">
        <v>32</v>
      </c>
      <c r="JY947" s="4">
        <v>43</v>
      </c>
      <c r="JZ947" s="4">
        <v>49</v>
      </c>
      <c r="KA947" s="4">
        <v>45</v>
      </c>
      <c r="KB947" s="4">
        <v>73</v>
      </c>
      <c r="KC947" s="4">
        <v>63</v>
      </c>
      <c r="KD947" s="4">
        <v>67</v>
      </c>
      <c r="KE947" s="4">
        <v>53</v>
      </c>
      <c r="KF947" s="4">
        <v>65</v>
      </c>
      <c r="KG947" s="4">
        <v>38</v>
      </c>
      <c r="KH947" s="4">
        <v>41</v>
      </c>
      <c r="KI947" s="4">
        <v>60</v>
      </c>
      <c r="KJ947" s="4">
        <v>69</v>
      </c>
      <c r="KK947" s="4">
        <v>52</v>
      </c>
      <c r="KL947" s="4">
        <v>90</v>
      </c>
      <c r="KM947" s="4">
        <v>57</v>
      </c>
      <c r="KN947" s="4">
        <v>59</v>
      </c>
      <c r="KO947" s="4">
        <v>92</v>
      </c>
      <c r="KP947" s="4">
        <v>87</v>
      </c>
      <c r="KQ947" s="4">
        <v>67</v>
      </c>
      <c r="KR947" s="4">
        <v>60</v>
      </c>
      <c r="KS947" s="4">
        <v>53</v>
      </c>
      <c r="KT947" s="4">
        <v>56</v>
      </c>
      <c r="KU947" s="4">
        <v>64</v>
      </c>
      <c r="KV947" s="4">
        <v>38</v>
      </c>
      <c r="KW947" s="4">
        <v>12</v>
      </c>
      <c r="KX947" s="4">
        <v>7</v>
      </c>
      <c r="KY947" s="4">
        <v>5</v>
      </c>
    </row>
    <row r="948" spans="1:348" s="4" customFormat="1" x14ac:dyDescent="0.2">
      <c r="A948" s="15" t="b">
        <v>0</v>
      </c>
      <c r="B948" s="16"/>
      <c r="C948" s="16"/>
      <c r="D948" s="4">
        <v>10446</v>
      </c>
      <c r="E948" s="14" t="s">
        <v>906</v>
      </c>
      <c r="F948" s="4" t="s">
        <v>909</v>
      </c>
      <c r="G948" s="4">
        <v>0</v>
      </c>
      <c r="H948" s="15">
        <f t="shared" si="422"/>
        <v>3.2999999999999972</v>
      </c>
      <c r="I948" s="15">
        <v>0.78503005257304004</v>
      </c>
      <c r="J948" s="15">
        <v>1.0610822101938879</v>
      </c>
      <c r="K948" s="15">
        <v>0.64229571434913924</v>
      </c>
      <c r="L948" s="15">
        <f t="shared" si="423"/>
        <v>-0.47008670652141049</v>
      </c>
      <c r="M948" s="15">
        <f t="shared" si="424"/>
        <v>-1.6999999999999957</v>
      </c>
      <c r="N948" s="15">
        <f t="shared" si="425"/>
        <v>1.6000000000000014</v>
      </c>
      <c r="O948" s="15">
        <f t="shared" si="426"/>
        <v>-0.70990844766724592</v>
      </c>
      <c r="P948" s="15">
        <f t="shared" si="451"/>
        <v>-1.4999999999999964</v>
      </c>
      <c r="Q948" s="15">
        <f t="shared" si="441"/>
        <v>-1.2999999999999972</v>
      </c>
      <c r="R948" s="15">
        <f t="shared" si="427"/>
        <v>-1.0999999999999979</v>
      </c>
      <c r="S948" s="15">
        <f t="shared" si="428"/>
        <v>0</v>
      </c>
      <c r="T948" s="15">
        <f t="shared" si="429"/>
        <v>0.80000000000000426</v>
      </c>
      <c r="U948" s="15">
        <f t="shared" si="430"/>
        <v>1.4000000000000057</v>
      </c>
      <c r="V948" s="15">
        <f t="shared" si="442"/>
        <v>0.49221571775753692</v>
      </c>
      <c r="W948" s="15">
        <f t="shared" si="431"/>
        <v>1.031629555748147</v>
      </c>
      <c r="X948" s="15">
        <f t="shared" si="443"/>
        <v>2.4663279643111043E-2</v>
      </c>
      <c r="Y948" s="21">
        <f t="shared" si="444"/>
        <v>0.96934020010195532</v>
      </c>
      <c r="Z948" s="4">
        <v>31.829913293478587</v>
      </c>
      <c r="AA948" s="2">
        <v>30.6</v>
      </c>
      <c r="AB948" s="2">
        <v>33.9</v>
      </c>
      <c r="AC948" s="4">
        <v>31.590091552332751</v>
      </c>
      <c r="AD948" s="4">
        <v>30.8</v>
      </c>
      <c r="AE948" s="4">
        <v>31</v>
      </c>
      <c r="AF948" s="4">
        <v>31.2</v>
      </c>
      <c r="AG948" s="4">
        <v>32.299999999999997</v>
      </c>
      <c r="AH948" s="4">
        <v>33.1</v>
      </c>
      <c r="AI948" s="4">
        <v>33.700000000000003</v>
      </c>
      <c r="AJ948" s="4">
        <v>2020</v>
      </c>
      <c r="AK948" s="2">
        <v>10</v>
      </c>
      <c r="AL948" s="2">
        <v>25</v>
      </c>
      <c r="AM948" s="4">
        <v>11</v>
      </c>
      <c r="AN948" s="4">
        <v>39</v>
      </c>
      <c r="AO948" s="4">
        <v>58</v>
      </c>
      <c r="AP948" s="4">
        <v>760</v>
      </c>
      <c r="AQ948" s="5">
        <v>0.48541666666666666</v>
      </c>
      <c r="AR948" s="4">
        <v>32.299999999999997</v>
      </c>
      <c r="AS948" s="4">
        <v>30</v>
      </c>
      <c r="AT948" s="4">
        <v>713</v>
      </c>
      <c r="AU948" s="4">
        <v>2.2999999999999998</v>
      </c>
      <c r="AV948" s="4">
        <v>214</v>
      </c>
      <c r="AW948" s="4">
        <f t="shared" si="432"/>
        <v>40.003242818339693</v>
      </c>
      <c r="AX948" s="4">
        <f t="shared" si="433"/>
        <v>23.907176416350502</v>
      </c>
      <c r="AY948" s="4">
        <f t="shared" si="445"/>
        <v>18.722320702418283</v>
      </c>
      <c r="AZ948" s="20">
        <f t="shared" si="434"/>
        <v>183.35614909114619</v>
      </c>
      <c r="BA948" s="21">
        <f t="shared" si="446"/>
        <v>1.1556303304803359</v>
      </c>
      <c r="BB948" s="20">
        <f t="shared" si="435"/>
        <v>20.851441405707476</v>
      </c>
      <c r="BC948" s="4">
        <f t="shared" si="447"/>
        <v>19.306890190469883</v>
      </c>
      <c r="BD948" s="4">
        <f t="shared" si="436"/>
        <v>66.995599999999996</v>
      </c>
      <c r="BE948" s="4">
        <f t="shared" si="437"/>
        <v>477.85804395457347</v>
      </c>
      <c r="BF948" s="20">
        <f t="shared" si="438"/>
        <v>395.37318881765276</v>
      </c>
      <c r="BG948" s="20">
        <f t="shared" si="448"/>
        <v>480.78514486307932</v>
      </c>
      <c r="BH948" s="20">
        <f t="shared" si="439"/>
        <v>1450.4494148943372</v>
      </c>
      <c r="BI948" s="20">
        <f t="shared" si="449"/>
        <v>4834.8313829811241</v>
      </c>
      <c r="BJ948" s="4">
        <f t="shared" si="440"/>
        <v>270.74873754395799</v>
      </c>
      <c r="BK948" s="4">
        <f t="shared" si="450"/>
        <v>3384.3819680867869</v>
      </c>
      <c r="JJ948" s="4">
        <v>14</v>
      </c>
      <c r="JK948" s="4">
        <v>39</v>
      </c>
      <c r="JL948" s="4">
        <v>60</v>
      </c>
      <c r="JM948" s="4">
        <v>109</v>
      </c>
      <c r="JN948" s="4">
        <v>117</v>
      </c>
      <c r="JO948" s="4">
        <v>181</v>
      </c>
      <c r="JP948" s="4">
        <v>197</v>
      </c>
      <c r="JQ948" s="4">
        <v>142</v>
      </c>
      <c r="JR948" s="4">
        <v>162</v>
      </c>
      <c r="JS948" s="4">
        <v>131</v>
      </c>
      <c r="JT948" s="4">
        <v>98</v>
      </c>
      <c r="JU948" s="4">
        <v>116</v>
      </c>
      <c r="JV948" s="4">
        <v>103</v>
      </c>
      <c r="JW948" s="4">
        <v>78</v>
      </c>
      <c r="JX948" s="4">
        <v>87</v>
      </c>
      <c r="JY948" s="4">
        <v>45</v>
      </c>
      <c r="JZ948" s="4">
        <v>49</v>
      </c>
      <c r="KA948" s="4">
        <v>35</v>
      </c>
      <c r="KB948" s="4">
        <v>38</v>
      </c>
      <c r="KC948" s="4">
        <v>25</v>
      </c>
      <c r="KD948" s="4">
        <v>38</v>
      </c>
      <c r="KE948" s="4">
        <v>32</v>
      </c>
      <c r="KF948" s="4">
        <v>76</v>
      </c>
      <c r="KG948" s="4">
        <v>51</v>
      </c>
      <c r="KH948" s="4">
        <v>39</v>
      </c>
      <c r="KI948" s="4">
        <v>52</v>
      </c>
      <c r="KJ948" s="4">
        <v>35</v>
      </c>
      <c r="KK948" s="4">
        <v>30</v>
      </c>
      <c r="KL948" s="4">
        <v>30</v>
      </c>
      <c r="KM948" s="4">
        <v>29</v>
      </c>
      <c r="KN948" s="4">
        <v>12</v>
      </c>
      <c r="KO948" s="4">
        <v>21</v>
      </c>
      <c r="KP948" s="4">
        <v>15</v>
      </c>
      <c r="KQ948" s="4">
        <v>5</v>
      </c>
    </row>
    <row r="949" spans="1:348" s="4" customFormat="1" x14ac:dyDescent="0.2">
      <c r="A949" s="15" t="b">
        <v>0</v>
      </c>
      <c r="B949" s="16"/>
      <c r="C949" s="16"/>
      <c r="D949" s="4">
        <v>10446</v>
      </c>
      <c r="E949" s="14" t="s">
        <v>337</v>
      </c>
      <c r="F949" s="4" t="s">
        <v>947</v>
      </c>
      <c r="G949" s="4">
        <v>0</v>
      </c>
      <c r="H949" s="15">
        <f t="shared" si="422"/>
        <v>1.5999999999999943</v>
      </c>
      <c r="I949" s="15">
        <v>0.34950238009530588</v>
      </c>
      <c r="J949" s="15">
        <v>0.45344124564030608</v>
      </c>
      <c r="K949" s="15">
        <v>0.2781868056453099</v>
      </c>
      <c r="L949" s="15">
        <f t="shared" si="423"/>
        <v>5.4276841393260256</v>
      </c>
      <c r="M949" s="15">
        <f t="shared" si="424"/>
        <v>4.5</v>
      </c>
      <c r="N949" s="15">
        <f t="shared" si="425"/>
        <v>6.0999999999999943</v>
      </c>
      <c r="O949" s="15">
        <f t="shared" si="426"/>
        <v>5.4660614794221232</v>
      </c>
      <c r="P949" s="15">
        <f t="shared" si="451"/>
        <v>4.6999999999999957</v>
      </c>
      <c r="Q949" s="15">
        <f t="shared" si="441"/>
        <v>4.8999999999999986</v>
      </c>
      <c r="R949" s="15">
        <f t="shared" si="427"/>
        <v>5.1999999999999957</v>
      </c>
      <c r="S949" s="15">
        <f t="shared" si="428"/>
        <v>5.6999999999999957</v>
      </c>
      <c r="T949" s="15">
        <f t="shared" si="429"/>
        <v>5.8999999999999986</v>
      </c>
      <c r="U949" s="15">
        <f t="shared" si="430"/>
        <v>6.0999999999999943</v>
      </c>
      <c r="V949" s="15">
        <f t="shared" si="442"/>
        <v>0.91958979938454155</v>
      </c>
      <c r="W949" s="15">
        <f t="shared" si="431"/>
        <v>8.7441379481672132E-2</v>
      </c>
      <c r="X949" s="15">
        <f t="shared" si="443"/>
        <v>9.2884371730448476E-3</v>
      </c>
      <c r="Y949" s="21">
        <f t="shared" si="444"/>
        <v>11.436233119007481</v>
      </c>
      <c r="Z949" s="4">
        <v>37.627684139326028</v>
      </c>
      <c r="AA949" s="2">
        <v>36.700000000000003</v>
      </c>
      <c r="AB949" s="2">
        <v>38.299999999999997</v>
      </c>
      <c r="AC949" s="4">
        <v>37.666061479422126</v>
      </c>
      <c r="AD949" s="4">
        <v>36.9</v>
      </c>
      <c r="AE949" s="4">
        <v>37.1</v>
      </c>
      <c r="AF949" s="4">
        <v>37.4</v>
      </c>
      <c r="AG949" s="4">
        <v>37.9</v>
      </c>
      <c r="AH949" s="4">
        <v>38.1</v>
      </c>
      <c r="AI949" s="4">
        <v>38.299999999999997</v>
      </c>
      <c r="AJ949" s="4">
        <v>2020</v>
      </c>
      <c r="AK949" s="2">
        <v>10</v>
      </c>
      <c r="AL949" s="2">
        <v>25</v>
      </c>
      <c r="AM949" s="4">
        <v>11</v>
      </c>
      <c r="AN949" s="4">
        <v>45</v>
      </c>
      <c r="AO949" s="4">
        <v>52</v>
      </c>
      <c r="AP949" s="4">
        <v>316</v>
      </c>
      <c r="AQ949" s="5">
        <v>0.48958333333333331</v>
      </c>
      <c r="AR949" s="4">
        <v>32.200000000000003</v>
      </c>
      <c r="AS949" s="4">
        <v>28</v>
      </c>
      <c r="AT949" s="4">
        <v>716</v>
      </c>
      <c r="AU949" s="4">
        <v>2.6</v>
      </c>
      <c r="AV949" s="4">
        <v>228</v>
      </c>
      <c r="AW949" s="4">
        <f t="shared" si="432"/>
        <v>38.878999559930541</v>
      </c>
      <c r="AX949" s="4">
        <f t="shared" si="433"/>
        <v>23.317349283883921</v>
      </c>
      <c r="AY949" s="4">
        <f t="shared" si="445"/>
        <v>17.718896454447613</v>
      </c>
      <c r="AZ949" s="20">
        <f t="shared" si="434"/>
        <v>183.59645855969345</v>
      </c>
      <c r="BA949" s="21">
        <f t="shared" si="446"/>
        <v>1.1560087913712742</v>
      </c>
      <c r="BB949" s="20">
        <f t="shared" si="435"/>
        <v>19.611613513818405</v>
      </c>
      <c r="BC949" s="4">
        <f t="shared" si="447"/>
        <v>18.158901401683707</v>
      </c>
      <c r="BD949" s="4">
        <f t="shared" si="436"/>
        <v>66.988399999999999</v>
      </c>
      <c r="BE949" s="4">
        <f t="shared" si="437"/>
        <v>437.92722305463133</v>
      </c>
      <c r="BF949" s="20">
        <f t="shared" si="438"/>
        <v>390.68643870551551</v>
      </c>
      <c r="BG949" s="20">
        <f t="shared" si="448"/>
        <v>518.39921565088423</v>
      </c>
      <c r="BH949" s="20">
        <f t="shared" si="439"/>
        <v>1346.1388163073564</v>
      </c>
      <c r="BI949" s="20">
        <f t="shared" si="449"/>
        <v>4807.6386296691298</v>
      </c>
      <c r="BJ949" s="4">
        <f t="shared" si="440"/>
        <v>269.41992531380691</v>
      </c>
      <c r="BK949" s="4">
        <f t="shared" si="450"/>
        <v>3461.4998133617732</v>
      </c>
      <c r="LR949" s="4">
        <v>2</v>
      </c>
      <c r="LS949" s="4">
        <v>8</v>
      </c>
      <c r="LT949" s="4">
        <v>25</v>
      </c>
      <c r="LU949" s="4">
        <v>21</v>
      </c>
      <c r="LV949" s="4">
        <v>15</v>
      </c>
      <c r="LW949" s="4">
        <v>33</v>
      </c>
      <c r="LX949" s="4">
        <v>33</v>
      </c>
      <c r="LY949" s="4">
        <v>67</v>
      </c>
      <c r="LZ949" s="4">
        <v>69</v>
      </c>
      <c r="MA949" s="4">
        <v>66</v>
      </c>
      <c r="MB949" s="4">
        <v>100</v>
      </c>
      <c r="MC949" s="4">
        <v>92</v>
      </c>
      <c r="MD949" s="4">
        <v>64</v>
      </c>
      <c r="ME949" s="4">
        <v>69</v>
      </c>
      <c r="MF949" s="4">
        <v>34</v>
      </c>
      <c r="MG949" s="4">
        <v>32</v>
      </c>
      <c r="MH949" s="4">
        <v>7</v>
      </c>
      <c r="MI949" s="4">
        <v>8</v>
      </c>
      <c r="MJ949" s="4">
        <v>0</v>
      </c>
    </row>
    <row r="950" spans="1:348" s="4" customFormat="1" x14ac:dyDescent="0.2">
      <c r="A950" s="15" t="b">
        <v>0</v>
      </c>
      <c r="B950" s="16"/>
      <c r="C950" s="16"/>
      <c r="D950" s="4">
        <v>10446</v>
      </c>
      <c r="E950" s="14" t="s">
        <v>337</v>
      </c>
      <c r="F950" s="4" t="s">
        <v>948</v>
      </c>
      <c r="G950" s="4">
        <v>0</v>
      </c>
      <c r="H950" s="15">
        <f t="shared" si="422"/>
        <v>3.8999999999999986</v>
      </c>
      <c r="I950" s="15">
        <v>0.98996698282376216</v>
      </c>
      <c r="J950" s="15">
        <v>1.5794597119539446</v>
      </c>
      <c r="K950" s="15">
        <v>0.83320673331838768</v>
      </c>
      <c r="L950" s="15">
        <f t="shared" si="423"/>
        <v>1.9123605627931681</v>
      </c>
      <c r="M950" s="15">
        <f t="shared" si="424"/>
        <v>0</v>
      </c>
      <c r="N950" s="15">
        <f t="shared" si="425"/>
        <v>3.8999999999999986</v>
      </c>
      <c r="O950" s="15">
        <f t="shared" si="426"/>
        <v>2.010479941180833</v>
      </c>
      <c r="P950" s="15">
        <f t="shared" si="451"/>
        <v>0</v>
      </c>
      <c r="Q950" s="15">
        <f t="shared" si="441"/>
        <v>0.39999999999999858</v>
      </c>
      <c r="R950" s="15">
        <f t="shared" si="427"/>
        <v>1.0999999999999943</v>
      </c>
      <c r="S950" s="15">
        <f t="shared" si="428"/>
        <v>2.6999999999999957</v>
      </c>
      <c r="T950" s="15">
        <f t="shared" si="429"/>
        <v>3.0999999999999943</v>
      </c>
      <c r="U950" s="15">
        <f t="shared" si="430"/>
        <v>3.6999999999999957</v>
      </c>
      <c r="V950" s="15">
        <f t="shared" si="442"/>
        <v>0.67691239353125787</v>
      </c>
      <c r="W950" s="15">
        <f t="shared" si="431"/>
        <v>0.47729604237748807</v>
      </c>
      <c r="X950" s="15">
        <f t="shared" si="443"/>
        <v>2.9020770374464586E-2</v>
      </c>
      <c r="Y950" s="21">
        <f t="shared" si="444"/>
        <v>2.0951357463993201</v>
      </c>
      <c r="Z950" s="4">
        <v>34.112360562793171</v>
      </c>
      <c r="AA950" s="2">
        <v>32.200000000000003</v>
      </c>
      <c r="AB950" s="2">
        <v>36.1</v>
      </c>
      <c r="AC950" s="4">
        <v>34.210479941180836</v>
      </c>
      <c r="AD950" s="4">
        <v>32.200000000000003</v>
      </c>
      <c r="AE950" s="4">
        <v>32.6</v>
      </c>
      <c r="AF950" s="4">
        <v>33.299999999999997</v>
      </c>
      <c r="AG950" s="4">
        <v>34.9</v>
      </c>
      <c r="AH950" s="4">
        <v>35.299999999999997</v>
      </c>
      <c r="AI950" s="4">
        <v>35.9</v>
      </c>
      <c r="AJ950" s="4">
        <v>2020</v>
      </c>
      <c r="AK950" s="2">
        <v>10</v>
      </c>
      <c r="AL950" s="2">
        <v>25</v>
      </c>
      <c r="AM950" s="4">
        <v>11</v>
      </c>
      <c r="AN950" s="4">
        <v>45</v>
      </c>
      <c r="AO950" s="4">
        <v>58</v>
      </c>
      <c r="AP950" s="4">
        <v>77</v>
      </c>
      <c r="AQ950" s="5">
        <v>0.48958333333333331</v>
      </c>
      <c r="AR950" s="4">
        <v>32.200000000000003</v>
      </c>
      <c r="AS950" s="4">
        <v>28</v>
      </c>
      <c r="AT950" s="4">
        <v>716</v>
      </c>
      <c r="AU950" s="4">
        <v>2.6</v>
      </c>
      <c r="AV950" s="4">
        <v>228</v>
      </c>
      <c r="AW950" s="4">
        <f t="shared" si="432"/>
        <v>39.230689522379301</v>
      </c>
      <c r="AX950" s="4">
        <f t="shared" si="433"/>
        <v>23.388766597733429</v>
      </c>
      <c r="AY950" s="4">
        <f t="shared" si="445"/>
        <v>17.718896454447613</v>
      </c>
      <c r="AZ950" s="20">
        <f t="shared" si="434"/>
        <v>183.59645855969345</v>
      </c>
      <c r="BA950" s="21">
        <f t="shared" si="446"/>
        <v>1.1560087913712742</v>
      </c>
      <c r="BB950" s="20">
        <f t="shared" si="435"/>
        <v>19.611613513818405</v>
      </c>
      <c r="BC950" s="4">
        <f t="shared" si="447"/>
        <v>18.158901401683707</v>
      </c>
      <c r="BD950" s="4">
        <f t="shared" si="436"/>
        <v>66.988399999999999</v>
      </c>
      <c r="BE950" s="4">
        <f t="shared" si="437"/>
        <v>460.98675573604629</v>
      </c>
      <c r="BF950" s="20">
        <f t="shared" si="438"/>
        <v>390.68643870551551</v>
      </c>
      <c r="BG950" s="20">
        <f t="shared" si="448"/>
        <v>495.33968296946927</v>
      </c>
      <c r="BH950" s="20">
        <f t="shared" si="439"/>
        <v>1346.1388163073564</v>
      </c>
      <c r="BI950" s="20">
        <f t="shared" si="449"/>
        <v>4807.6386296691298</v>
      </c>
      <c r="BJ950" s="4">
        <f t="shared" si="440"/>
        <v>269.41992531380691</v>
      </c>
      <c r="BK950" s="4">
        <f t="shared" si="450"/>
        <v>3461.4998133617732</v>
      </c>
      <c r="JX950" s="4">
        <v>4</v>
      </c>
      <c r="JY950" s="4">
        <v>21</v>
      </c>
      <c r="JZ950" s="4">
        <v>33</v>
      </c>
      <c r="KA950" s="4">
        <v>24</v>
      </c>
      <c r="KB950" s="4">
        <v>16</v>
      </c>
      <c r="KC950" s="4">
        <v>15</v>
      </c>
      <c r="KD950" s="4">
        <v>9</v>
      </c>
      <c r="KE950" s="4">
        <v>15</v>
      </c>
      <c r="KF950" s="4">
        <v>19</v>
      </c>
      <c r="KG950" s="4">
        <v>15</v>
      </c>
      <c r="KH950" s="4">
        <v>33</v>
      </c>
      <c r="KI950" s="4">
        <v>49</v>
      </c>
      <c r="KJ950" s="4">
        <v>27</v>
      </c>
      <c r="KK950" s="4">
        <v>29</v>
      </c>
      <c r="KL950" s="4">
        <v>40</v>
      </c>
      <c r="KM950" s="4">
        <v>27</v>
      </c>
      <c r="KN950" s="4">
        <v>23</v>
      </c>
      <c r="KO950" s="4">
        <v>47</v>
      </c>
      <c r="KP950" s="4">
        <v>38</v>
      </c>
      <c r="KQ950" s="4">
        <v>34</v>
      </c>
      <c r="KR950" s="4">
        <v>20</v>
      </c>
      <c r="KS950" s="4">
        <v>40</v>
      </c>
      <c r="KT950" s="4">
        <v>28</v>
      </c>
      <c r="KU950" s="4">
        <v>44</v>
      </c>
      <c r="KV950" s="4">
        <v>55</v>
      </c>
      <c r="KW950" s="4">
        <v>55</v>
      </c>
      <c r="KX950" s="4">
        <v>34</v>
      </c>
      <c r="KY950" s="4">
        <v>21</v>
      </c>
      <c r="KZ950" s="4">
        <v>33</v>
      </c>
      <c r="LA950" s="4">
        <v>54</v>
      </c>
      <c r="LB950" s="4">
        <v>47</v>
      </c>
      <c r="LC950" s="4">
        <v>38</v>
      </c>
      <c r="LD950" s="4">
        <v>21</v>
      </c>
      <c r="LE950" s="4">
        <v>15</v>
      </c>
      <c r="LF950" s="4">
        <v>21</v>
      </c>
      <c r="LG950" s="4">
        <v>21</v>
      </c>
      <c r="LH950" s="4">
        <v>10</v>
      </c>
      <c r="LI950" s="4">
        <v>13</v>
      </c>
      <c r="LJ950" s="4">
        <v>12</v>
      </c>
      <c r="LK950" s="4">
        <v>8</v>
      </c>
      <c r="LL950" s="4">
        <v>10</v>
      </c>
      <c r="LM950" s="4">
        <v>0</v>
      </c>
      <c r="LN950" s="4">
        <v>0</v>
      </c>
    </row>
    <row r="951" spans="1:348" s="4" customFormat="1" x14ac:dyDescent="0.2">
      <c r="A951" s="15" t="b">
        <v>0</v>
      </c>
      <c r="B951" s="16"/>
      <c r="C951" s="16"/>
      <c r="D951" s="4">
        <v>10446</v>
      </c>
      <c r="E951" s="14" t="s">
        <v>337</v>
      </c>
      <c r="F951" s="4" t="s">
        <v>949</v>
      </c>
      <c r="G951" s="4">
        <v>0</v>
      </c>
      <c r="H951" s="15">
        <f t="shared" si="422"/>
        <v>1.7000000000000028</v>
      </c>
      <c r="I951" s="15">
        <v>0.34817391865522967</v>
      </c>
      <c r="J951" s="15">
        <v>0.49846816246457593</v>
      </c>
      <c r="K951" s="15">
        <v>0.28519093790857913</v>
      </c>
      <c r="L951" s="15">
        <f t="shared" si="423"/>
        <v>1.558451197085283</v>
      </c>
      <c r="M951" s="15">
        <f t="shared" si="424"/>
        <v>0.79999999999999716</v>
      </c>
      <c r="N951" s="15">
        <f t="shared" si="425"/>
        <v>2.5</v>
      </c>
      <c r="O951" s="15">
        <f t="shared" si="426"/>
        <v>1.5489402611688305</v>
      </c>
      <c r="P951" s="15">
        <f t="shared" si="451"/>
        <v>1</v>
      </c>
      <c r="Q951" s="15">
        <f t="shared" si="441"/>
        <v>1.1000000000000014</v>
      </c>
      <c r="R951" s="15">
        <f t="shared" si="427"/>
        <v>1.2999999999999972</v>
      </c>
      <c r="S951" s="15">
        <f t="shared" si="428"/>
        <v>1.7999999999999972</v>
      </c>
      <c r="T951" s="15">
        <f t="shared" si="429"/>
        <v>2</v>
      </c>
      <c r="U951" s="15">
        <f t="shared" si="430"/>
        <v>2.2999999999999972</v>
      </c>
      <c r="V951" s="15">
        <f t="shared" si="442"/>
        <v>0.63132371745736338</v>
      </c>
      <c r="W951" s="15">
        <f t="shared" si="431"/>
        <v>0.58397343921668099</v>
      </c>
      <c r="X951" s="15">
        <f t="shared" si="443"/>
        <v>1.0344323825731484E-2</v>
      </c>
      <c r="Y951" s="21">
        <f t="shared" si="444"/>
        <v>1.7124066487362175</v>
      </c>
      <c r="Z951" s="4">
        <v>33.658451197085284</v>
      </c>
      <c r="AA951" s="2">
        <v>32.9</v>
      </c>
      <c r="AB951" s="2">
        <v>34.6</v>
      </c>
      <c r="AC951" s="4">
        <v>33.648940261168832</v>
      </c>
      <c r="AD951" s="4">
        <v>33.1</v>
      </c>
      <c r="AE951" s="4">
        <v>33.200000000000003</v>
      </c>
      <c r="AF951" s="4">
        <v>33.4</v>
      </c>
      <c r="AG951" s="4">
        <v>33.9</v>
      </c>
      <c r="AH951" s="4">
        <v>34.1</v>
      </c>
      <c r="AI951" s="4">
        <v>34.4</v>
      </c>
      <c r="AJ951" s="4">
        <v>2020</v>
      </c>
      <c r="AK951" s="2">
        <v>10</v>
      </c>
      <c r="AL951" s="2">
        <v>25</v>
      </c>
      <c r="AM951" s="4">
        <v>11</v>
      </c>
      <c r="AN951" s="4">
        <v>46</v>
      </c>
      <c r="AO951" s="4">
        <v>9</v>
      </c>
      <c r="AP951" s="4">
        <v>596</v>
      </c>
      <c r="AQ951" s="5">
        <v>0.49027777777777781</v>
      </c>
      <c r="AR951" s="4">
        <v>32.1</v>
      </c>
      <c r="AS951" s="4">
        <v>29</v>
      </c>
      <c r="AT951" s="4">
        <v>713</v>
      </c>
      <c r="AU951" s="4">
        <v>2.2999999999999998</v>
      </c>
      <c r="AV951" s="4">
        <v>216</v>
      </c>
      <c r="AW951" s="4">
        <f t="shared" si="432"/>
        <v>39.555817438880091</v>
      </c>
      <c r="AX951" s="4">
        <f t="shared" si="433"/>
        <v>23.559762034603338</v>
      </c>
      <c r="AY951" s="4">
        <f t="shared" si="445"/>
        <v>18.727324079279612</v>
      </c>
      <c r="AZ951" s="20">
        <f t="shared" si="434"/>
        <v>183.83716184900405</v>
      </c>
      <c r="BA951" s="21">
        <f t="shared" si="446"/>
        <v>1.1563875002300363</v>
      </c>
      <c r="BB951" s="20">
        <f t="shared" si="435"/>
        <v>20.851441405707476</v>
      </c>
      <c r="BC951" s="4">
        <f t="shared" si="447"/>
        <v>19.306890190469883</v>
      </c>
      <c r="BD951" s="4">
        <f t="shared" si="436"/>
        <v>66.981200000000001</v>
      </c>
      <c r="BE951" s="4">
        <f t="shared" si="437"/>
        <v>462.68880295379404</v>
      </c>
      <c r="BF951" s="20">
        <f t="shared" si="438"/>
        <v>391.83805917085522</v>
      </c>
      <c r="BG951" s="20">
        <f t="shared" si="448"/>
        <v>492.41925621706116</v>
      </c>
      <c r="BH951" s="20">
        <f t="shared" si="439"/>
        <v>1386.3678520718286</v>
      </c>
      <c r="BI951" s="20">
        <f t="shared" si="449"/>
        <v>4780.5788002476847</v>
      </c>
      <c r="BJ951" s="4">
        <f t="shared" si="440"/>
        <v>268.09763478329137</v>
      </c>
      <c r="BK951" s="4">
        <f t="shared" si="450"/>
        <v>3394.2109481758562</v>
      </c>
      <c r="KC951" s="4">
        <v>0</v>
      </c>
      <c r="KD951" s="4">
        <v>1</v>
      </c>
      <c r="KE951" s="4">
        <v>1</v>
      </c>
      <c r="KF951" s="4">
        <v>1</v>
      </c>
      <c r="KG951" s="4">
        <v>5</v>
      </c>
      <c r="KH951" s="4">
        <v>46</v>
      </c>
      <c r="KI951" s="4">
        <v>99</v>
      </c>
      <c r="KJ951" s="4">
        <v>156</v>
      </c>
      <c r="KK951" s="4">
        <v>210</v>
      </c>
      <c r="KL951" s="4">
        <v>207</v>
      </c>
      <c r="KM951" s="4">
        <v>172</v>
      </c>
      <c r="KN951" s="4">
        <v>184</v>
      </c>
      <c r="KO951" s="4">
        <v>233</v>
      </c>
      <c r="KP951" s="4">
        <v>177</v>
      </c>
      <c r="KQ951" s="4">
        <v>143</v>
      </c>
      <c r="KR951" s="4">
        <v>95</v>
      </c>
      <c r="KS951" s="4">
        <v>80</v>
      </c>
      <c r="KT951" s="4">
        <v>51</v>
      </c>
      <c r="KU951" s="4">
        <v>63</v>
      </c>
      <c r="KV951" s="4">
        <v>21</v>
      </c>
      <c r="KW951" s="4">
        <v>8</v>
      </c>
      <c r="KX951" s="4">
        <v>7</v>
      </c>
    </row>
    <row r="952" spans="1:348" s="4" customFormat="1" x14ac:dyDescent="0.2">
      <c r="A952" s="15" t="b">
        <v>0</v>
      </c>
      <c r="B952" s="16"/>
      <c r="C952" s="16"/>
      <c r="D952" s="4">
        <v>10446</v>
      </c>
      <c r="E952" s="14" t="s">
        <v>946</v>
      </c>
      <c r="F952" s="4" t="s">
        <v>916</v>
      </c>
      <c r="G952" s="4">
        <v>0</v>
      </c>
      <c r="H952" s="15">
        <f t="shared" si="422"/>
        <v>2.5999999999999979</v>
      </c>
      <c r="I952" s="15">
        <v>0.52431603292857043</v>
      </c>
      <c r="J952" s="15">
        <v>0.74964759514881507</v>
      </c>
      <c r="K952" s="15">
        <v>0.42226993384163897</v>
      </c>
      <c r="L952" s="15">
        <f t="shared" si="423"/>
        <v>0.40577876170294047</v>
      </c>
      <c r="M952" s="15">
        <f t="shared" si="424"/>
        <v>-0.90000000000000213</v>
      </c>
      <c r="N952" s="15">
        <f t="shared" si="425"/>
        <v>1.6999999999999957</v>
      </c>
      <c r="O952" s="15">
        <f t="shared" si="426"/>
        <v>0.48451218472322211</v>
      </c>
      <c r="P952" s="15">
        <f t="shared" si="451"/>
        <v>-0.70000000000000284</v>
      </c>
      <c r="Q952" s="15">
        <f t="shared" si="441"/>
        <v>-0.30000000000000071</v>
      </c>
      <c r="R952" s="15">
        <f t="shared" si="427"/>
        <v>0</v>
      </c>
      <c r="S952" s="15">
        <f t="shared" si="428"/>
        <v>0.79999999999999716</v>
      </c>
      <c r="T952" s="15">
        <f t="shared" si="429"/>
        <v>1</v>
      </c>
      <c r="U952" s="15">
        <f t="shared" si="430"/>
        <v>1.3999999999999986</v>
      </c>
      <c r="V952" s="15">
        <f t="shared" si="442"/>
        <v>0.49542593626560438</v>
      </c>
      <c r="W952" s="15">
        <f t="shared" si="431"/>
        <v>1.0184651767280242</v>
      </c>
      <c r="X952" s="15">
        <f t="shared" si="443"/>
        <v>1.6381917679064561E-2</v>
      </c>
      <c r="Y952" s="21">
        <f t="shared" si="444"/>
        <v>0.98186960423394498</v>
      </c>
      <c r="Z952" s="4">
        <v>32.005778761702942</v>
      </c>
      <c r="AA952" s="2">
        <v>30.7</v>
      </c>
      <c r="AB952" s="2">
        <v>33.299999999999997</v>
      </c>
      <c r="AC952" s="4">
        <v>32.084512184723224</v>
      </c>
      <c r="AD952" s="4">
        <v>30.9</v>
      </c>
      <c r="AE952" s="4">
        <v>31.3</v>
      </c>
      <c r="AF952" s="4">
        <v>31.6</v>
      </c>
      <c r="AG952" s="4">
        <v>32.4</v>
      </c>
      <c r="AH952" s="4">
        <v>32.6</v>
      </c>
      <c r="AI952" s="4">
        <v>33</v>
      </c>
      <c r="AJ952" s="4">
        <v>2020</v>
      </c>
      <c r="AK952" s="2">
        <v>10</v>
      </c>
      <c r="AL952" s="2">
        <v>25</v>
      </c>
      <c r="AM952" s="4">
        <v>11</v>
      </c>
      <c r="AN952" s="4">
        <v>50</v>
      </c>
      <c r="AO952" s="4">
        <v>30</v>
      </c>
      <c r="AP952" s="4">
        <v>554</v>
      </c>
      <c r="AQ952" s="5">
        <v>0.49305555555555558</v>
      </c>
      <c r="AR952" s="4">
        <v>31.6</v>
      </c>
      <c r="AS952" s="4">
        <v>30</v>
      </c>
      <c r="AT952" s="4">
        <v>711</v>
      </c>
      <c r="AU952" s="4">
        <v>1.6</v>
      </c>
      <c r="AV952" s="4">
        <v>191</v>
      </c>
      <c r="AW952" s="4">
        <f t="shared" si="432"/>
        <v>40.482541823883864</v>
      </c>
      <c r="AX952" s="4">
        <f t="shared" si="433"/>
        <v>23.682702768654437</v>
      </c>
      <c r="AY952" s="4">
        <f t="shared" si="445"/>
        <v>22.024469989239542</v>
      </c>
      <c r="AZ952" s="20">
        <f t="shared" si="434"/>
        <v>185.04661278488285</v>
      </c>
      <c r="BA952" s="21">
        <f t="shared" si="446"/>
        <v>1.1582847725848027</v>
      </c>
      <c r="BB952" s="20">
        <f t="shared" si="435"/>
        <v>25</v>
      </c>
      <c r="BC952" s="4">
        <f t="shared" si="447"/>
        <v>23.148148148148145</v>
      </c>
      <c r="BD952" s="4">
        <f t="shared" si="436"/>
        <v>66.9452</v>
      </c>
      <c r="BE952" s="4">
        <f t="shared" si="437"/>
        <v>469.47579243388634</v>
      </c>
      <c r="BF952" s="20">
        <f t="shared" si="438"/>
        <v>389.68083192386609</v>
      </c>
      <c r="BG952" s="20">
        <f t="shared" si="448"/>
        <v>481.89503948997981</v>
      </c>
      <c r="BH952" s="20">
        <f t="shared" si="439"/>
        <v>1394.176355979715</v>
      </c>
      <c r="BI952" s="20">
        <f t="shared" si="449"/>
        <v>4647.2545199323831</v>
      </c>
      <c r="BJ952" s="4">
        <f t="shared" si="440"/>
        <v>261.58289282878604</v>
      </c>
      <c r="BK952" s="4">
        <f t="shared" si="450"/>
        <v>3253.0781639526681</v>
      </c>
      <c r="JE952" s="4">
        <v>1</v>
      </c>
      <c r="JF952" s="4">
        <v>2</v>
      </c>
      <c r="JG952" s="4">
        <v>2</v>
      </c>
      <c r="JH952" s="4">
        <v>0</v>
      </c>
      <c r="JI952" s="4">
        <v>3</v>
      </c>
      <c r="JJ952" s="4">
        <v>11</v>
      </c>
      <c r="JK952" s="4">
        <v>15</v>
      </c>
      <c r="JL952" s="4">
        <v>34</v>
      </c>
      <c r="JM952" s="4">
        <v>41</v>
      </c>
      <c r="JN952" s="4">
        <v>80</v>
      </c>
      <c r="JO952" s="4">
        <v>72</v>
      </c>
      <c r="JP952" s="4">
        <v>98</v>
      </c>
      <c r="JQ952" s="4">
        <v>97</v>
      </c>
      <c r="JR952" s="4">
        <v>148</v>
      </c>
      <c r="JS952" s="4">
        <v>145</v>
      </c>
      <c r="JT952" s="4">
        <v>81</v>
      </c>
      <c r="JU952" s="4">
        <v>74</v>
      </c>
      <c r="JV952" s="4">
        <v>135</v>
      </c>
      <c r="JW952" s="4">
        <v>227</v>
      </c>
      <c r="JX952" s="4">
        <v>265</v>
      </c>
      <c r="JY952" s="4">
        <v>220</v>
      </c>
      <c r="JZ952" s="4">
        <v>255</v>
      </c>
      <c r="KA952" s="4">
        <v>203</v>
      </c>
      <c r="KB952" s="4">
        <v>100</v>
      </c>
      <c r="KC952" s="4">
        <v>90</v>
      </c>
      <c r="KD952" s="4">
        <v>80</v>
      </c>
      <c r="KE952" s="4">
        <v>67</v>
      </c>
      <c r="KF952" s="4">
        <v>40</v>
      </c>
      <c r="KG952" s="4">
        <v>33</v>
      </c>
      <c r="KH952" s="4">
        <v>18</v>
      </c>
      <c r="KI952" s="4">
        <v>7</v>
      </c>
      <c r="KJ952" s="4">
        <v>4</v>
      </c>
      <c r="KK952" s="4">
        <v>3</v>
      </c>
    </row>
    <row r="953" spans="1:348" s="4" customFormat="1" x14ac:dyDescent="0.2">
      <c r="A953" s="15" t="b">
        <v>0</v>
      </c>
      <c r="B953" s="16"/>
      <c r="C953" s="16"/>
      <c r="D953" s="4">
        <v>10446</v>
      </c>
      <c r="E953" s="14" t="s">
        <v>946</v>
      </c>
      <c r="F953" s="4" t="s">
        <v>917</v>
      </c>
      <c r="G953" s="4">
        <v>0</v>
      </c>
      <c r="H953" s="15">
        <f t="shared" si="422"/>
        <v>3.2000000000000028</v>
      </c>
      <c r="I953" s="15">
        <v>0.68893688000984199</v>
      </c>
      <c r="J953" s="15">
        <v>1.0618054940616162</v>
      </c>
      <c r="K953" s="15">
        <v>0.57141486229138549</v>
      </c>
      <c r="L953" s="15">
        <f t="shared" si="423"/>
        <v>0.31595355002207626</v>
      </c>
      <c r="M953" s="15">
        <f t="shared" si="424"/>
        <v>-1</v>
      </c>
      <c r="N953" s="15">
        <f t="shared" si="425"/>
        <v>2.2000000000000028</v>
      </c>
      <c r="O953" s="15">
        <f t="shared" si="426"/>
        <v>0.22590491153014369</v>
      </c>
      <c r="P953" s="15">
        <f t="shared" si="451"/>
        <v>-0.79999999999999716</v>
      </c>
      <c r="Q953" s="15">
        <f t="shared" si="441"/>
        <v>-0.5</v>
      </c>
      <c r="R953" s="15">
        <f t="shared" si="427"/>
        <v>-0.29999999999999716</v>
      </c>
      <c r="S953" s="15">
        <f t="shared" si="428"/>
        <v>0.80000000000000426</v>
      </c>
      <c r="T953" s="15">
        <f t="shared" si="429"/>
        <v>1.3000000000000043</v>
      </c>
      <c r="U953" s="15">
        <f t="shared" si="430"/>
        <v>1.8000000000000043</v>
      </c>
      <c r="V953" s="15">
        <f t="shared" si="442"/>
        <v>0.46179199975794361</v>
      </c>
      <c r="W953" s="15">
        <f t="shared" si="431"/>
        <v>1.1654770990492853</v>
      </c>
      <c r="X953" s="15">
        <f t="shared" si="443"/>
        <v>2.1722092603120316E-2</v>
      </c>
      <c r="Y953" s="21">
        <f t="shared" si="444"/>
        <v>0.85801771722132514</v>
      </c>
      <c r="Z953" s="4">
        <v>31.715953550022075</v>
      </c>
      <c r="AA953" s="2">
        <v>30.4</v>
      </c>
      <c r="AB953" s="2">
        <v>33.6</v>
      </c>
      <c r="AC953" s="4">
        <v>31.625904911530142</v>
      </c>
      <c r="AD953" s="4">
        <v>30.6</v>
      </c>
      <c r="AE953" s="4">
        <v>30.9</v>
      </c>
      <c r="AF953" s="4">
        <v>31.1</v>
      </c>
      <c r="AG953" s="4">
        <v>32.200000000000003</v>
      </c>
      <c r="AH953" s="4">
        <v>32.700000000000003</v>
      </c>
      <c r="AI953" s="4">
        <v>33.200000000000003</v>
      </c>
      <c r="AJ953" s="4">
        <v>2020</v>
      </c>
      <c r="AK953" s="2">
        <v>10</v>
      </c>
      <c r="AL953" s="2">
        <v>25</v>
      </c>
      <c r="AM953" s="4">
        <v>11</v>
      </c>
      <c r="AN953" s="4">
        <v>51</v>
      </c>
      <c r="AO953" s="4">
        <v>18</v>
      </c>
      <c r="AP953" s="4">
        <v>554</v>
      </c>
      <c r="AQ953" s="5">
        <v>0.49374999999999997</v>
      </c>
      <c r="AR953" s="4">
        <v>31.4</v>
      </c>
      <c r="AS953" s="4">
        <v>31</v>
      </c>
      <c r="AT953" s="4">
        <v>714</v>
      </c>
      <c r="AU953" s="4">
        <v>1.4</v>
      </c>
      <c r="AV953" s="4">
        <v>192</v>
      </c>
      <c r="AW953" s="4">
        <f t="shared" si="432"/>
        <v>40.90372158416983</v>
      </c>
      <c r="AX953" s="4">
        <f t="shared" si="433"/>
        <v>23.832685795003556</v>
      </c>
      <c r="AY953" s="4">
        <f t="shared" si="445"/>
        <v>23.360967942508211</v>
      </c>
      <c r="AZ953" s="20">
        <f t="shared" si="434"/>
        <v>185.53317715750947</v>
      </c>
      <c r="BA953" s="21">
        <f t="shared" si="446"/>
        <v>1.159045425858541</v>
      </c>
      <c r="BB953" s="20">
        <f t="shared" si="435"/>
        <v>26.726124191242441</v>
      </c>
      <c r="BC953" s="4">
        <f t="shared" si="447"/>
        <v>24.746411288187442</v>
      </c>
      <c r="BD953" s="4">
        <f t="shared" si="436"/>
        <v>66.930800000000005</v>
      </c>
      <c r="BE953" s="4">
        <f t="shared" si="437"/>
        <v>473.88110300751356</v>
      </c>
      <c r="BF953" s="20">
        <f t="shared" si="438"/>
        <v>389.88806738727419</v>
      </c>
      <c r="BG953" s="20">
        <f t="shared" si="448"/>
        <v>480.06696437976069</v>
      </c>
      <c r="BH953" s="20">
        <f t="shared" si="439"/>
        <v>1424.3992705592711</v>
      </c>
      <c r="BI953" s="20">
        <f t="shared" si="449"/>
        <v>4594.8363566428097</v>
      </c>
      <c r="BJ953" s="4">
        <f t="shared" si="440"/>
        <v>259.02153968781721</v>
      </c>
      <c r="BK953" s="4">
        <f t="shared" si="450"/>
        <v>3170.4370860835384</v>
      </c>
      <c r="JG953" s="4">
        <v>1</v>
      </c>
      <c r="JH953" s="4">
        <v>23</v>
      </c>
      <c r="JI953" s="4">
        <v>29</v>
      </c>
      <c r="JJ953" s="4">
        <v>50</v>
      </c>
      <c r="JK953" s="4">
        <v>62</v>
      </c>
      <c r="JL953" s="4">
        <v>100</v>
      </c>
      <c r="JM953" s="4">
        <v>156</v>
      </c>
      <c r="JN953" s="4">
        <v>179</v>
      </c>
      <c r="JO953" s="4">
        <v>133</v>
      </c>
      <c r="JP953" s="4">
        <v>152</v>
      </c>
      <c r="JQ953" s="4">
        <v>123</v>
      </c>
      <c r="JR953" s="4">
        <v>90</v>
      </c>
      <c r="JS953" s="4">
        <v>133</v>
      </c>
      <c r="JT953" s="4">
        <v>139</v>
      </c>
      <c r="JU953" s="4">
        <v>131</v>
      </c>
      <c r="JV953" s="4">
        <v>110</v>
      </c>
      <c r="JW953" s="4">
        <v>95</v>
      </c>
      <c r="JX953" s="4">
        <v>73</v>
      </c>
      <c r="JY953" s="4">
        <v>70</v>
      </c>
      <c r="JZ953" s="4">
        <v>70</v>
      </c>
      <c r="KA953" s="4">
        <v>72</v>
      </c>
      <c r="KB953" s="4">
        <v>71</v>
      </c>
      <c r="KC953" s="4">
        <v>72</v>
      </c>
      <c r="KD953" s="4">
        <v>66</v>
      </c>
      <c r="KE953" s="4">
        <v>63</v>
      </c>
      <c r="KF953" s="4">
        <v>43</v>
      </c>
      <c r="KG953" s="4">
        <v>50</v>
      </c>
      <c r="KH953" s="4">
        <v>29</v>
      </c>
      <c r="KI953" s="4">
        <v>20</v>
      </c>
      <c r="KJ953" s="4">
        <v>15</v>
      </c>
      <c r="KK953" s="4">
        <v>7</v>
      </c>
      <c r="KL953" s="4">
        <v>8</v>
      </c>
      <c r="KM953" s="4">
        <v>4</v>
      </c>
      <c r="KN953" s="4">
        <v>4</v>
      </c>
      <c r="KO953" s="4">
        <v>0</v>
      </c>
      <c r="KP953" s="4">
        <v>0</v>
      </c>
    </row>
    <row r="954" spans="1:348" s="4" customFormat="1" x14ac:dyDescent="0.2">
      <c r="A954" s="15" t="b">
        <v>0</v>
      </c>
      <c r="B954" s="16"/>
      <c r="C954" s="16"/>
      <c r="D954" s="4">
        <v>10446</v>
      </c>
      <c r="E954" s="14" t="s">
        <v>946</v>
      </c>
      <c r="F954" s="4" t="s">
        <v>918</v>
      </c>
      <c r="G954" s="4">
        <v>0</v>
      </c>
      <c r="H954" s="15">
        <f t="shared" si="422"/>
        <v>3.6000000000000014</v>
      </c>
      <c r="I954" s="15">
        <v>0.57900358228810656</v>
      </c>
      <c r="J954" s="15">
        <v>0.6068564598518833</v>
      </c>
      <c r="K954" s="15">
        <v>0.4266294264251409</v>
      </c>
      <c r="L954" s="15">
        <f t="shared" si="423"/>
        <v>0.52554706749642577</v>
      </c>
      <c r="M954" s="15">
        <f t="shared" si="424"/>
        <v>-1.7999999999999972</v>
      </c>
      <c r="N954" s="15">
        <f t="shared" si="425"/>
        <v>1.8000000000000043</v>
      </c>
      <c r="O954" s="15">
        <f t="shared" si="426"/>
        <v>0.60721437158603209</v>
      </c>
      <c r="P954" s="15">
        <f t="shared" si="451"/>
        <v>-0.59999999999999787</v>
      </c>
      <c r="Q954" s="15">
        <f t="shared" si="441"/>
        <v>-0.29999999999999716</v>
      </c>
      <c r="R954" s="15">
        <f t="shared" si="427"/>
        <v>0.30000000000000071</v>
      </c>
      <c r="S954" s="15">
        <f t="shared" si="428"/>
        <v>0.89999999999999858</v>
      </c>
      <c r="T954" s="15">
        <f t="shared" si="429"/>
        <v>1.1000000000000014</v>
      </c>
      <c r="U954" s="15">
        <f t="shared" si="430"/>
        <v>1.6000000000000014</v>
      </c>
      <c r="V954" s="15">
        <f t="shared" si="442"/>
        <v>0.47498229365618327</v>
      </c>
      <c r="W954" s="15">
        <f t="shared" si="431"/>
        <v>1.1053416376902918</v>
      </c>
      <c r="X954" s="15">
        <f t="shared" si="443"/>
        <v>1.8136058281600861E-2</v>
      </c>
      <c r="Y954" s="21">
        <f t="shared" si="444"/>
        <v>0.9046976662252475</v>
      </c>
      <c r="Z954" s="4">
        <v>31.925547067496424</v>
      </c>
      <c r="AA954" s="2">
        <v>29.6</v>
      </c>
      <c r="AB954" s="2">
        <v>33.200000000000003</v>
      </c>
      <c r="AC954" s="4">
        <v>32.007214371586031</v>
      </c>
      <c r="AD954" s="4">
        <v>30.8</v>
      </c>
      <c r="AE954" s="4">
        <v>31.1</v>
      </c>
      <c r="AF954" s="4">
        <v>31.7</v>
      </c>
      <c r="AG954" s="4">
        <v>32.299999999999997</v>
      </c>
      <c r="AH954" s="4">
        <v>32.5</v>
      </c>
      <c r="AI954" s="4">
        <v>33</v>
      </c>
      <c r="AJ954" s="4">
        <v>2020</v>
      </c>
      <c r="AK954" s="2">
        <v>10</v>
      </c>
      <c r="AL954" s="2">
        <v>25</v>
      </c>
      <c r="AM954" s="4">
        <v>11</v>
      </c>
      <c r="AN954" s="4">
        <v>51</v>
      </c>
      <c r="AO954" s="4">
        <v>37</v>
      </c>
      <c r="AP954" s="4">
        <v>433</v>
      </c>
      <c r="AQ954" s="5">
        <v>0.49374999999999997</v>
      </c>
      <c r="AR954" s="4">
        <v>31.4</v>
      </c>
      <c r="AS954" s="4">
        <v>31</v>
      </c>
      <c r="AT954" s="4">
        <v>714</v>
      </c>
      <c r="AU954" s="4">
        <v>1.4</v>
      </c>
      <c r="AV954" s="4">
        <v>192</v>
      </c>
      <c r="AW954" s="4">
        <f t="shared" si="432"/>
        <v>40.877218975538227</v>
      </c>
      <c r="AX954" s="4">
        <f t="shared" si="433"/>
        <v>23.826990383476897</v>
      </c>
      <c r="AY954" s="4">
        <f t="shared" si="445"/>
        <v>23.360967942508211</v>
      </c>
      <c r="AZ954" s="20">
        <f t="shared" si="434"/>
        <v>185.53317715750947</v>
      </c>
      <c r="BA954" s="21">
        <f t="shared" si="446"/>
        <v>1.159045425858541</v>
      </c>
      <c r="BB954" s="20">
        <f t="shared" si="435"/>
        <v>26.726124191242441</v>
      </c>
      <c r="BC954" s="4">
        <f t="shared" si="447"/>
        <v>24.746411288187442</v>
      </c>
      <c r="BD954" s="4">
        <f t="shared" si="436"/>
        <v>66.930800000000005</v>
      </c>
      <c r="BE954" s="4">
        <f t="shared" si="437"/>
        <v>472.55961170542827</v>
      </c>
      <c r="BF954" s="20">
        <f t="shared" si="438"/>
        <v>389.88806738727419</v>
      </c>
      <c r="BG954" s="20">
        <f t="shared" si="448"/>
        <v>481.38845568184598</v>
      </c>
      <c r="BH954" s="20">
        <f t="shared" si="439"/>
        <v>1424.3992705592711</v>
      </c>
      <c r="BI954" s="20">
        <f t="shared" si="449"/>
        <v>4594.8363566428097</v>
      </c>
      <c r="BJ954" s="4">
        <f t="shared" si="440"/>
        <v>259.02153968781721</v>
      </c>
      <c r="BK954" s="4">
        <f t="shared" si="450"/>
        <v>3170.4370860835384</v>
      </c>
      <c r="IR954" s="4">
        <v>4</v>
      </c>
      <c r="IS954" s="4">
        <v>3</v>
      </c>
      <c r="IT954" s="4">
        <v>0</v>
      </c>
      <c r="IU954" s="4">
        <v>4</v>
      </c>
      <c r="IV954" s="4">
        <v>2</v>
      </c>
      <c r="IW954" s="4">
        <v>3</v>
      </c>
      <c r="IX954" s="4">
        <v>3</v>
      </c>
      <c r="IY954" s="4">
        <v>5</v>
      </c>
      <c r="IZ954" s="4">
        <v>0</v>
      </c>
      <c r="JA954" s="4">
        <v>1</v>
      </c>
      <c r="JB954" s="4">
        <v>3</v>
      </c>
      <c r="JC954" s="4">
        <v>7</v>
      </c>
      <c r="JD954" s="4">
        <v>0</v>
      </c>
      <c r="JE954" s="4">
        <v>3</v>
      </c>
      <c r="JF954" s="4">
        <v>1</v>
      </c>
      <c r="JG954" s="4">
        <v>4</v>
      </c>
      <c r="JH954" s="4">
        <v>2</v>
      </c>
      <c r="JI954" s="4">
        <v>3</v>
      </c>
      <c r="JJ954" s="4">
        <v>12</v>
      </c>
      <c r="JK954" s="4">
        <v>46</v>
      </c>
      <c r="JL954" s="4">
        <v>91</v>
      </c>
      <c r="JM954" s="4">
        <v>54</v>
      </c>
      <c r="JN954" s="4">
        <v>43</v>
      </c>
      <c r="JO954" s="4">
        <v>60</v>
      </c>
      <c r="JP954" s="4">
        <v>90</v>
      </c>
      <c r="JQ954" s="4">
        <v>69</v>
      </c>
      <c r="JR954" s="4">
        <v>66</v>
      </c>
      <c r="JS954" s="4">
        <v>121</v>
      </c>
      <c r="JT954" s="4">
        <v>162</v>
      </c>
      <c r="JU954" s="4">
        <v>189</v>
      </c>
      <c r="JV954" s="4">
        <v>242</v>
      </c>
      <c r="JW954" s="4">
        <v>227</v>
      </c>
      <c r="JX954" s="4">
        <v>236</v>
      </c>
      <c r="JY954" s="4">
        <v>262</v>
      </c>
      <c r="JZ954" s="4">
        <v>201</v>
      </c>
      <c r="KA954" s="4">
        <v>113</v>
      </c>
      <c r="KB954" s="4">
        <v>86</v>
      </c>
      <c r="KC954" s="4">
        <v>81</v>
      </c>
      <c r="KD954" s="4">
        <v>33</v>
      </c>
      <c r="KE954" s="4">
        <v>37</v>
      </c>
      <c r="KF954" s="4">
        <v>17</v>
      </c>
      <c r="KG954" s="4">
        <v>17</v>
      </c>
      <c r="KH954" s="4">
        <v>11</v>
      </c>
      <c r="KI954" s="4">
        <v>7</v>
      </c>
      <c r="KJ954" s="4">
        <v>2</v>
      </c>
      <c r="KK954" s="4">
        <v>0</v>
      </c>
      <c r="KL954" s="4">
        <v>2</v>
      </c>
      <c r="KM954" s="4">
        <v>1</v>
      </c>
      <c r="KN954" s="4">
        <v>0</v>
      </c>
      <c r="KO954" s="4">
        <v>0</v>
      </c>
      <c r="KP954" s="4">
        <v>1</v>
      </c>
      <c r="KQ954" s="4">
        <v>0</v>
      </c>
      <c r="KR954" s="4">
        <v>1</v>
      </c>
    </row>
    <row r="955" spans="1:348" s="4" customFormat="1" x14ac:dyDescent="0.2">
      <c r="A955" s="15" t="b">
        <v>0</v>
      </c>
      <c r="B955" s="16"/>
      <c r="C955" s="16"/>
      <c r="D955" s="4">
        <v>10446</v>
      </c>
      <c r="E955" s="14" t="s">
        <v>318</v>
      </c>
      <c r="F955" s="4" t="s">
        <v>891</v>
      </c>
      <c r="G955" s="4">
        <v>0</v>
      </c>
      <c r="H955" s="15">
        <f t="shared" si="422"/>
        <v>3.0999999999999943</v>
      </c>
      <c r="I955" s="15">
        <v>0.65926575842074586</v>
      </c>
      <c r="J955" s="15">
        <v>0.78964066089082507</v>
      </c>
      <c r="K955" s="15">
        <v>0.50381422126597175</v>
      </c>
      <c r="L955" s="15">
        <f t="shared" si="423"/>
        <v>2.7916494992203127</v>
      </c>
      <c r="M955" s="15">
        <f t="shared" si="424"/>
        <v>0.80000000000000426</v>
      </c>
      <c r="N955" s="15">
        <f t="shared" si="425"/>
        <v>3.8999999999999986</v>
      </c>
      <c r="O955" s="15">
        <f t="shared" si="426"/>
        <v>2.8809327273087106</v>
      </c>
      <c r="P955" s="15">
        <f t="shared" si="451"/>
        <v>1</v>
      </c>
      <c r="Q955" s="15">
        <f t="shared" si="441"/>
        <v>1.8999999999999986</v>
      </c>
      <c r="R955" s="15">
        <f t="shared" si="427"/>
        <v>2.5</v>
      </c>
      <c r="S955" s="15">
        <f t="shared" si="428"/>
        <v>3.3000000000000043</v>
      </c>
      <c r="T955" s="15">
        <f t="shared" si="429"/>
        <v>3.5</v>
      </c>
      <c r="U955" s="15">
        <f t="shared" si="430"/>
        <v>3.7000000000000028</v>
      </c>
      <c r="V955" s="15">
        <f t="shared" si="442"/>
        <v>0.5712502762458489</v>
      </c>
      <c r="W955" s="15">
        <f t="shared" si="431"/>
        <v>0.75054619942035739</v>
      </c>
      <c r="X955" s="15">
        <f t="shared" si="443"/>
        <v>1.9003586394344345E-2</v>
      </c>
      <c r="Y955" s="21">
        <f t="shared" si="444"/>
        <v>1.3323630187885762</v>
      </c>
      <c r="Z955" s="4">
        <v>34.691649499220311</v>
      </c>
      <c r="AA955" s="2">
        <v>32.700000000000003</v>
      </c>
      <c r="AB955" s="2">
        <v>35.799999999999997</v>
      </c>
      <c r="AC955" s="4">
        <v>34.780932727308709</v>
      </c>
      <c r="AD955" s="4">
        <v>32.9</v>
      </c>
      <c r="AE955" s="4">
        <v>33.799999999999997</v>
      </c>
      <c r="AF955" s="4">
        <v>34.4</v>
      </c>
      <c r="AG955" s="4">
        <v>35.200000000000003</v>
      </c>
      <c r="AH955" s="4">
        <v>35.4</v>
      </c>
      <c r="AI955" s="4">
        <v>35.6</v>
      </c>
      <c r="AJ955" s="4">
        <v>2020</v>
      </c>
      <c r="AK955" s="2">
        <v>10</v>
      </c>
      <c r="AL955" s="2">
        <v>25</v>
      </c>
      <c r="AM955" s="4">
        <v>11</v>
      </c>
      <c r="AN955" s="4">
        <v>55</v>
      </c>
      <c r="AO955" s="4">
        <v>5</v>
      </c>
      <c r="AP955" s="4">
        <v>591</v>
      </c>
      <c r="AQ955" s="5">
        <v>0.49652777777777773</v>
      </c>
      <c r="AR955" s="4">
        <v>31.9</v>
      </c>
      <c r="AS955" s="4">
        <v>37</v>
      </c>
      <c r="AT955" s="4">
        <v>706</v>
      </c>
      <c r="AU955" s="4">
        <v>1.2</v>
      </c>
      <c r="AV955" s="4">
        <v>214</v>
      </c>
      <c r="AW955" s="4">
        <f t="shared" si="432"/>
        <v>41.830209092575892</v>
      </c>
      <c r="AX955" s="4">
        <f t="shared" si="433"/>
        <v>25.18049668961492</v>
      </c>
      <c r="AY955" s="4">
        <f t="shared" si="445"/>
        <v>24.958587062470528</v>
      </c>
      <c r="AZ955" s="20">
        <f t="shared" si="434"/>
        <v>184.31975299061133</v>
      </c>
      <c r="BA955" s="21">
        <f t="shared" si="446"/>
        <v>1.1571456628264829</v>
      </c>
      <c r="BB955" s="20">
        <f t="shared" si="435"/>
        <v>28.867513459481291</v>
      </c>
      <c r="BC955" s="4">
        <f t="shared" si="447"/>
        <v>26.72917912914934</v>
      </c>
      <c r="BD955" s="4">
        <f t="shared" si="436"/>
        <v>66.966800000000006</v>
      </c>
      <c r="BE955" s="4">
        <f t="shared" si="437"/>
        <v>462.69253325285689</v>
      </c>
      <c r="BF955" s="20">
        <f t="shared" si="438"/>
        <v>404.03817329004448</v>
      </c>
      <c r="BG955" s="20">
        <f t="shared" si="448"/>
        <v>499.0856400371876</v>
      </c>
      <c r="BH955" s="20">
        <f t="shared" si="439"/>
        <v>1748.9366228283925</v>
      </c>
      <c r="BI955" s="20">
        <f t="shared" si="449"/>
        <v>4726.8557373740332</v>
      </c>
      <c r="BJ955" s="4">
        <f t="shared" si="440"/>
        <v>265.47249094642757</v>
      </c>
      <c r="BK955" s="4">
        <f t="shared" si="450"/>
        <v>2977.9191145456412</v>
      </c>
      <c r="KD955" s="4">
        <v>3</v>
      </c>
      <c r="KE955" s="4">
        <v>9</v>
      </c>
      <c r="KF955" s="4">
        <v>12</v>
      </c>
      <c r="KG955" s="4">
        <v>28</v>
      </c>
      <c r="KH955" s="4">
        <v>21</v>
      </c>
      <c r="KI955" s="4">
        <v>20</v>
      </c>
      <c r="KJ955" s="4">
        <v>14</v>
      </c>
      <c r="KK955" s="4">
        <v>11</v>
      </c>
      <c r="KL955" s="4">
        <v>11</v>
      </c>
      <c r="KM955" s="4">
        <v>11</v>
      </c>
      <c r="KN955" s="4">
        <v>16</v>
      </c>
      <c r="KO955" s="4">
        <v>27</v>
      </c>
      <c r="KP955" s="4">
        <v>20</v>
      </c>
      <c r="KQ955" s="4">
        <v>26</v>
      </c>
      <c r="KR955" s="4">
        <v>53</v>
      </c>
      <c r="KS955" s="4">
        <v>42</v>
      </c>
      <c r="KT955" s="4">
        <v>52</v>
      </c>
      <c r="KU955" s="4">
        <v>74</v>
      </c>
      <c r="KV955" s="4">
        <v>82</v>
      </c>
      <c r="KW955" s="4">
        <v>82</v>
      </c>
      <c r="KX955" s="4">
        <v>155</v>
      </c>
      <c r="KY955" s="4">
        <v>143</v>
      </c>
      <c r="KZ955" s="4">
        <v>130</v>
      </c>
      <c r="LA955" s="4">
        <v>106</v>
      </c>
      <c r="LB955" s="4">
        <v>90</v>
      </c>
      <c r="LC955" s="4">
        <v>142</v>
      </c>
      <c r="LD955" s="4">
        <v>142</v>
      </c>
      <c r="LE955" s="4">
        <v>125</v>
      </c>
      <c r="LF955" s="4">
        <v>83</v>
      </c>
      <c r="LG955" s="4">
        <v>66</v>
      </c>
      <c r="LH955" s="4">
        <v>52</v>
      </c>
      <c r="LI955" s="4">
        <v>17</v>
      </c>
      <c r="LJ955" s="4">
        <v>4</v>
      </c>
      <c r="LK955" s="4">
        <v>4</v>
      </c>
      <c r="LL955" s="4">
        <v>2</v>
      </c>
      <c r="LM955" s="4">
        <v>0</v>
      </c>
    </row>
    <row r="956" spans="1:348" s="4" customFormat="1" x14ac:dyDescent="0.2">
      <c r="A956" s="15" t="b">
        <v>0</v>
      </c>
      <c r="B956" s="16"/>
      <c r="C956" s="16"/>
      <c r="D956" s="4">
        <v>10446</v>
      </c>
      <c r="E956" s="14" t="s">
        <v>318</v>
      </c>
      <c r="F956" s="4" t="s">
        <v>892</v>
      </c>
      <c r="G956" s="4">
        <v>0</v>
      </c>
      <c r="H956" s="15">
        <f t="shared" si="422"/>
        <v>2.4000000000000021</v>
      </c>
      <c r="I956" s="15">
        <v>0.51675040759032587</v>
      </c>
      <c r="J956" s="15">
        <v>0.73994253774134222</v>
      </c>
      <c r="K956" s="15">
        <v>0.42664223840454724</v>
      </c>
      <c r="L956" s="15">
        <f t="shared" si="423"/>
        <v>0.64668700887517616</v>
      </c>
      <c r="M956" s="15">
        <f t="shared" si="424"/>
        <v>-0.59999999999999787</v>
      </c>
      <c r="N956" s="15">
        <f t="shared" si="425"/>
        <v>1.8000000000000043</v>
      </c>
      <c r="O956" s="15">
        <f t="shared" si="426"/>
        <v>0.54652028548216691</v>
      </c>
      <c r="P956" s="15">
        <f t="shared" si="451"/>
        <v>-0.29999999999999716</v>
      </c>
      <c r="Q956" s="15">
        <f t="shared" si="441"/>
        <v>0</v>
      </c>
      <c r="R956" s="15">
        <f t="shared" si="427"/>
        <v>0.30000000000000426</v>
      </c>
      <c r="S956" s="15">
        <f t="shared" si="428"/>
        <v>1</v>
      </c>
      <c r="T956" s="15">
        <f t="shared" si="429"/>
        <v>1.3999999999999986</v>
      </c>
      <c r="U956" s="15">
        <f t="shared" si="430"/>
        <v>1.6000000000000014</v>
      </c>
      <c r="V956" s="15">
        <f t="shared" si="442"/>
        <v>0.43260445645754919</v>
      </c>
      <c r="W956" s="15">
        <f t="shared" si="431"/>
        <v>1.3115804404528331</v>
      </c>
      <c r="X956" s="15">
        <f t="shared" si="443"/>
        <v>1.587720456614871E-2</v>
      </c>
      <c r="Y956" s="21">
        <f t="shared" si="444"/>
        <v>0.76243893943305718</v>
      </c>
      <c r="Z956" s="4">
        <v>32.546687008875175</v>
      </c>
      <c r="AA956" s="2">
        <v>31.3</v>
      </c>
      <c r="AB956" s="2">
        <v>33.700000000000003</v>
      </c>
      <c r="AC956" s="4">
        <v>32.446520285482165</v>
      </c>
      <c r="AD956" s="4">
        <v>31.6</v>
      </c>
      <c r="AE956" s="4">
        <v>31.9</v>
      </c>
      <c r="AF956" s="4">
        <v>32.200000000000003</v>
      </c>
      <c r="AG956" s="4">
        <v>32.9</v>
      </c>
      <c r="AH956" s="4">
        <v>33.299999999999997</v>
      </c>
      <c r="AI956" s="4">
        <v>33.5</v>
      </c>
      <c r="AJ956" s="4">
        <v>2020</v>
      </c>
      <c r="AK956" s="2">
        <v>10</v>
      </c>
      <c r="AL956" s="2">
        <v>25</v>
      </c>
      <c r="AM956" s="4">
        <v>11</v>
      </c>
      <c r="AN956" s="4">
        <v>55</v>
      </c>
      <c r="AO956" s="4">
        <v>21</v>
      </c>
      <c r="AP956" s="4">
        <v>272</v>
      </c>
      <c r="AQ956" s="5">
        <v>0.49652777777777773</v>
      </c>
      <c r="AR956" s="4">
        <v>31.9</v>
      </c>
      <c r="AS956" s="4">
        <v>37</v>
      </c>
      <c r="AT956" s="4">
        <v>706</v>
      </c>
      <c r="AU956" s="4">
        <v>1.2</v>
      </c>
      <c r="AV956" s="4">
        <v>214</v>
      </c>
      <c r="AW956" s="4">
        <f t="shared" si="432"/>
        <v>42.12562755581645</v>
      </c>
      <c r="AX956" s="4">
        <f t="shared" si="433"/>
        <v>25.24332973737296</v>
      </c>
      <c r="AY956" s="4">
        <f t="shared" si="445"/>
        <v>24.958587062470528</v>
      </c>
      <c r="AZ956" s="20">
        <f t="shared" si="434"/>
        <v>184.31975299061133</v>
      </c>
      <c r="BA956" s="21">
        <f t="shared" si="446"/>
        <v>1.1571456628264829</v>
      </c>
      <c r="BB956" s="20">
        <f t="shared" si="435"/>
        <v>28.867513459481291</v>
      </c>
      <c r="BC956" s="4">
        <f t="shared" si="447"/>
        <v>26.72917912914934</v>
      </c>
      <c r="BD956" s="4">
        <f t="shared" si="436"/>
        <v>66.966800000000006</v>
      </c>
      <c r="BE956" s="4">
        <f t="shared" si="437"/>
        <v>476.45739115787643</v>
      </c>
      <c r="BF956" s="20">
        <f t="shared" si="438"/>
        <v>404.03817329004448</v>
      </c>
      <c r="BG956" s="20">
        <f t="shared" si="448"/>
        <v>485.32078213216806</v>
      </c>
      <c r="BH956" s="20">
        <f t="shared" si="439"/>
        <v>1748.9366228283925</v>
      </c>
      <c r="BI956" s="20">
        <f t="shared" si="449"/>
        <v>4726.8557373740332</v>
      </c>
      <c r="BJ956" s="4">
        <f t="shared" si="440"/>
        <v>265.47249094642757</v>
      </c>
      <c r="BK956" s="4">
        <f t="shared" si="450"/>
        <v>2977.9191145456412</v>
      </c>
      <c r="JO956" s="4">
        <v>4</v>
      </c>
      <c r="JP956" s="4">
        <v>11</v>
      </c>
      <c r="JQ956" s="4">
        <v>18</v>
      </c>
      <c r="JR956" s="4">
        <v>16</v>
      </c>
      <c r="JS956" s="4">
        <v>22</v>
      </c>
      <c r="JT956" s="4">
        <v>33</v>
      </c>
      <c r="JU956" s="4">
        <v>76</v>
      </c>
      <c r="JV956" s="4">
        <v>138</v>
      </c>
      <c r="JW956" s="4">
        <v>137</v>
      </c>
      <c r="JX956" s="4">
        <v>185</v>
      </c>
      <c r="JY956" s="4">
        <v>247</v>
      </c>
      <c r="JZ956" s="4">
        <v>263</v>
      </c>
      <c r="KA956" s="4">
        <v>225</v>
      </c>
      <c r="KB956" s="4">
        <v>173</v>
      </c>
      <c r="KC956" s="4">
        <v>140</v>
      </c>
      <c r="KD956" s="4">
        <v>100</v>
      </c>
      <c r="KE956" s="4">
        <v>101</v>
      </c>
      <c r="KF956" s="4">
        <v>130</v>
      </c>
      <c r="KG956" s="4">
        <v>99</v>
      </c>
      <c r="KH956" s="4">
        <v>72</v>
      </c>
      <c r="KI956" s="4">
        <v>65</v>
      </c>
      <c r="KJ956" s="4">
        <v>135</v>
      </c>
      <c r="KK956" s="4">
        <v>104</v>
      </c>
      <c r="KL956" s="4">
        <v>88</v>
      </c>
      <c r="KM956" s="4">
        <v>24</v>
      </c>
      <c r="KN956" s="4">
        <v>5</v>
      </c>
      <c r="KO956" s="4">
        <v>1</v>
      </c>
      <c r="KP956" s="4">
        <v>0</v>
      </c>
      <c r="KQ956" s="4">
        <v>0</v>
      </c>
    </row>
    <row r="957" spans="1:348" s="4" customFormat="1" x14ac:dyDescent="0.2">
      <c r="A957" s="15" t="b">
        <v>0</v>
      </c>
      <c r="B957" s="16"/>
      <c r="C957" s="16"/>
      <c r="D957" s="4">
        <v>10446</v>
      </c>
      <c r="E957" s="14" t="s">
        <v>318</v>
      </c>
      <c r="F957" s="4" t="s">
        <v>893</v>
      </c>
      <c r="G957" s="4">
        <v>0</v>
      </c>
      <c r="H957" s="15">
        <f t="shared" si="422"/>
        <v>1.2999999999999972</v>
      </c>
      <c r="I957" s="15">
        <v>0.2424195042671915</v>
      </c>
      <c r="J957" s="15">
        <v>0.30355456967623695</v>
      </c>
      <c r="K957" s="15">
        <v>0.19092263246369709</v>
      </c>
      <c r="L957" s="15">
        <f t="shared" si="423"/>
        <v>2.2785433423140944</v>
      </c>
      <c r="M957" s="15">
        <f t="shared" si="424"/>
        <v>1.7000000000000028</v>
      </c>
      <c r="N957" s="15">
        <f t="shared" si="425"/>
        <v>3</v>
      </c>
      <c r="O957" s="15">
        <f t="shared" si="426"/>
        <v>2.2608697983418224</v>
      </c>
      <c r="P957" s="15">
        <f t="shared" si="451"/>
        <v>1.8999999999999986</v>
      </c>
      <c r="Q957" s="15">
        <f t="shared" si="441"/>
        <v>2</v>
      </c>
      <c r="R957" s="15">
        <f t="shared" si="427"/>
        <v>2.1000000000000014</v>
      </c>
      <c r="S957" s="15">
        <f t="shared" si="428"/>
        <v>2.3999999999999986</v>
      </c>
      <c r="T957" s="15">
        <f t="shared" si="429"/>
        <v>2.6000000000000014</v>
      </c>
      <c r="U957" s="15">
        <f t="shared" si="430"/>
        <v>2.8999999999999986</v>
      </c>
      <c r="V957" s="15">
        <f t="shared" si="442"/>
        <v>0.53771138551873021</v>
      </c>
      <c r="W957" s="15">
        <f t="shared" si="431"/>
        <v>0.85973372878333232</v>
      </c>
      <c r="X957" s="15">
        <f t="shared" si="443"/>
        <v>7.0927394956317126E-3</v>
      </c>
      <c r="Y957" s="21">
        <f t="shared" si="444"/>
        <v>1.1631508297518676</v>
      </c>
      <c r="Z957" s="4">
        <v>34.178543342314093</v>
      </c>
      <c r="AA957" s="2">
        <v>33.6</v>
      </c>
      <c r="AB957" s="2">
        <v>34.9</v>
      </c>
      <c r="AC957" s="4">
        <v>34.160869798341821</v>
      </c>
      <c r="AD957" s="4">
        <v>33.799999999999997</v>
      </c>
      <c r="AE957" s="4">
        <v>33.9</v>
      </c>
      <c r="AF957" s="4">
        <v>34</v>
      </c>
      <c r="AG957" s="4">
        <v>34.299999999999997</v>
      </c>
      <c r="AH957" s="4">
        <v>34.5</v>
      </c>
      <c r="AI957" s="4">
        <v>34.799999999999997</v>
      </c>
      <c r="AJ957" s="4">
        <v>2020</v>
      </c>
      <c r="AK957" s="2">
        <v>10</v>
      </c>
      <c r="AL957" s="2">
        <v>25</v>
      </c>
      <c r="AM957" s="4">
        <v>11</v>
      </c>
      <c r="AN957" s="4">
        <v>55</v>
      </c>
      <c r="AO957" s="4">
        <v>41</v>
      </c>
      <c r="AP957" s="4">
        <v>750</v>
      </c>
      <c r="AQ957" s="5">
        <v>0.49652777777777773</v>
      </c>
      <c r="AR957" s="4">
        <v>31.9</v>
      </c>
      <c r="AS957" s="4">
        <v>37</v>
      </c>
      <c r="AT957" s="4">
        <v>706</v>
      </c>
      <c r="AU957" s="4">
        <v>1.2</v>
      </c>
      <c r="AV957" s="4">
        <v>214</v>
      </c>
      <c r="AW957" s="4">
        <f t="shared" si="432"/>
        <v>41.901442017829496</v>
      </c>
      <c r="AX957" s="4">
        <f t="shared" si="433"/>
        <v>25.195647339798754</v>
      </c>
      <c r="AY957" s="4">
        <f t="shared" si="445"/>
        <v>24.958587062470528</v>
      </c>
      <c r="AZ957" s="20">
        <f t="shared" si="434"/>
        <v>184.31975299061133</v>
      </c>
      <c r="BA957" s="21">
        <f t="shared" si="446"/>
        <v>1.1571456628264829</v>
      </c>
      <c r="BB957" s="20">
        <f t="shared" si="435"/>
        <v>28.867513459481291</v>
      </c>
      <c r="BC957" s="4">
        <f t="shared" si="447"/>
        <v>26.72917912914934</v>
      </c>
      <c r="BD957" s="4">
        <f t="shared" si="436"/>
        <v>66.966800000000006</v>
      </c>
      <c r="BE957" s="4">
        <f t="shared" si="437"/>
        <v>466.01159152538042</v>
      </c>
      <c r="BF957" s="20">
        <f t="shared" si="438"/>
        <v>404.03817329004448</v>
      </c>
      <c r="BG957" s="20">
        <f t="shared" si="448"/>
        <v>495.76658176466407</v>
      </c>
      <c r="BH957" s="20">
        <f t="shared" si="439"/>
        <v>1748.9366228283925</v>
      </c>
      <c r="BI957" s="20">
        <f t="shared" si="449"/>
        <v>4726.8557373740332</v>
      </c>
      <c r="BJ957" s="4">
        <f t="shared" si="440"/>
        <v>265.47249094642757</v>
      </c>
      <c r="BK957" s="4">
        <f t="shared" si="450"/>
        <v>2977.9191145456412</v>
      </c>
      <c r="KN957" s="4">
        <v>10</v>
      </c>
      <c r="KO957" s="4">
        <v>59</v>
      </c>
      <c r="KP957" s="4">
        <v>194</v>
      </c>
      <c r="KQ957" s="4">
        <v>211</v>
      </c>
      <c r="KR957" s="4">
        <v>358</v>
      </c>
      <c r="KS957" s="4">
        <v>318</v>
      </c>
      <c r="KT957" s="4">
        <v>352</v>
      </c>
      <c r="KU957" s="4">
        <v>214</v>
      </c>
      <c r="KV957" s="4">
        <v>144</v>
      </c>
      <c r="KW957" s="4">
        <v>77</v>
      </c>
      <c r="KX957" s="4">
        <v>55</v>
      </c>
      <c r="KY957" s="4">
        <v>30</v>
      </c>
      <c r="KZ957" s="4">
        <v>16</v>
      </c>
      <c r="LA957" s="4">
        <v>15</v>
      </c>
      <c r="LB957" s="4">
        <v>2</v>
      </c>
    </row>
    <row r="958" spans="1:348" s="4" customFormat="1" x14ac:dyDescent="0.2">
      <c r="A958" s="15" t="b">
        <v>0</v>
      </c>
      <c r="B958" s="16"/>
      <c r="C958" s="16"/>
      <c r="D958" s="4">
        <v>10446</v>
      </c>
      <c r="E958" s="14" t="s">
        <v>317</v>
      </c>
      <c r="F958" s="4" t="s">
        <v>1011</v>
      </c>
      <c r="G958" s="4">
        <v>0</v>
      </c>
      <c r="H958" s="15">
        <f t="shared" si="422"/>
        <v>1.3000000000000043</v>
      </c>
      <c r="I958" s="15">
        <v>0.31459820524821308</v>
      </c>
      <c r="J958" s="15">
        <v>0.46920193592058013</v>
      </c>
      <c r="K958" s="15">
        <v>0.26551881174576797</v>
      </c>
      <c r="L958" s="15">
        <f t="shared" si="423"/>
        <v>3.8055367558918292</v>
      </c>
      <c r="M958" s="15">
        <f t="shared" si="424"/>
        <v>3.1999999999999957</v>
      </c>
      <c r="N958" s="15">
        <f t="shared" si="425"/>
        <v>4.5</v>
      </c>
      <c r="O958" s="15">
        <f t="shared" si="426"/>
        <v>3.76435857052671</v>
      </c>
      <c r="P958" s="15">
        <f t="shared" si="451"/>
        <v>3.2999999999999972</v>
      </c>
      <c r="Q958" s="15">
        <f t="shared" si="441"/>
        <v>3.3999999999999986</v>
      </c>
      <c r="R958" s="15">
        <f t="shared" si="427"/>
        <v>3.5999999999999943</v>
      </c>
      <c r="S958" s="15">
        <f t="shared" si="428"/>
        <v>4</v>
      </c>
      <c r="T958" s="15">
        <f t="shared" si="429"/>
        <v>4.1999999999999957</v>
      </c>
      <c r="U958" s="15">
        <f t="shared" si="430"/>
        <v>4.5</v>
      </c>
      <c r="V958" s="15">
        <f t="shared" si="442"/>
        <v>0.72105419349514299</v>
      </c>
      <c r="W958" s="15">
        <f t="shared" si="431"/>
        <v>0.38685830971002588</v>
      </c>
      <c r="X958" s="15">
        <f t="shared" si="443"/>
        <v>8.6178216568049311E-3</v>
      </c>
      <c r="Y958" s="21">
        <f t="shared" si="444"/>
        <v>2.5849257335316422</v>
      </c>
      <c r="Z958" s="4">
        <v>36.505536755891832</v>
      </c>
      <c r="AA958" s="2">
        <v>35.9</v>
      </c>
      <c r="AB958" s="2">
        <v>37.200000000000003</v>
      </c>
      <c r="AC958" s="4">
        <v>36.464358570526713</v>
      </c>
      <c r="AD958" s="4">
        <v>36</v>
      </c>
      <c r="AE958" s="4">
        <v>36.1</v>
      </c>
      <c r="AF958" s="4">
        <v>36.299999999999997</v>
      </c>
      <c r="AG958" s="4">
        <v>36.700000000000003</v>
      </c>
      <c r="AH958" s="4">
        <v>36.9</v>
      </c>
      <c r="AI958" s="4">
        <v>37.200000000000003</v>
      </c>
      <c r="AJ958" s="4">
        <v>2020</v>
      </c>
      <c r="AK958" s="2">
        <v>10</v>
      </c>
      <c r="AL958" s="2">
        <v>25</v>
      </c>
      <c r="AM958" s="4">
        <v>11</v>
      </c>
      <c r="AN958" s="4">
        <v>58</v>
      </c>
      <c r="AO958" s="4">
        <v>42</v>
      </c>
      <c r="AP958" s="4">
        <v>68</v>
      </c>
      <c r="AQ958" s="5">
        <v>0.49861111111111112</v>
      </c>
      <c r="AR958" s="4">
        <v>32.700000000000003</v>
      </c>
      <c r="AS958" s="4">
        <v>36</v>
      </c>
      <c r="AT958" s="4">
        <v>718</v>
      </c>
      <c r="AU958" s="4">
        <v>1.9</v>
      </c>
      <c r="AV958" s="4">
        <v>251</v>
      </c>
      <c r="AW958" s="4">
        <f t="shared" si="432"/>
        <v>40.87747563489576</v>
      </c>
      <c r="AX958" s="4">
        <f t="shared" si="433"/>
        <v>25.204399442127098</v>
      </c>
      <c r="AY958" s="4">
        <f t="shared" si="445"/>
        <v>20.378435443621054</v>
      </c>
      <c r="AZ958" s="20">
        <f t="shared" si="434"/>
        <v>182.39883399199985</v>
      </c>
      <c r="BA958" s="21">
        <f t="shared" si="446"/>
        <v>1.1541189617303209</v>
      </c>
      <c r="BB958" s="20">
        <f t="shared" si="435"/>
        <v>22.941573387056177</v>
      </c>
      <c r="BC958" s="4">
        <f t="shared" si="447"/>
        <v>21.24219758060757</v>
      </c>
      <c r="BD958" s="4">
        <f t="shared" si="436"/>
        <v>67.0244</v>
      </c>
      <c r="BE958" s="4">
        <f t="shared" si="437"/>
        <v>465.44145226499774</v>
      </c>
      <c r="BF958" s="20">
        <f t="shared" si="438"/>
        <v>409.17407537673796</v>
      </c>
      <c r="BG958" s="20">
        <f t="shared" si="448"/>
        <v>510.95262311174025</v>
      </c>
      <c r="BH958" s="20">
        <f t="shared" si="439"/>
        <v>1780.1793301736534</v>
      </c>
      <c r="BI958" s="20">
        <f t="shared" si="449"/>
        <v>4944.942583815704</v>
      </c>
      <c r="BJ958" s="4">
        <f t="shared" si="440"/>
        <v>276.12984916181023</v>
      </c>
      <c r="BK958" s="4">
        <f t="shared" si="450"/>
        <v>3164.7632536420506</v>
      </c>
      <c r="LI958" s="4">
        <v>5</v>
      </c>
      <c r="LJ958" s="4">
        <v>12</v>
      </c>
      <c r="LK958" s="4">
        <v>33</v>
      </c>
      <c r="LL958" s="4">
        <v>37</v>
      </c>
      <c r="LM958" s="4">
        <v>83</v>
      </c>
      <c r="LN958" s="4">
        <v>101</v>
      </c>
      <c r="LO958" s="4">
        <v>62</v>
      </c>
      <c r="LP958" s="4">
        <v>45</v>
      </c>
      <c r="LQ958" s="4">
        <v>69</v>
      </c>
      <c r="LR958" s="4">
        <v>70</v>
      </c>
      <c r="LS958" s="4">
        <v>56</v>
      </c>
      <c r="LT958" s="4">
        <v>34</v>
      </c>
      <c r="LU958" s="4">
        <v>23</v>
      </c>
      <c r="LV958" s="4">
        <v>13</v>
      </c>
      <c r="LW958" s="4">
        <v>13</v>
      </c>
    </row>
    <row r="959" spans="1:348" s="4" customFormat="1" x14ac:dyDescent="0.2">
      <c r="A959" s="15" t="b">
        <v>0</v>
      </c>
      <c r="B959" s="16"/>
      <c r="C959" s="16"/>
      <c r="D959" s="4">
        <v>10446</v>
      </c>
      <c r="E959" s="14" t="s">
        <v>317</v>
      </c>
      <c r="F959" s="4" t="s">
        <v>1012</v>
      </c>
      <c r="G959" s="4">
        <v>0</v>
      </c>
      <c r="H959" s="15">
        <f t="shared" si="422"/>
        <v>3.1000000000000014</v>
      </c>
      <c r="I959" s="15">
        <v>0.74407750645266246</v>
      </c>
      <c r="J959" s="15">
        <v>1.0722491894485273</v>
      </c>
      <c r="K959" s="15">
        <v>0.61204463652832375</v>
      </c>
      <c r="L959" s="15">
        <f t="shared" si="423"/>
        <v>0.8682647627411697</v>
      </c>
      <c r="M959" s="15">
        <f t="shared" si="424"/>
        <v>-0.89999999999999858</v>
      </c>
      <c r="N959" s="15">
        <f t="shared" si="425"/>
        <v>2.2000000000000028</v>
      </c>
      <c r="O959" s="15">
        <f t="shared" si="426"/>
        <v>1.037658572708132</v>
      </c>
      <c r="P959" s="15">
        <f t="shared" si="451"/>
        <v>-0.69999999999999929</v>
      </c>
      <c r="Q959" s="15">
        <f t="shared" si="441"/>
        <v>-0.29999999999999716</v>
      </c>
      <c r="R959" s="15">
        <f t="shared" si="427"/>
        <v>0.30000000000000426</v>
      </c>
      <c r="S959" s="15">
        <f t="shared" si="428"/>
        <v>1.3999999999999986</v>
      </c>
      <c r="T959" s="15">
        <f t="shared" si="429"/>
        <v>1.8000000000000043</v>
      </c>
      <c r="U959" s="15">
        <f t="shared" si="430"/>
        <v>2.1000000000000014</v>
      </c>
      <c r="V959" s="15">
        <f t="shared" si="442"/>
        <v>0.55582940991965601</v>
      </c>
      <c r="W959" s="15">
        <f t="shared" si="431"/>
        <v>0.79911314902273334</v>
      </c>
      <c r="X959" s="15">
        <f t="shared" si="443"/>
        <v>2.2365984873548107E-2</v>
      </c>
      <c r="Y959" s="21">
        <f t="shared" si="444"/>
        <v>1.2513872424986863</v>
      </c>
      <c r="Z959" s="4">
        <v>33.268264762741168</v>
      </c>
      <c r="AA959" s="2">
        <v>31.5</v>
      </c>
      <c r="AB959" s="2">
        <v>34.6</v>
      </c>
      <c r="AC959" s="4">
        <v>33.437658572708131</v>
      </c>
      <c r="AD959" s="4">
        <v>31.7</v>
      </c>
      <c r="AE959" s="4">
        <v>32.1</v>
      </c>
      <c r="AF959" s="4">
        <v>32.700000000000003</v>
      </c>
      <c r="AG959" s="4">
        <v>33.799999999999997</v>
      </c>
      <c r="AH959" s="4">
        <v>34.200000000000003</v>
      </c>
      <c r="AI959" s="4">
        <v>34.5</v>
      </c>
      <c r="AJ959" s="4">
        <v>2020</v>
      </c>
      <c r="AK959" s="2">
        <v>10</v>
      </c>
      <c r="AL959" s="2">
        <v>25</v>
      </c>
      <c r="AM959" s="4">
        <v>11</v>
      </c>
      <c r="AN959" s="4">
        <v>59</v>
      </c>
      <c r="AO959" s="4">
        <v>0</v>
      </c>
      <c r="AP959" s="4">
        <v>947.00000000000011</v>
      </c>
      <c r="AQ959" s="5">
        <v>0.4993055555555555</v>
      </c>
      <c r="AR959" s="4">
        <v>32.4</v>
      </c>
      <c r="AS959" s="4">
        <v>37</v>
      </c>
      <c r="AT959" s="4">
        <v>717</v>
      </c>
      <c r="AU959" s="4">
        <v>2.5</v>
      </c>
      <c r="AV959" s="4">
        <v>231</v>
      </c>
      <c r="AW959" s="4">
        <f t="shared" si="432"/>
        <v>39.928161051186251</v>
      </c>
      <c r="AX959" s="4">
        <f t="shared" si="433"/>
        <v>24.934155511016641</v>
      </c>
      <c r="AY959" s="4">
        <f t="shared" si="445"/>
        <v>18.030684230693311</v>
      </c>
      <c r="AZ959" s="20">
        <f t="shared" si="434"/>
        <v>183.11623267040736</v>
      </c>
      <c r="BA959" s="21">
        <f t="shared" si="446"/>
        <v>1.1552521173137578</v>
      </c>
      <c r="BB959" s="20">
        <f t="shared" si="435"/>
        <v>20</v>
      </c>
      <c r="BC959" s="4">
        <f t="shared" si="447"/>
        <v>18.518518518518519</v>
      </c>
      <c r="BD959" s="4">
        <f t="shared" si="436"/>
        <v>67.002800000000008</v>
      </c>
      <c r="BE959" s="4">
        <f t="shared" si="437"/>
        <v>484.7519096891815</v>
      </c>
      <c r="BF959" s="20">
        <f t="shared" si="438"/>
        <v>408.24106709050255</v>
      </c>
      <c r="BG959" s="20">
        <f t="shared" si="448"/>
        <v>489.91915740132117</v>
      </c>
      <c r="BH959" s="20">
        <f t="shared" si="439"/>
        <v>1798.9983143307115</v>
      </c>
      <c r="BI959" s="20">
        <f t="shared" si="449"/>
        <v>4862.1576062992199</v>
      </c>
      <c r="BJ959" s="4">
        <f t="shared" si="440"/>
        <v>272.08410363957012</v>
      </c>
      <c r="BK959" s="4">
        <f t="shared" si="450"/>
        <v>3063.1592919685086</v>
      </c>
      <c r="JS959" s="4">
        <v>6</v>
      </c>
      <c r="JT959" s="4">
        <v>28</v>
      </c>
      <c r="JU959" s="4">
        <v>29</v>
      </c>
      <c r="JV959" s="4">
        <v>45</v>
      </c>
      <c r="JW959" s="4">
        <v>35</v>
      </c>
      <c r="JX959" s="4">
        <v>50</v>
      </c>
      <c r="JY959" s="4">
        <v>45</v>
      </c>
      <c r="JZ959" s="4">
        <v>67</v>
      </c>
      <c r="KA959" s="4">
        <v>46</v>
      </c>
      <c r="KB959" s="4">
        <v>66</v>
      </c>
      <c r="KC959" s="4">
        <v>58</v>
      </c>
      <c r="KD959" s="4">
        <v>46</v>
      </c>
      <c r="KE959" s="4">
        <v>28</v>
      </c>
      <c r="KF959" s="4">
        <v>38</v>
      </c>
      <c r="KG959" s="4">
        <v>64</v>
      </c>
      <c r="KH959" s="4">
        <v>77</v>
      </c>
      <c r="KI959" s="4">
        <v>83</v>
      </c>
      <c r="KJ959" s="4">
        <v>87</v>
      </c>
      <c r="KK959" s="4">
        <v>87</v>
      </c>
      <c r="KL959" s="4">
        <v>176</v>
      </c>
      <c r="KM959" s="4">
        <v>188</v>
      </c>
      <c r="KN959" s="4">
        <v>128</v>
      </c>
      <c r="KO959" s="4">
        <v>91</v>
      </c>
      <c r="KP959" s="4">
        <v>74</v>
      </c>
      <c r="KQ959" s="4">
        <v>94</v>
      </c>
      <c r="KR959" s="4">
        <v>62</v>
      </c>
      <c r="KS959" s="4">
        <v>99</v>
      </c>
      <c r="KT959" s="4">
        <v>82</v>
      </c>
      <c r="KU959" s="4">
        <v>50</v>
      </c>
      <c r="KV959" s="4">
        <v>42</v>
      </c>
      <c r="KW959" s="4">
        <v>28</v>
      </c>
      <c r="KX959" s="4">
        <v>7</v>
      </c>
    </row>
    <row r="960" spans="1:348" s="4" customFormat="1" x14ac:dyDescent="0.2">
      <c r="A960" s="15" t="b">
        <v>0</v>
      </c>
      <c r="B960" s="16"/>
      <c r="C960" s="16"/>
      <c r="D960" s="4">
        <v>10446</v>
      </c>
      <c r="E960" s="14" t="s">
        <v>317</v>
      </c>
      <c r="F960" s="4" t="s">
        <v>1013</v>
      </c>
      <c r="G960" s="4">
        <v>0</v>
      </c>
      <c r="H960" s="15">
        <f t="shared" si="422"/>
        <v>1.6999999999999957</v>
      </c>
      <c r="I960" s="15">
        <v>0.34661392376709721</v>
      </c>
      <c r="J960" s="15">
        <v>0.44569111646939064</v>
      </c>
      <c r="K960" s="15">
        <v>0.27623320735401047</v>
      </c>
      <c r="L960" s="15">
        <f t="shared" si="423"/>
        <v>2.7279748427059189</v>
      </c>
      <c r="M960" s="15">
        <f t="shared" si="424"/>
        <v>1.7000000000000028</v>
      </c>
      <c r="N960" s="15">
        <f t="shared" si="425"/>
        <v>3.3999999999999986</v>
      </c>
      <c r="O960" s="15">
        <f t="shared" si="426"/>
        <v>2.769337253203993</v>
      </c>
      <c r="P960" s="15">
        <f t="shared" si="451"/>
        <v>2</v>
      </c>
      <c r="Q960" s="15">
        <f t="shared" si="441"/>
        <v>2.2000000000000028</v>
      </c>
      <c r="R960" s="15">
        <f t="shared" si="427"/>
        <v>2.5</v>
      </c>
      <c r="S960" s="15">
        <f t="shared" si="428"/>
        <v>3</v>
      </c>
      <c r="T960" s="15">
        <f t="shared" si="429"/>
        <v>3.1000000000000014</v>
      </c>
      <c r="U960" s="15">
        <f t="shared" si="430"/>
        <v>3.3000000000000043</v>
      </c>
      <c r="V960" s="15">
        <f t="shared" si="442"/>
        <v>0.68920703667669458</v>
      </c>
      <c r="W960" s="15">
        <f t="shared" si="431"/>
        <v>0.45094281802740444</v>
      </c>
      <c r="X960" s="15">
        <f t="shared" si="443"/>
        <v>9.8671763834706008E-3</v>
      </c>
      <c r="Y960" s="21">
        <f t="shared" si="444"/>
        <v>2.2175760651303436</v>
      </c>
      <c r="Z960" s="4">
        <v>35.127974842705918</v>
      </c>
      <c r="AA960" s="2">
        <v>34.1</v>
      </c>
      <c r="AB960" s="2">
        <v>35.799999999999997</v>
      </c>
      <c r="AC960" s="4">
        <v>35.169337253203992</v>
      </c>
      <c r="AD960" s="4">
        <v>34.4</v>
      </c>
      <c r="AE960" s="4">
        <v>34.6</v>
      </c>
      <c r="AF960" s="4">
        <v>34.9</v>
      </c>
      <c r="AG960" s="4">
        <v>35.4</v>
      </c>
      <c r="AH960" s="4">
        <v>35.5</v>
      </c>
      <c r="AI960" s="4">
        <v>35.700000000000003</v>
      </c>
      <c r="AJ960" s="4">
        <v>2020</v>
      </c>
      <c r="AK960" s="2">
        <v>10</v>
      </c>
      <c r="AL960" s="2">
        <v>25</v>
      </c>
      <c r="AM960" s="4">
        <v>11</v>
      </c>
      <c r="AN960" s="4">
        <v>59</v>
      </c>
      <c r="AO960" s="4">
        <v>8</v>
      </c>
      <c r="AP960" s="4">
        <v>948.00000000000011</v>
      </c>
      <c r="AQ960" s="5">
        <v>0.4993055555555555</v>
      </c>
      <c r="AR960" s="4">
        <v>32.4</v>
      </c>
      <c r="AS960" s="4">
        <v>37</v>
      </c>
      <c r="AT960" s="4">
        <v>717</v>
      </c>
      <c r="AU960" s="4">
        <v>2.5</v>
      </c>
      <c r="AV960" s="4">
        <v>231</v>
      </c>
      <c r="AW960" s="4">
        <f t="shared" si="432"/>
        <v>39.741771401935949</v>
      </c>
      <c r="AX960" s="4">
        <f t="shared" si="433"/>
        <v>24.896530023576666</v>
      </c>
      <c r="AY960" s="4">
        <f t="shared" si="445"/>
        <v>18.030684230693311</v>
      </c>
      <c r="AZ960" s="20">
        <f t="shared" si="434"/>
        <v>183.11623267040736</v>
      </c>
      <c r="BA960" s="21">
        <f t="shared" si="446"/>
        <v>1.1552521173137578</v>
      </c>
      <c r="BB960" s="20">
        <f t="shared" si="435"/>
        <v>20</v>
      </c>
      <c r="BC960" s="4">
        <f t="shared" si="447"/>
        <v>18.518518518518519</v>
      </c>
      <c r="BD960" s="4">
        <f t="shared" si="436"/>
        <v>67.002800000000008</v>
      </c>
      <c r="BE960" s="4">
        <f t="shared" si="437"/>
        <v>472.74994296635987</v>
      </c>
      <c r="BF960" s="20">
        <f t="shared" si="438"/>
        <v>408.24106709050255</v>
      </c>
      <c r="BG960" s="20">
        <f t="shared" si="448"/>
        <v>501.92112412414281</v>
      </c>
      <c r="BH960" s="20">
        <f t="shared" si="439"/>
        <v>1798.9983143307115</v>
      </c>
      <c r="BI960" s="20">
        <f t="shared" si="449"/>
        <v>4862.1576062992199</v>
      </c>
      <c r="BJ960" s="4">
        <f t="shared" si="440"/>
        <v>272.08410363957012</v>
      </c>
      <c r="BK960" s="4">
        <f t="shared" si="450"/>
        <v>3063.1592919685086</v>
      </c>
      <c r="KS960" s="4">
        <v>6</v>
      </c>
      <c r="KT960" s="4">
        <v>6</v>
      </c>
      <c r="KU960" s="4">
        <v>8</v>
      </c>
      <c r="KV960" s="4">
        <v>38</v>
      </c>
      <c r="KW960" s="4">
        <v>26</v>
      </c>
      <c r="KX960" s="4">
        <v>39</v>
      </c>
      <c r="KY960" s="4">
        <v>47</v>
      </c>
      <c r="KZ960" s="4">
        <v>30</v>
      </c>
      <c r="LA960" s="4">
        <v>73</v>
      </c>
      <c r="LB960" s="4">
        <v>104</v>
      </c>
      <c r="LC960" s="4">
        <v>98</v>
      </c>
      <c r="LD960" s="4">
        <v>122</v>
      </c>
      <c r="LE960" s="4">
        <v>89</v>
      </c>
      <c r="LF960" s="4">
        <v>103</v>
      </c>
      <c r="LG960" s="4">
        <v>36</v>
      </c>
      <c r="LH960" s="4">
        <v>41</v>
      </c>
      <c r="LI960" s="4">
        <v>21</v>
      </c>
      <c r="LJ960" s="4">
        <v>5</v>
      </c>
    </row>
    <row r="961" spans="1:342" s="4" customFormat="1" x14ac:dyDescent="0.2">
      <c r="A961" s="15" t="b">
        <v>0</v>
      </c>
      <c r="B961" s="16"/>
      <c r="C961" s="16"/>
      <c r="D961" s="4">
        <v>10446</v>
      </c>
      <c r="E961" s="14" t="s">
        <v>344</v>
      </c>
      <c r="F961" s="4" t="s">
        <v>927</v>
      </c>
      <c r="G961" s="4">
        <v>0</v>
      </c>
      <c r="H961" s="15">
        <f t="shared" si="422"/>
        <v>1.8999999999999986</v>
      </c>
      <c r="I961" s="15">
        <v>0.36308626391226223</v>
      </c>
      <c r="J961" s="15">
        <v>0.45101360078908215</v>
      </c>
      <c r="K961" s="15">
        <v>0.27975317213987966</v>
      </c>
      <c r="L961" s="15">
        <f t="shared" si="423"/>
        <v>0.11116652941740313</v>
      </c>
      <c r="M961" s="15">
        <f t="shared" si="424"/>
        <v>-1</v>
      </c>
      <c r="N961" s="15">
        <f t="shared" si="425"/>
        <v>0.89999999999999858</v>
      </c>
      <c r="O961" s="15">
        <f t="shared" si="426"/>
        <v>8.2583695031338777E-2</v>
      </c>
      <c r="P961" s="15">
        <f t="shared" si="451"/>
        <v>-0.59999999999999787</v>
      </c>
      <c r="Q961" s="15">
        <f t="shared" si="441"/>
        <v>-0.29999999999999716</v>
      </c>
      <c r="R961" s="15">
        <f t="shared" si="427"/>
        <v>-9.9999999999997868E-2</v>
      </c>
      <c r="S961" s="15">
        <f t="shared" si="428"/>
        <v>0.30000000000000071</v>
      </c>
      <c r="T961" s="15">
        <f t="shared" si="429"/>
        <v>0.5</v>
      </c>
      <c r="U961" s="15">
        <f t="shared" si="430"/>
        <v>0.89999999999999858</v>
      </c>
      <c r="V961" s="15">
        <f t="shared" si="442"/>
        <v>0.47954247058601079</v>
      </c>
      <c r="W961" s="15">
        <f t="shared" si="431"/>
        <v>1.0853210327293417</v>
      </c>
      <c r="X961" s="15">
        <f t="shared" si="443"/>
        <v>1.152246342810893E-2</v>
      </c>
      <c r="Y961" s="21">
        <f t="shared" si="444"/>
        <v>0.9213863638901586</v>
      </c>
      <c r="Z961" s="4">
        <v>31.511166529417402</v>
      </c>
      <c r="AA961" s="2">
        <v>30.4</v>
      </c>
      <c r="AB961" s="2">
        <v>32.299999999999997</v>
      </c>
      <c r="AC961" s="4">
        <v>31.482583695031337</v>
      </c>
      <c r="AD961" s="4">
        <v>30.8</v>
      </c>
      <c r="AE961" s="4">
        <v>31.1</v>
      </c>
      <c r="AF961" s="4">
        <v>31.3</v>
      </c>
      <c r="AG961" s="4">
        <v>31.7</v>
      </c>
      <c r="AH961" s="4">
        <v>31.9</v>
      </c>
      <c r="AI961" s="4">
        <v>32.299999999999997</v>
      </c>
      <c r="AJ961" s="4">
        <v>2020</v>
      </c>
      <c r="AK961" s="2">
        <v>10</v>
      </c>
      <c r="AL961" s="2">
        <v>25</v>
      </c>
      <c r="AM961" s="4">
        <v>12</v>
      </c>
      <c r="AN961" s="4">
        <v>4</v>
      </c>
      <c r="AO961" s="4">
        <v>45</v>
      </c>
      <c r="AP961" s="4">
        <v>585</v>
      </c>
      <c r="AQ961" s="5">
        <v>0.50277777777777777</v>
      </c>
      <c r="AR961" s="4">
        <v>31.4</v>
      </c>
      <c r="AS961" s="4">
        <v>39</v>
      </c>
      <c r="AT961" s="4">
        <v>705</v>
      </c>
      <c r="AU961" s="4">
        <v>2.2999999999999998</v>
      </c>
      <c r="AV961" s="4">
        <v>253</v>
      </c>
      <c r="AW961" s="4">
        <f t="shared" si="432"/>
        <v>39.141261930182402</v>
      </c>
      <c r="AX961" s="4">
        <f t="shared" si="433"/>
        <v>24.480900671971515</v>
      </c>
      <c r="AY961" s="4">
        <f t="shared" si="445"/>
        <v>18.744779524979791</v>
      </c>
      <c r="AZ961" s="20">
        <f t="shared" si="434"/>
        <v>185.53317715750947</v>
      </c>
      <c r="BA961" s="21">
        <f t="shared" si="446"/>
        <v>1.159045425858541</v>
      </c>
      <c r="BB961" s="20">
        <f t="shared" si="435"/>
        <v>20.851441405707476</v>
      </c>
      <c r="BC961" s="4">
        <f t="shared" si="447"/>
        <v>19.306890190469883</v>
      </c>
      <c r="BD961" s="4">
        <f t="shared" si="436"/>
        <v>66.930800000000005</v>
      </c>
      <c r="BE961" s="4">
        <f t="shared" si="437"/>
        <v>481.05855764730592</v>
      </c>
      <c r="BF961" s="20">
        <f t="shared" si="438"/>
        <v>402.8869655252397</v>
      </c>
      <c r="BG961" s="20">
        <f t="shared" si="448"/>
        <v>478.77840787793383</v>
      </c>
      <c r="BH961" s="20">
        <f t="shared" si="439"/>
        <v>1791.9861790906957</v>
      </c>
      <c r="BI961" s="20">
        <f t="shared" si="449"/>
        <v>4594.8363566428097</v>
      </c>
      <c r="BJ961" s="4">
        <f t="shared" si="440"/>
        <v>259.02153968781721</v>
      </c>
      <c r="BK961" s="4">
        <f t="shared" si="450"/>
        <v>2802.850177552114</v>
      </c>
      <c r="JG961" s="4">
        <v>3</v>
      </c>
      <c r="JH961" s="4">
        <v>5</v>
      </c>
      <c r="JI961" s="4">
        <v>1</v>
      </c>
      <c r="JJ961" s="4">
        <v>7</v>
      </c>
      <c r="JK961" s="4">
        <v>10</v>
      </c>
      <c r="JL961" s="4">
        <v>23</v>
      </c>
      <c r="JM961" s="4">
        <v>36</v>
      </c>
      <c r="JN961" s="4">
        <v>65</v>
      </c>
      <c r="JO961" s="4">
        <v>86</v>
      </c>
      <c r="JP961" s="4">
        <v>105</v>
      </c>
      <c r="JQ961" s="4">
        <v>154</v>
      </c>
      <c r="JR961" s="4">
        <v>178</v>
      </c>
      <c r="JS961" s="4">
        <v>107</v>
      </c>
      <c r="JT961" s="4">
        <v>104</v>
      </c>
      <c r="JU961" s="4">
        <v>145</v>
      </c>
      <c r="JV961" s="4">
        <v>71</v>
      </c>
      <c r="JW961" s="4">
        <v>54</v>
      </c>
      <c r="JX961" s="4">
        <v>28</v>
      </c>
      <c r="JY961" s="4">
        <v>21</v>
      </c>
      <c r="JZ961" s="4">
        <v>14</v>
      </c>
      <c r="KA961" s="4">
        <v>9</v>
      </c>
      <c r="KB961" s="4">
        <v>3</v>
      </c>
      <c r="KC961" s="4">
        <v>3</v>
      </c>
      <c r="KD961" s="4">
        <v>4</v>
      </c>
      <c r="KE961" s="4">
        <v>5</v>
      </c>
      <c r="KF961" s="4">
        <v>2</v>
      </c>
    </row>
    <row r="962" spans="1:342" s="4" customFormat="1" x14ac:dyDescent="0.2">
      <c r="A962" s="15" t="b">
        <v>0</v>
      </c>
      <c r="B962" s="16"/>
      <c r="C962" s="16"/>
      <c r="D962" s="4">
        <v>10446</v>
      </c>
      <c r="E962" s="14" t="s">
        <v>344</v>
      </c>
      <c r="F962" s="4" t="s">
        <v>928</v>
      </c>
      <c r="G962" s="4">
        <v>0</v>
      </c>
      <c r="H962" s="15">
        <f t="shared" ref="H962:H1025" si="452">AB962-AA962</f>
        <v>1.7000000000000028</v>
      </c>
      <c r="I962" s="15">
        <v>0.3908565170295506</v>
      </c>
      <c r="J962" s="15">
        <v>0.52022407436631113</v>
      </c>
      <c r="K962" s="15">
        <v>0.31248637983678146</v>
      </c>
      <c r="L962" s="15">
        <f t="shared" ref="L962:L1025" si="453">Z962-AR962</f>
        <v>3.6497759374707783E-2</v>
      </c>
      <c r="M962" s="15">
        <f t="shared" ref="M962:M1025" si="454">AA962-AR962</f>
        <v>-0.69999999999999929</v>
      </c>
      <c r="N962" s="15">
        <f t="shared" ref="N962:N1025" si="455">AB962-AR962</f>
        <v>1.0000000000000036</v>
      </c>
      <c r="O962" s="15">
        <f t="shared" ref="O962:O1025" si="456">AC962-AR962</f>
        <v>-5.0225782457356871E-2</v>
      </c>
      <c r="P962" s="15">
        <f t="shared" si="451"/>
        <v>-0.59999999999999787</v>
      </c>
      <c r="Q962" s="15">
        <f t="shared" si="441"/>
        <v>-0.39999999999999858</v>
      </c>
      <c r="R962" s="15">
        <f t="shared" ref="R962:R1025" si="457">AF962-AR962</f>
        <v>-0.19999999999999929</v>
      </c>
      <c r="S962" s="15">
        <f t="shared" ref="S962:S1025" si="458">AG962-AR962</f>
        <v>0.30000000000000071</v>
      </c>
      <c r="T962" s="15">
        <f t="shared" ref="T962:T1025" si="459">AH962-AR962</f>
        <v>0.59999999999999787</v>
      </c>
      <c r="U962" s="15">
        <f t="shared" ref="U962:U1025" si="460">AI962-AR962</f>
        <v>1.0000000000000036</v>
      </c>
      <c r="V962" s="15">
        <f t="shared" si="442"/>
        <v>0.41406441515262421</v>
      </c>
      <c r="W962" s="15">
        <f t="shared" ref="W962:W1025" si="461">(AW962-Z962)/(Z962-AX962)</f>
        <v>1.4150831692006176</v>
      </c>
      <c r="X962" s="15">
        <f t="shared" si="443"/>
        <v>1.2315678938268943E-2</v>
      </c>
      <c r="Y962" s="21">
        <f t="shared" si="444"/>
        <v>0.7066722449712276</v>
      </c>
      <c r="Z962" s="4">
        <v>31.736497759374707</v>
      </c>
      <c r="AA962" s="2">
        <v>31</v>
      </c>
      <c r="AB962" s="2">
        <v>32.700000000000003</v>
      </c>
      <c r="AC962" s="4">
        <v>31.649774217542642</v>
      </c>
      <c r="AD962" s="4">
        <v>31.1</v>
      </c>
      <c r="AE962" s="4">
        <v>31.3</v>
      </c>
      <c r="AF962" s="4">
        <v>31.5</v>
      </c>
      <c r="AG962" s="4">
        <v>32</v>
      </c>
      <c r="AH962" s="4">
        <v>32.299999999999997</v>
      </c>
      <c r="AI962" s="4">
        <v>32.700000000000003</v>
      </c>
      <c r="AJ962" s="4">
        <v>2020</v>
      </c>
      <c r="AK962" s="2">
        <v>10</v>
      </c>
      <c r="AL962" s="2">
        <v>25</v>
      </c>
      <c r="AM962" s="4">
        <v>12</v>
      </c>
      <c r="AN962" s="4">
        <v>5</v>
      </c>
      <c r="AO962" s="4">
        <v>6</v>
      </c>
      <c r="AP962" s="4">
        <v>705</v>
      </c>
      <c r="AQ962" s="5">
        <v>0.50347222222222221</v>
      </c>
      <c r="AR962" s="4">
        <v>31.7</v>
      </c>
      <c r="AS962" s="4">
        <v>38</v>
      </c>
      <c r="AT962" s="4">
        <v>716</v>
      </c>
      <c r="AU962" s="4">
        <v>1.5</v>
      </c>
      <c r="AV962" s="4">
        <v>273</v>
      </c>
      <c r="AW962" s="4">
        <f t="shared" ref="AW962:AW1025" si="462">AR962+(AY962*BE962)/(BA962*1005)</f>
        <v>41.226535700123989</v>
      </c>
      <c r="AX962" s="4">
        <f t="shared" ref="AX962:AX1025" si="463">AR962+(AY962*BC962*BD962*BE962)/(BA962*1005*(BD962*BC962+BJ962*AY962))-(AY962*BK962)/(BD962*BC962+BJ962*AY962)</f>
        <v>25.030151342923286</v>
      </c>
      <c r="AY962" s="4">
        <f t="shared" si="445"/>
        <v>22.654688220521617</v>
      </c>
      <c r="AZ962" s="20">
        <f t="shared" ref="AZ962:AZ1025" si="464">BA962*1005/(4*0.98*0.0000000567*(AR962+273.15)^3)</f>
        <v>184.80392873517354</v>
      </c>
      <c r="BA962" s="21">
        <f t="shared" si="446"/>
        <v>1.1579048202237778</v>
      </c>
      <c r="BB962" s="20">
        <f t="shared" ref="BB962:BB1025" si="465">100*SQRT(0.1/AU962)</f>
        <v>25.819888974716111</v>
      </c>
      <c r="BC962" s="4">
        <f t="shared" si="447"/>
        <v>23.90730460621862</v>
      </c>
      <c r="BD962" s="4">
        <f t="shared" ref="BD962:BD1025" si="466">0.072*AR962+64.67</f>
        <v>66.952399999999997</v>
      </c>
      <c r="BE962" s="4">
        <f t="shared" ref="BE962:BE1025" si="467">AT962*(1-0.21)+BF962-BG962</f>
        <v>489.34576399075519</v>
      </c>
      <c r="BF962" s="20">
        <f t="shared" ref="BF962:BF1025" si="468">(1.72*(BH962/1000/(AR962+273.16))^(1/7)*0.0000000567*(AR962+273.16)^4)</f>
        <v>403.90213960210627</v>
      </c>
      <c r="BG962" s="20">
        <f t="shared" si="448"/>
        <v>480.19637561135113</v>
      </c>
      <c r="BH962" s="20">
        <f t="shared" ref="BH962:BH1025" si="469">BI962*AS962/100</f>
        <v>1775.9899869603075</v>
      </c>
      <c r="BI962" s="20">
        <f t="shared" si="449"/>
        <v>4673.6578604218621</v>
      </c>
      <c r="BJ962" s="4">
        <f t="shared" ref="BJ962:BJ1025" si="470">(EXP((0.0492)*AR962))*55.259</f>
        <v>262.87305185018857</v>
      </c>
      <c r="BK962" s="4">
        <f t="shared" si="450"/>
        <v>2897.6678734615543</v>
      </c>
      <c r="JJ962" s="4">
        <v>4</v>
      </c>
      <c r="JK962" s="4">
        <v>3</v>
      </c>
      <c r="JL962" s="4">
        <v>1</v>
      </c>
      <c r="JM962" s="4">
        <v>1</v>
      </c>
      <c r="JN962" s="4">
        <v>10</v>
      </c>
      <c r="JO962" s="4">
        <v>14</v>
      </c>
      <c r="JP962" s="4">
        <v>49</v>
      </c>
      <c r="JQ962" s="4">
        <v>76</v>
      </c>
      <c r="JR962" s="4">
        <v>114</v>
      </c>
      <c r="JS962" s="4">
        <v>96</v>
      </c>
      <c r="JT962" s="4">
        <v>88</v>
      </c>
      <c r="JU962" s="4">
        <v>76</v>
      </c>
      <c r="JV962" s="4">
        <v>51</v>
      </c>
      <c r="JW962" s="4">
        <v>49</v>
      </c>
      <c r="JX962" s="4">
        <v>57</v>
      </c>
      <c r="JY962" s="4">
        <v>31</v>
      </c>
      <c r="JZ962" s="4">
        <v>36</v>
      </c>
      <c r="KA962" s="4">
        <v>21</v>
      </c>
      <c r="KB962" s="4">
        <v>14</v>
      </c>
      <c r="KC962" s="4">
        <v>19</v>
      </c>
      <c r="KD962" s="4">
        <v>6</v>
      </c>
      <c r="KE962" s="4">
        <v>6</v>
      </c>
      <c r="KF962" s="4">
        <v>1</v>
      </c>
      <c r="KG962" s="4">
        <v>5</v>
      </c>
    </row>
    <row r="963" spans="1:342" s="4" customFormat="1" x14ac:dyDescent="0.2">
      <c r="A963" s="15" t="b">
        <v>0</v>
      </c>
      <c r="B963" s="16"/>
      <c r="C963" s="16"/>
      <c r="D963" s="4">
        <v>10446</v>
      </c>
      <c r="E963" s="14" t="s">
        <v>344</v>
      </c>
      <c r="F963" s="4" t="s">
        <v>929</v>
      </c>
      <c r="G963" s="4">
        <v>0</v>
      </c>
      <c r="H963" s="15">
        <f t="shared" si="452"/>
        <v>1.5</v>
      </c>
      <c r="I963" s="15">
        <v>0.39663172551220827</v>
      </c>
      <c r="J963" s="15">
        <v>0.67892537158417099</v>
      </c>
      <c r="K963" s="15">
        <v>0.34505778373834423</v>
      </c>
      <c r="L963" s="15">
        <f t="shared" si="453"/>
        <v>0.18557887789754801</v>
      </c>
      <c r="M963" s="15">
        <f t="shared" si="454"/>
        <v>-0.80000000000000071</v>
      </c>
      <c r="N963" s="15">
        <f t="shared" si="455"/>
        <v>0.69999999999999929</v>
      </c>
      <c r="O963" s="15">
        <f t="shared" si="456"/>
        <v>0.31910975253139284</v>
      </c>
      <c r="P963" s="15">
        <f t="shared" si="451"/>
        <v>-0.69999999999999929</v>
      </c>
      <c r="Q963" s="15">
        <f t="shared" ref="Q963:Q1026" si="471">AE963-AR963</f>
        <v>-0.39999999999999858</v>
      </c>
      <c r="R963" s="15">
        <f t="shared" si="457"/>
        <v>-0.19999999999999929</v>
      </c>
      <c r="S963" s="15">
        <f t="shared" si="458"/>
        <v>0.50000000000000355</v>
      </c>
      <c r="T963" s="15">
        <f t="shared" si="459"/>
        <v>0.59999999999999787</v>
      </c>
      <c r="U963" s="15">
        <f t="shared" si="460"/>
        <v>0.69999999999999929</v>
      </c>
      <c r="V963" s="15">
        <f t="shared" ref="V963:V1026" si="472">(Z963-AX963)/(AW963-AX963)</f>
        <v>0.42388575221703606</v>
      </c>
      <c r="W963" s="15">
        <f t="shared" si="461"/>
        <v>1.359126238071773</v>
      </c>
      <c r="X963" s="15">
        <f t="shared" ref="X963:X1026" si="473">I963/Z963</f>
        <v>1.2439219843900827E-2</v>
      </c>
      <c r="Y963" s="21">
        <f t="shared" ref="Y963:Y1026" si="474">(Z963-AX963)/(AW963-Z963)</f>
        <v>0.73576682723653797</v>
      </c>
      <c r="Z963" s="4">
        <v>31.885578877897547</v>
      </c>
      <c r="AA963" s="2">
        <v>30.9</v>
      </c>
      <c r="AB963" s="2">
        <v>32.4</v>
      </c>
      <c r="AC963" s="4">
        <v>32.019109752531392</v>
      </c>
      <c r="AD963" s="4">
        <v>31</v>
      </c>
      <c r="AE963" s="4">
        <v>31.3</v>
      </c>
      <c r="AF963" s="4">
        <v>31.5</v>
      </c>
      <c r="AG963" s="4">
        <v>32.200000000000003</v>
      </c>
      <c r="AH963" s="4">
        <v>32.299999999999997</v>
      </c>
      <c r="AI963" s="4">
        <v>32.4</v>
      </c>
      <c r="AJ963" s="4">
        <v>2020</v>
      </c>
      <c r="AK963" s="2">
        <v>10</v>
      </c>
      <c r="AL963" s="2">
        <v>25</v>
      </c>
      <c r="AM963" s="4">
        <v>12</v>
      </c>
      <c r="AN963" s="4">
        <v>5</v>
      </c>
      <c r="AO963" s="4">
        <v>36</v>
      </c>
      <c r="AP963" s="4">
        <v>783</v>
      </c>
      <c r="AQ963" s="5">
        <v>0.50347222222222221</v>
      </c>
      <c r="AR963" s="4">
        <v>31.7</v>
      </c>
      <c r="AS963" s="4">
        <v>38</v>
      </c>
      <c r="AT963" s="4">
        <v>716</v>
      </c>
      <c r="AU963" s="4">
        <v>1.5</v>
      </c>
      <c r="AV963" s="4">
        <v>273</v>
      </c>
      <c r="AW963" s="4">
        <f t="shared" si="462"/>
        <v>41.208238410791097</v>
      </c>
      <c r="AX963" s="4">
        <f t="shared" si="463"/>
        <v>25.026275251973995</v>
      </c>
      <c r="AY963" s="4">
        <f t="shared" ref="AY963:AY1026" si="475">AZ963*BB963/(AZ963+BB963)</f>
        <v>22.654688220521617</v>
      </c>
      <c r="AZ963" s="20">
        <f t="shared" si="464"/>
        <v>184.80392873517354</v>
      </c>
      <c r="BA963" s="21">
        <f t="shared" ref="BA963:BA1026" si="476">101325/(287.05*(AR963+273.15))</f>
        <v>1.1579048202237778</v>
      </c>
      <c r="BB963" s="20">
        <f t="shared" si="465"/>
        <v>25.819888974716111</v>
      </c>
      <c r="BC963" s="4">
        <f t="shared" ref="BC963:BC1026" si="477">BB963/1.08</f>
        <v>23.90730460621862</v>
      </c>
      <c r="BD963" s="4">
        <f t="shared" si="466"/>
        <v>66.952399999999997</v>
      </c>
      <c r="BE963" s="4">
        <f t="shared" si="467"/>
        <v>488.40589441912795</v>
      </c>
      <c r="BF963" s="20">
        <f t="shared" si="468"/>
        <v>403.90213960210627</v>
      </c>
      <c r="BG963" s="20">
        <f t="shared" ref="BG963:BG1026" si="478">0.98*0.0000000567*(Z963+273.16)^4</f>
        <v>481.13624518297837</v>
      </c>
      <c r="BH963" s="20">
        <f t="shared" si="469"/>
        <v>1775.9899869603075</v>
      </c>
      <c r="BI963" s="20">
        <f t="shared" ref="BI963:BI1026" si="479">(610.7*10^(7.5*AR963/(AR963+237.3)))</f>
        <v>4673.6578604218621</v>
      </c>
      <c r="BJ963" s="4">
        <f t="shared" si="470"/>
        <v>262.87305185018857</v>
      </c>
      <c r="BK963" s="4">
        <f t="shared" ref="BK963:BK1026" si="480">(1-(AS963/100))*BI963</f>
        <v>2897.6678734615543</v>
      </c>
      <c r="JL963" s="4">
        <v>6</v>
      </c>
      <c r="JM963" s="4">
        <v>22</v>
      </c>
      <c r="JN963" s="4">
        <v>6</v>
      </c>
      <c r="JO963" s="4">
        <v>33</v>
      </c>
      <c r="JP963" s="4">
        <v>43</v>
      </c>
      <c r="JQ963" s="4">
        <v>52</v>
      </c>
      <c r="JR963" s="4">
        <v>43</v>
      </c>
      <c r="JS963" s="4">
        <v>40</v>
      </c>
      <c r="JT963" s="4">
        <v>34</v>
      </c>
      <c r="JU963" s="4">
        <v>19</v>
      </c>
      <c r="JV963" s="4">
        <v>50</v>
      </c>
      <c r="JW963" s="4">
        <v>93</v>
      </c>
      <c r="JX963" s="4">
        <v>95</v>
      </c>
      <c r="JY963" s="4">
        <v>75</v>
      </c>
      <c r="JZ963" s="4">
        <v>70</v>
      </c>
      <c r="KA963" s="4">
        <v>34</v>
      </c>
    </row>
    <row r="964" spans="1:342" s="4" customFormat="1" x14ac:dyDescent="0.2">
      <c r="A964" s="15" t="b">
        <v>0</v>
      </c>
      <c r="B964" s="16"/>
      <c r="C964" s="16"/>
      <c r="D964" s="4">
        <v>10446</v>
      </c>
      <c r="E964" s="14" t="s">
        <v>329</v>
      </c>
      <c r="F964" s="4" t="s">
        <v>925</v>
      </c>
      <c r="G964" s="4">
        <v>0</v>
      </c>
      <c r="H964" s="15">
        <f t="shared" si="452"/>
        <v>1.7000000000000028</v>
      </c>
      <c r="I964" s="15">
        <v>0.31424853525255514</v>
      </c>
      <c r="J964" s="15">
        <v>0.38701607100387037</v>
      </c>
      <c r="K964" s="15">
        <v>0.24284332539715514</v>
      </c>
      <c r="L964" s="15">
        <f t="shared" si="453"/>
        <v>1.6514925627916099</v>
      </c>
      <c r="M964" s="15">
        <f t="shared" si="454"/>
        <v>0.89999999999999858</v>
      </c>
      <c r="N964" s="15">
        <f t="shared" si="455"/>
        <v>2.6000000000000014</v>
      </c>
      <c r="O964" s="15">
        <f t="shared" si="456"/>
        <v>1.6196186718570402</v>
      </c>
      <c r="P964" s="15">
        <f t="shared" si="451"/>
        <v>1</v>
      </c>
      <c r="Q964" s="15">
        <f t="shared" si="471"/>
        <v>1.2999999999999972</v>
      </c>
      <c r="R964" s="15">
        <f t="shared" si="457"/>
        <v>1.3999999999999986</v>
      </c>
      <c r="S964" s="15">
        <f t="shared" si="458"/>
        <v>1.7999999999999972</v>
      </c>
      <c r="T964" s="15">
        <f t="shared" si="459"/>
        <v>2</v>
      </c>
      <c r="U964" s="15">
        <f t="shared" si="460"/>
        <v>2.3999999999999986</v>
      </c>
      <c r="V964" s="15">
        <f t="shared" si="472"/>
        <v>0.58974505244418951</v>
      </c>
      <c r="W964" s="15">
        <f t="shared" si="461"/>
        <v>0.69564796831362152</v>
      </c>
      <c r="X964" s="15">
        <f t="shared" si="473"/>
        <v>9.3383238400551408E-3</v>
      </c>
      <c r="Y964" s="21">
        <f t="shared" si="474"/>
        <v>1.4375086905294696</v>
      </c>
      <c r="Z964" s="4">
        <v>33.65149256279161</v>
      </c>
      <c r="AA964" s="2">
        <v>32.9</v>
      </c>
      <c r="AB964" s="2">
        <v>34.6</v>
      </c>
      <c r="AC964" s="4">
        <v>33.61961867185704</v>
      </c>
      <c r="AD964" s="4">
        <v>33</v>
      </c>
      <c r="AE964" s="4">
        <v>33.299999999999997</v>
      </c>
      <c r="AF964" s="4">
        <v>33.4</v>
      </c>
      <c r="AG964" s="4">
        <v>33.799999999999997</v>
      </c>
      <c r="AH964" s="4">
        <v>34</v>
      </c>
      <c r="AI964" s="4">
        <v>34.4</v>
      </c>
      <c r="AJ964" s="4">
        <v>2020</v>
      </c>
      <c r="AK964" s="2">
        <v>10</v>
      </c>
      <c r="AL964" s="2">
        <v>25</v>
      </c>
      <c r="AM964" s="4">
        <v>12</v>
      </c>
      <c r="AN964" s="4">
        <v>13</v>
      </c>
      <c r="AO964" s="4">
        <v>27</v>
      </c>
      <c r="AP964" s="4">
        <v>819.00000000000011</v>
      </c>
      <c r="AQ964" s="5">
        <v>0.50902777777777775</v>
      </c>
      <c r="AR964" s="4">
        <v>32</v>
      </c>
      <c r="AS964" s="4">
        <v>39</v>
      </c>
      <c r="AT964" s="4">
        <v>700</v>
      </c>
      <c r="AU964" s="4">
        <v>2.2000000000000002</v>
      </c>
      <c r="AV964" s="4">
        <v>257</v>
      </c>
      <c r="AW964" s="4">
        <f t="shared" si="462"/>
        <v>39.700975460364198</v>
      </c>
      <c r="AX964" s="4">
        <f t="shared" si="463"/>
        <v>24.955308324321617</v>
      </c>
      <c r="AY964" s="4">
        <f t="shared" si="475"/>
        <v>19.107076761089331</v>
      </c>
      <c r="AZ964" s="20">
        <f t="shared" si="464"/>
        <v>184.07825973380744</v>
      </c>
      <c r="BA964" s="21">
        <f t="shared" si="476"/>
        <v>1.1567664573004051</v>
      </c>
      <c r="BB964" s="20">
        <f t="shared" si="465"/>
        <v>21.320071635561042</v>
      </c>
      <c r="BC964" s="4">
        <f t="shared" si="477"/>
        <v>19.740807069963928</v>
      </c>
      <c r="BD964" s="4">
        <f t="shared" si="466"/>
        <v>66.974000000000004</v>
      </c>
      <c r="BE964" s="4">
        <f t="shared" si="467"/>
        <v>468.5578732681895</v>
      </c>
      <c r="BF964" s="20">
        <f t="shared" si="468"/>
        <v>407.93245878256039</v>
      </c>
      <c r="BG964" s="20">
        <f t="shared" si="478"/>
        <v>492.37458551437089</v>
      </c>
      <c r="BH964" s="20">
        <f t="shared" si="469"/>
        <v>1853.9240266380432</v>
      </c>
      <c r="BI964" s="20">
        <f t="shared" si="479"/>
        <v>4753.6513503539572</v>
      </c>
      <c r="BJ964" s="4">
        <f t="shared" si="470"/>
        <v>266.78183394445352</v>
      </c>
      <c r="BK964" s="4">
        <f t="shared" si="480"/>
        <v>2899.7273237159138</v>
      </c>
      <c r="KF964" s="4">
        <v>7</v>
      </c>
      <c r="KG964" s="4">
        <v>12</v>
      </c>
      <c r="KH964" s="4">
        <v>15</v>
      </c>
      <c r="KI964" s="4">
        <v>21</v>
      </c>
      <c r="KJ964" s="4">
        <v>55</v>
      </c>
      <c r="KK964" s="4">
        <v>131</v>
      </c>
      <c r="KL964" s="4">
        <v>133</v>
      </c>
      <c r="KM964" s="4">
        <v>205</v>
      </c>
      <c r="KN964" s="4">
        <v>181</v>
      </c>
      <c r="KO964" s="4">
        <v>180</v>
      </c>
      <c r="KP964" s="4">
        <v>126</v>
      </c>
      <c r="KQ964" s="4">
        <v>115</v>
      </c>
      <c r="KR964" s="4">
        <v>62</v>
      </c>
      <c r="KS964" s="4">
        <v>37</v>
      </c>
      <c r="KT964" s="4">
        <v>24</v>
      </c>
      <c r="KU964" s="4">
        <v>25</v>
      </c>
      <c r="KV964" s="4">
        <v>14</v>
      </c>
      <c r="KW964" s="4">
        <v>13</v>
      </c>
      <c r="KX964" s="4">
        <v>7</v>
      </c>
      <c r="KY964" s="4">
        <v>2</v>
      </c>
      <c r="KZ964" s="4">
        <v>0</v>
      </c>
    </row>
    <row r="965" spans="1:342" s="4" customFormat="1" x14ac:dyDescent="0.2">
      <c r="A965" s="15" t="b">
        <v>0</v>
      </c>
      <c r="B965" s="16"/>
      <c r="C965" s="16"/>
      <c r="D965" s="4">
        <v>10446</v>
      </c>
      <c r="E965" s="14" t="s">
        <v>329</v>
      </c>
      <c r="F965" s="4" t="s">
        <v>926</v>
      </c>
      <c r="G965" s="4">
        <v>0</v>
      </c>
      <c r="H965" s="15">
        <f t="shared" si="452"/>
        <v>2.4000000000000057</v>
      </c>
      <c r="I965" s="15">
        <v>0.52110594875634453</v>
      </c>
      <c r="J965" s="15">
        <v>0.69361291569293826</v>
      </c>
      <c r="K965" s="15">
        <v>0.41964433866641676</v>
      </c>
      <c r="L965" s="15">
        <f t="shared" si="453"/>
        <v>2.3909212062759408</v>
      </c>
      <c r="M965" s="15">
        <f t="shared" si="454"/>
        <v>1.2999999999999972</v>
      </c>
      <c r="N965" s="15">
        <f t="shared" si="455"/>
        <v>3.7000000000000028</v>
      </c>
      <c r="O965" s="15">
        <f t="shared" si="456"/>
        <v>2.3038062519218556</v>
      </c>
      <c r="P965" s="15">
        <f t="shared" si="451"/>
        <v>1.6000000000000014</v>
      </c>
      <c r="Q965" s="15">
        <f t="shared" si="471"/>
        <v>1.7999999999999972</v>
      </c>
      <c r="R965" s="15">
        <f t="shared" si="457"/>
        <v>2</v>
      </c>
      <c r="S965" s="15">
        <f t="shared" si="458"/>
        <v>2.7000000000000028</v>
      </c>
      <c r="T965" s="15">
        <f t="shared" si="459"/>
        <v>3.2000000000000028</v>
      </c>
      <c r="U965" s="15">
        <f t="shared" si="460"/>
        <v>3.6000000000000014</v>
      </c>
      <c r="V965" s="15">
        <f t="shared" si="472"/>
        <v>0.64369799709808251</v>
      </c>
      <c r="W965" s="15">
        <f t="shared" si="461"/>
        <v>0.55352355375998863</v>
      </c>
      <c r="X965" s="15">
        <f t="shared" si="473"/>
        <v>1.5152427747740843E-2</v>
      </c>
      <c r="Y965" s="21">
        <f t="shared" si="474"/>
        <v>1.8066078547284483</v>
      </c>
      <c r="Z965" s="4">
        <v>34.390921206275941</v>
      </c>
      <c r="AA965" s="2">
        <v>33.299999999999997</v>
      </c>
      <c r="AB965" s="2">
        <v>35.700000000000003</v>
      </c>
      <c r="AC965" s="4">
        <v>34.303806251921856</v>
      </c>
      <c r="AD965" s="4">
        <v>33.6</v>
      </c>
      <c r="AE965" s="4">
        <v>33.799999999999997</v>
      </c>
      <c r="AF965" s="4">
        <v>34</v>
      </c>
      <c r="AG965" s="4">
        <v>34.700000000000003</v>
      </c>
      <c r="AH965" s="4">
        <v>35.200000000000003</v>
      </c>
      <c r="AI965" s="4">
        <v>35.6</v>
      </c>
      <c r="AJ965" s="4">
        <v>2020</v>
      </c>
      <c r="AK965" s="2">
        <v>10</v>
      </c>
      <c r="AL965" s="2">
        <v>25</v>
      </c>
      <c r="AM965" s="4">
        <v>12</v>
      </c>
      <c r="AN965" s="4">
        <v>13</v>
      </c>
      <c r="AO965" s="4">
        <v>46</v>
      </c>
      <c r="AP965" s="4">
        <v>380</v>
      </c>
      <c r="AQ965" s="5">
        <v>0.50902777777777775</v>
      </c>
      <c r="AR965" s="4">
        <v>32</v>
      </c>
      <c r="AS965" s="4">
        <v>39</v>
      </c>
      <c r="AT965" s="4">
        <v>700</v>
      </c>
      <c r="AU965" s="4">
        <v>2.2000000000000002</v>
      </c>
      <c r="AV965" s="4">
        <v>257</v>
      </c>
      <c r="AW965" s="4">
        <f t="shared" si="462"/>
        <v>39.622680744611166</v>
      </c>
      <c r="AX965" s="4">
        <f t="shared" si="463"/>
        <v>24.939183330269042</v>
      </c>
      <c r="AY965" s="4">
        <f t="shared" si="475"/>
        <v>19.107076761089331</v>
      </c>
      <c r="AZ965" s="20">
        <f t="shared" si="464"/>
        <v>184.07825973380744</v>
      </c>
      <c r="BA965" s="21">
        <f t="shared" si="476"/>
        <v>1.1567664573004051</v>
      </c>
      <c r="BB965" s="20">
        <f t="shared" si="465"/>
        <v>21.320071635561042</v>
      </c>
      <c r="BC965" s="4">
        <f t="shared" si="477"/>
        <v>19.740807069963928</v>
      </c>
      <c r="BD965" s="4">
        <f t="shared" si="466"/>
        <v>66.974000000000004</v>
      </c>
      <c r="BE965" s="4">
        <f t="shared" si="467"/>
        <v>463.79411240566048</v>
      </c>
      <c r="BF965" s="20">
        <f t="shared" si="468"/>
        <v>407.93245878256039</v>
      </c>
      <c r="BG965" s="20">
        <f t="shared" si="478"/>
        <v>497.1383463768999</v>
      </c>
      <c r="BH965" s="20">
        <f t="shared" si="469"/>
        <v>1853.9240266380432</v>
      </c>
      <c r="BI965" s="20">
        <f t="shared" si="479"/>
        <v>4753.6513503539572</v>
      </c>
      <c r="BJ965" s="4">
        <f t="shared" si="470"/>
        <v>266.78183394445352</v>
      </c>
      <c r="BK965" s="4">
        <f t="shared" si="480"/>
        <v>2899.7273237159138</v>
      </c>
      <c r="KK965" s="4">
        <v>7</v>
      </c>
      <c r="KL965" s="4">
        <v>14</v>
      </c>
      <c r="KM965" s="4">
        <v>19</v>
      </c>
      <c r="KN965" s="4">
        <v>47</v>
      </c>
      <c r="KO965" s="4">
        <v>74</v>
      </c>
      <c r="KP965" s="4">
        <v>103</v>
      </c>
      <c r="KQ965" s="4">
        <v>152</v>
      </c>
      <c r="KR965" s="4">
        <v>133</v>
      </c>
      <c r="KS965" s="4">
        <v>133</v>
      </c>
      <c r="KT965" s="4">
        <v>123</v>
      </c>
      <c r="KU965" s="4">
        <v>146</v>
      </c>
      <c r="KV965" s="4">
        <v>121</v>
      </c>
      <c r="KW965" s="4">
        <v>81</v>
      </c>
      <c r="KX965" s="4">
        <v>84</v>
      </c>
      <c r="KY965" s="4">
        <v>52</v>
      </c>
      <c r="KZ965" s="4">
        <v>65</v>
      </c>
      <c r="LA965" s="4">
        <v>40</v>
      </c>
      <c r="LB965" s="4">
        <v>32</v>
      </c>
      <c r="LC965" s="4">
        <v>47</v>
      </c>
      <c r="LD965" s="4">
        <v>28</v>
      </c>
      <c r="LE965" s="4">
        <v>47</v>
      </c>
      <c r="LF965" s="4">
        <v>26</v>
      </c>
      <c r="LG965" s="4">
        <v>40</v>
      </c>
      <c r="LH965" s="4">
        <v>22</v>
      </c>
    </row>
    <row r="966" spans="1:342" s="4" customFormat="1" x14ac:dyDescent="0.2">
      <c r="A966" s="15" t="b">
        <v>0</v>
      </c>
      <c r="B966" s="16"/>
      <c r="C966" s="16"/>
      <c r="D966" s="4">
        <v>10446</v>
      </c>
      <c r="E966" s="14" t="s">
        <v>329</v>
      </c>
      <c r="F966" s="4" t="s">
        <v>990</v>
      </c>
      <c r="G966" s="4">
        <v>0</v>
      </c>
      <c r="H966" s="15">
        <f t="shared" si="452"/>
        <v>1.5</v>
      </c>
      <c r="I966" s="15">
        <v>0.30350255070607585</v>
      </c>
      <c r="J966" s="15">
        <v>0.44387391076884342</v>
      </c>
      <c r="K966" s="15">
        <v>0.2484306624099249</v>
      </c>
      <c r="L966" s="15">
        <f t="shared" si="453"/>
        <v>3.5306439137327033</v>
      </c>
      <c r="M966" s="15">
        <f t="shared" si="454"/>
        <v>2.6999999999999957</v>
      </c>
      <c r="N966" s="15">
        <f t="shared" si="455"/>
        <v>4.1999999999999957</v>
      </c>
      <c r="O966" s="15">
        <f t="shared" si="456"/>
        <v>3.545834298639214</v>
      </c>
      <c r="P966" s="15">
        <f t="shared" si="451"/>
        <v>2.8999999999999986</v>
      </c>
      <c r="Q966" s="15">
        <f t="shared" si="471"/>
        <v>3.1000000000000014</v>
      </c>
      <c r="R966" s="15">
        <f t="shared" si="457"/>
        <v>3.2999999999999972</v>
      </c>
      <c r="S966" s="15">
        <f t="shared" si="458"/>
        <v>3.7999999999999972</v>
      </c>
      <c r="T966" s="15">
        <f t="shared" si="459"/>
        <v>3.8999999999999986</v>
      </c>
      <c r="U966" s="15">
        <f t="shared" si="460"/>
        <v>4.1000000000000014</v>
      </c>
      <c r="V966" s="15">
        <f t="shared" si="472"/>
        <v>0.75977878779762664</v>
      </c>
      <c r="W966" s="15">
        <f t="shared" si="461"/>
        <v>0.31617257030655377</v>
      </c>
      <c r="X966" s="15">
        <f t="shared" si="473"/>
        <v>8.5180203714786181E-3</v>
      </c>
      <c r="Y966" s="21">
        <f t="shared" si="474"/>
        <v>3.1628297136289296</v>
      </c>
      <c r="Z966" s="4">
        <v>35.630643913732705</v>
      </c>
      <c r="AA966" s="2">
        <v>34.799999999999997</v>
      </c>
      <c r="AB966" s="2">
        <v>36.299999999999997</v>
      </c>
      <c r="AC966" s="4">
        <v>35.645834298639215</v>
      </c>
      <c r="AD966" s="4">
        <v>35</v>
      </c>
      <c r="AE966" s="4">
        <v>35.200000000000003</v>
      </c>
      <c r="AF966" s="4">
        <v>35.4</v>
      </c>
      <c r="AG966" s="4">
        <v>35.9</v>
      </c>
      <c r="AH966" s="4">
        <v>36</v>
      </c>
      <c r="AI966" s="4">
        <v>36.200000000000003</v>
      </c>
      <c r="AJ966" s="4">
        <v>2020</v>
      </c>
      <c r="AK966" s="2">
        <v>10</v>
      </c>
      <c r="AL966" s="2">
        <v>25</v>
      </c>
      <c r="AM966" s="4">
        <v>12</v>
      </c>
      <c r="AN966" s="4">
        <v>14</v>
      </c>
      <c r="AO966" s="4">
        <v>15</v>
      </c>
      <c r="AP966" s="4">
        <v>819.00000000000011</v>
      </c>
      <c r="AQ966" s="5">
        <v>0.50972222222222219</v>
      </c>
      <c r="AR966" s="4">
        <v>32.1</v>
      </c>
      <c r="AS966" s="4">
        <v>39</v>
      </c>
      <c r="AT966" s="4">
        <v>698</v>
      </c>
      <c r="AU966" s="4">
        <v>2.6</v>
      </c>
      <c r="AV966" s="4">
        <v>245</v>
      </c>
      <c r="AW966" s="4">
        <f t="shared" si="462"/>
        <v>39.037916198484581</v>
      </c>
      <c r="AX966" s="4">
        <f t="shared" si="463"/>
        <v>24.85402188909514</v>
      </c>
      <c r="AY966" s="4">
        <f t="shared" si="475"/>
        <v>17.721135756311742</v>
      </c>
      <c r="AZ966" s="20">
        <f t="shared" si="464"/>
        <v>183.83716184900405</v>
      </c>
      <c r="BA966" s="21">
        <f t="shared" si="476"/>
        <v>1.1563875002300363</v>
      </c>
      <c r="BB966" s="20">
        <f t="shared" si="465"/>
        <v>19.611613513818405</v>
      </c>
      <c r="BC966" s="4">
        <f t="shared" si="477"/>
        <v>18.158901401683707</v>
      </c>
      <c r="BD966" s="4">
        <f t="shared" si="466"/>
        <v>66.981200000000001</v>
      </c>
      <c r="BE966" s="4">
        <f t="shared" si="467"/>
        <v>454.99533880310719</v>
      </c>
      <c r="BF966" s="20">
        <f t="shared" si="468"/>
        <v>408.77804361711128</v>
      </c>
      <c r="BG966" s="20">
        <f t="shared" si="478"/>
        <v>505.20270481400416</v>
      </c>
      <c r="BH966" s="20">
        <f t="shared" si="469"/>
        <v>1864.4257320965969</v>
      </c>
      <c r="BI966" s="20">
        <f t="shared" si="479"/>
        <v>4780.5788002476847</v>
      </c>
      <c r="BJ966" s="4">
        <f t="shared" si="470"/>
        <v>268.09763478329137</v>
      </c>
      <c r="BK966" s="4">
        <f t="shared" si="480"/>
        <v>2916.1530681510876</v>
      </c>
      <c r="KY966" s="4">
        <v>2</v>
      </c>
      <c r="KZ966" s="4">
        <v>14</v>
      </c>
      <c r="LA966" s="4">
        <v>22</v>
      </c>
      <c r="LB966" s="4">
        <v>65</v>
      </c>
      <c r="LC966" s="4">
        <v>102</v>
      </c>
      <c r="LD966" s="4">
        <v>134</v>
      </c>
      <c r="LE966" s="4">
        <v>183</v>
      </c>
      <c r="LF966" s="4">
        <v>235</v>
      </c>
      <c r="LG966" s="4">
        <v>227</v>
      </c>
      <c r="LH966" s="4">
        <v>257</v>
      </c>
      <c r="LI966" s="4">
        <v>296</v>
      </c>
      <c r="LJ966" s="4">
        <v>233</v>
      </c>
      <c r="LK966" s="4">
        <v>200</v>
      </c>
      <c r="LL966" s="4">
        <v>134</v>
      </c>
      <c r="LM966" s="4">
        <v>59</v>
      </c>
      <c r="LN966" s="4">
        <v>39</v>
      </c>
      <c r="LO966" s="4">
        <v>10</v>
      </c>
      <c r="LP966" s="4">
        <v>1</v>
      </c>
    </row>
    <row r="967" spans="1:342" s="4" customFormat="1" x14ac:dyDescent="0.2">
      <c r="A967" s="15" t="b">
        <v>0</v>
      </c>
      <c r="B967" s="16"/>
      <c r="C967" s="16"/>
      <c r="D967" s="4">
        <v>10446</v>
      </c>
      <c r="E967" s="14" t="s">
        <v>319</v>
      </c>
      <c r="F967" s="4" t="s">
        <v>943</v>
      </c>
      <c r="G967" s="4">
        <v>0</v>
      </c>
      <c r="H967" s="15">
        <f t="shared" si="452"/>
        <v>3.5</v>
      </c>
      <c r="I967" s="15">
        <v>0.7512520019283262</v>
      </c>
      <c r="J967" s="15">
        <v>0.9935899656633751</v>
      </c>
      <c r="K967" s="15">
        <v>0.59291897214162126</v>
      </c>
      <c r="L967" s="15">
        <f t="shared" si="453"/>
        <v>3.6061251232847376</v>
      </c>
      <c r="M967" s="15">
        <f t="shared" si="454"/>
        <v>1.3000000000000007</v>
      </c>
      <c r="N967" s="15">
        <f t="shared" si="455"/>
        <v>4.8000000000000007</v>
      </c>
      <c r="O967" s="15">
        <f t="shared" si="456"/>
        <v>3.6832782834685425</v>
      </c>
      <c r="P967" s="15">
        <f t="shared" si="451"/>
        <v>1.5999999999999979</v>
      </c>
      <c r="Q967" s="15">
        <f t="shared" si="471"/>
        <v>2.5999999999999979</v>
      </c>
      <c r="R967" s="15">
        <f t="shared" si="457"/>
        <v>3.1999999999999993</v>
      </c>
      <c r="S967" s="15">
        <f t="shared" si="458"/>
        <v>4.1999999999999993</v>
      </c>
      <c r="T967" s="15">
        <f t="shared" si="459"/>
        <v>4.5000000000000036</v>
      </c>
      <c r="U967" s="15">
        <f t="shared" si="460"/>
        <v>4.8000000000000007</v>
      </c>
      <c r="V967" s="15">
        <f t="shared" si="472"/>
        <v>0.69446336394997932</v>
      </c>
      <c r="W967" s="15">
        <f t="shared" si="461"/>
        <v>0.43996076958211977</v>
      </c>
      <c r="X967" s="15">
        <f t="shared" si="473"/>
        <v>2.1278234281021911E-2</v>
      </c>
      <c r="Y967" s="21">
        <f t="shared" si="474"/>
        <v>2.2729299272519512</v>
      </c>
      <c r="Z967" s="4">
        <v>35.306125123284737</v>
      </c>
      <c r="AA967" s="2">
        <v>33</v>
      </c>
      <c r="AB967" s="2">
        <v>36.5</v>
      </c>
      <c r="AC967" s="4">
        <v>35.383278283468542</v>
      </c>
      <c r="AD967" s="4">
        <v>33.299999999999997</v>
      </c>
      <c r="AE967" s="4">
        <v>34.299999999999997</v>
      </c>
      <c r="AF967" s="4">
        <v>34.9</v>
      </c>
      <c r="AG967" s="4">
        <v>35.9</v>
      </c>
      <c r="AH967" s="4">
        <v>36.200000000000003</v>
      </c>
      <c r="AI967" s="4">
        <v>36.5</v>
      </c>
      <c r="AJ967" s="4">
        <v>2020</v>
      </c>
      <c r="AK967" s="2">
        <v>10</v>
      </c>
      <c r="AL967" s="2">
        <v>25</v>
      </c>
      <c r="AM967" s="4">
        <v>12</v>
      </c>
      <c r="AN967" s="4">
        <v>19</v>
      </c>
      <c r="AO967" s="4">
        <v>12</v>
      </c>
      <c r="AP967" s="4">
        <v>456</v>
      </c>
      <c r="AQ967" s="5">
        <v>0.5131944444444444</v>
      </c>
      <c r="AR967" s="4">
        <v>31.7</v>
      </c>
      <c r="AS967" s="4">
        <v>39</v>
      </c>
      <c r="AT967" s="4">
        <v>687</v>
      </c>
      <c r="AU967" s="4">
        <v>1.7</v>
      </c>
      <c r="AV967" s="4">
        <v>238</v>
      </c>
      <c r="AW967" s="4">
        <f t="shared" si="462"/>
        <v>39.899592310082362</v>
      </c>
      <c r="AX967" s="4">
        <f t="shared" si="463"/>
        <v>24.865496084562587</v>
      </c>
      <c r="AY967" s="4">
        <f t="shared" si="475"/>
        <v>21.439813564851168</v>
      </c>
      <c r="AZ967" s="20">
        <f t="shared" si="464"/>
        <v>184.80392873517354</v>
      </c>
      <c r="BA967" s="21">
        <f t="shared" si="476"/>
        <v>1.1579048202237778</v>
      </c>
      <c r="BB967" s="20">
        <f t="shared" si="465"/>
        <v>24.253562503633301</v>
      </c>
      <c r="BC967" s="4">
        <f t="shared" si="477"/>
        <v>22.457002318178979</v>
      </c>
      <c r="BD967" s="4">
        <f t="shared" si="466"/>
        <v>66.952399999999997</v>
      </c>
      <c r="BE967" s="4">
        <f t="shared" si="467"/>
        <v>445.05140719394109</v>
      </c>
      <c r="BF967" s="20">
        <f t="shared" si="468"/>
        <v>405.40371739938678</v>
      </c>
      <c r="BG967" s="20">
        <f t="shared" si="478"/>
        <v>503.08231020544571</v>
      </c>
      <c r="BH967" s="20">
        <f t="shared" si="469"/>
        <v>1822.7265655645263</v>
      </c>
      <c r="BI967" s="20">
        <f t="shared" si="479"/>
        <v>4673.6578604218621</v>
      </c>
      <c r="BJ967" s="4">
        <f t="shared" si="470"/>
        <v>262.87305185018857</v>
      </c>
      <c r="BK967" s="4">
        <f t="shared" si="480"/>
        <v>2850.9312948573356</v>
      </c>
      <c r="KH967" s="4">
        <v>6</v>
      </c>
      <c r="KI967" s="4">
        <v>6</v>
      </c>
      <c r="KJ967" s="4">
        <v>1</v>
      </c>
      <c r="KK967" s="4">
        <v>2</v>
      </c>
      <c r="KL967" s="4">
        <v>4</v>
      </c>
      <c r="KM967" s="4">
        <v>9</v>
      </c>
      <c r="KN967" s="4">
        <v>3</v>
      </c>
      <c r="KO967" s="4">
        <v>5</v>
      </c>
      <c r="KP967" s="4">
        <v>2</v>
      </c>
      <c r="KQ967" s="4">
        <v>9</v>
      </c>
      <c r="KR967" s="4">
        <v>5</v>
      </c>
      <c r="KS967" s="4">
        <v>8</v>
      </c>
      <c r="KT967" s="4">
        <v>12</v>
      </c>
      <c r="KU967" s="4">
        <v>5</v>
      </c>
      <c r="KV967" s="4">
        <v>9</v>
      </c>
      <c r="KW967" s="4">
        <v>9</v>
      </c>
      <c r="KX967" s="4">
        <v>20</v>
      </c>
      <c r="KY967" s="4">
        <v>29</v>
      </c>
      <c r="KZ967" s="4">
        <v>32</v>
      </c>
      <c r="LA967" s="4">
        <v>34</v>
      </c>
      <c r="LB967" s="4">
        <v>34</v>
      </c>
      <c r="LC967" s="4">
        <v>30</v>
      </c>
      <c r="LD967" s="4">
        <v>38</v>
      </c>
      <c r="LE967" s="4">
        <v>35</v>
      </c>
      <c r="LF967" s="4">
        <v>28</v>
      </c>
      <c r="LG967" s="4">
        <v>20</v>
      </c>
      <c r="LH967" s="4">
        <v>34</v>
      </c>
      <c r="LI967" s="4">
        <v>42</v>
      </c>
      <c r="LJ967" s="4">
        <v>36</v>
      </c>
      <c r="LK967" s="4">
        <v>36</v>
      </c>
      <c r="LL967" s="4">
        <v>31</v>
      </c>
      <c r="LM967" s="4">
        <v>24</v>
      </c>
      <c r="LN967" s="4">
        <v>16</v>
      </c>
      <c r="LO967" s="4">
        <v>16</v>
      </c>
      <c r="LP967" s="4">
        <v>12</v>
      </c>
    </row>
    <row r="968" spans="1:342" s="4" customFormat="1" x14ac:dyDescent="0.2">
      <c r="A968" s="15" t="b">
        <v>0</v>
      </c>
      <c r="B968" s="16"/>
      <c r="C968" s="16"/>
      <c r="D968" s="4">
        <v>10446</v>
      </c>
      <c r="E968" s="14" t="s">
        <v>319</v>
      </c>
      <c r="F968" s="4" t="s">
        <v>944</v>
      </c>
      <c r="G968" s="4">
        <v>0</v>
      </c>
      <c r="H968" s="15">
        <f t="shared" si="452"/>
        <v>2.2000000000000028</v>
      </c>
      <c r="I968" s="15">
        <v>0.37724662703495221</v>
      </c>
      <c r="J968" s="15">
        <v>0.4688305570247735</v>
      </c>
      <c r="K968" s="15">
        <v>0.29317954926065404</v>
      </c>
      <c r="L968" s="15">
        <f t="shared" si="453"/>
        <v>0.57629219492399741</v>
      </c>
      <c r="M968" s="15">
        <f t="shared" si="454"/>
        <v>-0.19999999999999929</v>
      </c>
      <c r="N968" s="15">
        <f t="shared" si="455"/>
        <v>2.0000000000000036</v>
      </c>
      <c r="O968" s="15">
        <f t="shared" si="456"/>
        <v>0.5152047317832178</v>
      </c>
      <c r="P968" s="15">
        <f t="shared" si="451"/>
        <v>-9.9999999999997868E-2</v>
      </c>
      <c r="Q968" s="15">
        <f t="shared" si="471"/>
        <v>0.10000000000000142</v>
      </c>
      <c r="R968" s="15">
        <f t="shared" si="457"/>
        <v>0.30000000000000071</v>
      </c>
      <c r="S968" s="15">
        <f t="shared" si="458"/>
        <v>0.80000000000000071</v>
      </c>
      <c r="T968" s="15">
        <f t="shared" si="459"/>
        <v>1.0999999999999979</v>
      </c>
      <c r="U968" s="15">
        <f t="shared" si="460"/>
        <v>1.5000000000000036</v>
      </c>
      <c r="V968" s="15">
        <f t="shared" si="472"/>
        <v>0.47888337057067537</v>
      </c>
      <c r="W968" s="15">
        <f t="shared" si="461"/>
        <v>1.0881911159460826</v>
      </c>
      <c r="X968" s="15">
        <f t="shared" si="473"/>
        <v>1.1688041016504391E-2</v>
      </c>
      <c r="Y968" s="21">
        <f t="shared" si="474"/>
        <v>0.9189562250107064</v>
      </c>
      <c r="Z968" s="4">
        <v>32.276292194923997</v>
      </c>
      <c r="AA968" s="2">
        <v>31.5</v>
      </c>
      <c r="AB968" s="2">
        <v>33.700000000000003</v>
      </c>
      <c r="AC968" s="4">
        <v>32.215204731783217</v>
      </c>
      <c r="AD968" s="4">
        <v>31.6</v>
      </c>
      <c r="AE968" s="4">
        <v>31.8</v>
      </c>
      <c r="AF968" s="4">
        <v>32</v>
      </c>
      <c r="AG968" s="4">
        <v>32.5</v>
      </c>
      <c r="AH968" s="4">
        <v>32.799999999999997</v>
      </c>
      <c r="AI968" s="4">
        <v>33.200000000000003</v>
      </c>
      <c r="AJ968" s="4">
        <v>2020</v>
      </c>
      <c r="AK968" s="2">
        <v>10</v>
      </c>
      <c r="AL968" s="2">
        <v>25</v>
      </c>
      <c r="AM968" s="4">
        <v>12</v>
      </c>
      <c r="AN968" s="4">
        <v>19</v>
      </c>
      <c r="AO968" s="4">
        <v>23</v>
      </c>
      <c r="AP968" s="4">
        <v>16</v>
      </c>
      <c r="AQ968" s="5">
        <v>0.5131944444444444</v>
      </c>
      <c r="AR968" s="4">
        <v>31.7</v>
      </c>
      <c r="AS968" s="4">
        <v>39</v>
      </c>
      <c r="AT968" s="4">
        <v>687</v>
      </c>
      <c r="AU968" s="4">
        <v>1.7</v>
      </c>
      <c r="AV968" s="4">
        <v>238</v>
      </c>
      <c r="AW968" s="4">
        <f t="shared" si="462"/>
        <v>40.258422115676183</v>
      </c>
      <c r="AX968" s="4">
        <f t="shared" si="463"/>
        <v>24.941064215404559</v>
      </c>
      <c r="AY968" s="4">
        <f t="shared" si="475"/>
        <v>21.439813564851168</v>
      </c>
      <c r="AZ968" s="20">
        <f t="shared" si="464"/>
        <v>184.80392873517354</v>
      </c>
      <c r="BA968" s="21">
        <f t="shared" si="476"/>
        <v>1.1579048202237778</v>
      </c>
      <c r="BB968" s="20">
        <f t="shared" si="465"/>
        <v>24.253562503633301</v>
      </c>
      <c r="BC968" s="4">
        <f t="shared" si="477"/>
        <v>22.457002318178979</v>
      </c>
      <c r="BD968" s="4">
        <f t="shared" si="466"/>
        <v>66.952399999999997</v>
      </c>
      <c r="BE968" s="4">
        <f t="shared" si="467"/>
        <v>464.52770600044283</v>
      </c>
      <c r="BF968" s="20">
        <f t="shared" si="468"/>
        <v>405.40371739938678</v>
      </c>
      <c r="BG968" s="20">
        <f t="shared" si="478"/>
        <v>483.60601139894396</v>
      </c>
      <c r="BH968" s="20">
        <f t="shared" si="469"/>
        <v>1822.7265655645263</v>
      </c>
      <c r="BI968" s="20">
        <f t="shared" si="479"/>
        <v>4673.6578604218621</v>
      </c>
      <c r="BJ968" s="4">
        <f t="shared" si="470"/>
        <v>262.87305185018857</v>
      </c>
      <c r="BK968" s="4">
        <f t="shared" si="480"/>
        <v>2850.9312948573356</v>
      </c>
      <c r="JR968" s="4">
        <v>5</v>
      </c>
      <c r="JS968" s="4">
        <v>18</v>
      </c>
      <c r="JT968" s="4">
        <v>58</v>
      </c>
      <c r="JU968" s="4">
        <v>125</v>
      </c>
      <c r="JV968" s="4">
        <v>127</v>
      </c>
      <c r="JW968" s="4">
        <v>238</v>
      </c>
      <c r="JX968" s="4">
        <v>282</v>
      </c>
      <c r="JY968" s="4">
        <v>390</v>
      </c>
      <c r="JZ968" s="4">
        <v>411</v>
      </c>
      <c r="KA968" s="4">
        <v>279</v>
      </c>
      <c r="KB968" s="4">
        <v>187</v>
      </c>
      <c r="KC968" s="4">
        <v>143</v>
      </c>
      <c r="KD968" s="4">
        <v>124</v>
      </c>
      <c r="KE968" s="4">
        <v>175</v>
      </c>
      <c r="KF968" s="4">
        <v>149</v>
      </c>
      <c r="KG968" s="4">
        <v>68</v>
      </c>
      <c r="KH968" s="4">
        <v>30</v>
      </c>
      <c r="KI968" s="4">
        <v>19</v>
      </c>
      <c r="KJ968" s="4">
        <v>17</v>
      </c>
      <c r="KK968" s="4">
        <v>10</v>
      </c>
      <c r="KL968" s="4">
        <v>9</v>
      </c>
      <c r="KM968" s="4">
        <v>6</v>
      </c>
      <c r="KN968" s="4">
        <v>2</v>
      </c>
      <c r="KO968" s="4">
        <v>7</v>
      </c>
      <c r="KP968" s="4">
        <v>4</v>
      </c>
      <c r="KQ968" s="4">
        <v>3</v>
      </c>
    </row>
    <row r="969" spans="1:342" s="4" customFormat="1" x14ac:dyDescent="0.2">
      <c r="A969" s="15" t="b">
        <v>0</v>
      </c>
      <c r="B969" s="16"/>
      <c r="C969" s="16"/>
      <c r="D969" s="4">
        <v>10446</v>
      </c>
      <c r="E969" s="14" t="s">
        <v>319</v>
      </c>
      <c r="F969" s="4" t="s">
        <v>945</v>
      </c>
      <c r="G969" s="4">
        <v>0</v>
      </c>
      <c r="H969" s="15">
        <f t="shared" si="452"/>
        <v>2.9000000000000021</v>
      </c>
      <c r="I969" s="15">
        <v>0.57377166087234788</v>
      </c>
      <c r="J969" s="15">
        <v>0.85007312868481222</v>
      </c>
      <c r="K969" s="15">
        <v>0.47069688314962671</v>
      </c>
      <c r="L969" s="15">
        <f t="shared" si="453"/>
        <v>1.9594575974806752</v>
      </c>
      <c r="M969" s="15">
        <f t="shared" si="454"/>
        <v>0.10000000000000142</v>
      </c>
      <c r="N969" s="15">
        <f t="shared" si="455"/>
        <v>3.0000000000000036</v>
      </c>
      <c r="O969" s="15">
        <f t="shared" si="456"/>
        <v>2.0602945600070832</v>
      </c>
      <c r="P969" s="15">
        <f t="shared" si="451"/>
        <v>0.50000000000000355</v>
      </c>
      <c r="Q969" s="15">
        <f t="shared" si="471"/>
        <v>1.1999999999999993</v>
      </c>
      <c r="R969" s="15">
        <f t="shared" si="457"/>
        <v>1.5000000000000036</v>
      </c>
      <c r="S969" s="15">
        <f t="shared" si="458"/>
        <v>2.4000000000000021</v>
      </c>
      <c r="T969" s="15">
        <f t="shared" si="459"/>
        <v>2.5999999999999979</v>
      </c>
      <c r="U969" s="15">
        <f t="shared" si="460"/>
        <v>2.9000000000000021</v>
      </c>
      <c r="V969" s="15">
        <f t="shared" si="472"/>
        <v>0.57624366296459339</v>
      </c>
      <c r="W969" s="15">
        <f t="shared" si="461"/>
        <v>0.73537700155401753</v>
      </c>
      <c r="X969" s="15">
        <f t="shared" si="473"/>
        <v>1.7046372753056285E-2</v>
      </c>
      <c r="Y969" s="21">
        <f t="shared" si="474"/>
        <v>1.3598467152042752</v>
      </c>
      <c r="Z969" s="4">
        <v>33.659457597480674</v>
      </c>
      <c r="AA969" s="2">
        <v>31.8</v>
      </c>
      <c r="AB969" s="2">
        <v>34.700000000000003</v>
      </c>
      <c r="AC969" s="4">
        <v>33.760294560007083</v>
      </c>
      <c r="AD969" s="4">
        <v>32.200000000000003</v>
      </c>
      <c r="AE969" s="4">
        <v>32.9</v>
      </c>
      <c r="AF969" s="4">
        <v>33.200000000000003</v>
      </c>
      <c r="AG969" s="4">
        <v>34.1</v>
      </c>
      <c r="AH969" s="4">
        <v>34.299999999999997</v>
      </c>
      <c r="AI969" s="4">
        <v>34.6</v>
      </c>
      <c r="AJ969" s="4">
        <v>2020</v>
      </c>
      <c r="AK969" s="2">
        <v>10</v>
      </c>
      <c r="AL969" s="2">
        <v>25</v>
      </c>
      <c r="AM969" s="4">
        <v>12</v>
      </c>
      <c r="AN969" s="4">
        <v>19</v>
      </c>
      <c r="AO969" s="4">
        <v>46</v>
      </c>
      <c r="AP969" s="4">
        <v>56</v>
      </c>
      <c r="AQ969" s="5">
        <v>0.5131944444444444</v>
      </c>
      <c r="AR969" s="4">
        <v>31.7</v>
      </c>
      <c r="AS969" s="4">
        <v>39</v>
      </c>
      <c r="AT969" s="4">
        <v>687</v>
      </c>
      <c r="AU969" s="4">
        <v>1.7</v>
      </c>
      <c r="AV969" s="4">
        <v>238</v>
      </c>
      <c r="AW969" s="4">
        <f t="shared" si="462"/>
        <v>40.095928549276898</v>
      </c>
      <c r="AX969" s="4">
        <f t="shared" si="463"/>
        <v>24.906843716172844</v>
      </c>
      <c r="AY969" s="4">
        <f t="shared" si="475"/>
        <v>21.439813564851168</v>
      </c>
      <c r="AZ969" s="20">
        <f t="shared" si="464"/>
        <v>184.80392873517354</v>
      </c>
      <c r="BA969" s="21">
        <f t="shared" si="476"/>
        <v>1.1579048202237778</v>
      </c>
      <c r="BB969" s="20">
        <f t="shared" si="465"/>
        <v>24.253562503633301</v>
      </c>
      <c r="BC969" s="4">
        <f t="shared" si="477"/>
        <v>22.457002318178979</v>
      </c>
      <c r="BD969" s="4">
        <f t="shared" si="466"/>
        <v>66.952399999999997</v>
      </c>
      <c r="BE969" s="4">
        <f t="shared" si="467"/>
        <v>455.70800037958674</v>
      </c>
      <c r="BF969" s="20">
        <f t="shared" si="468"/>
        <v>405.40371739938678</v>
      </c>
      <c r="BG969" s="20">
        <f t="shared" si="478"/>
        <v>492.42571701980006</v>
      </c>
      <c r="BH969" s="20">
        <f t="shared" si="469"/>
        <v>1822.7265655645263</v>
      </c>
      <c r="BI969" s="20">
        <f t="shared" si="479"/>
        <v>4673.6578604218621</v>
      </c>
      <c r="BJ969" s="4">
        <f t="shared" si="470"/>
        <v>262.87305185018857</v>
      </c>
      <c r="BK969" s="4">
        <f t="shared" si="480"/>
        <v>2850.9312948573356</v>
      </c>
      <c r="JV969" s="4">
        <v>7</v>
      </c>
      <c r="JW969" s="4">
        <v>11</v>
      </c>
      <c r="JX969" s="4">
        <v>14</v>
      </c>
      <c r="JY969" s="4">
        <v>12</v>
      </c>
      <c r="JZ969" s="4">
        <v>10</v>
      </c>
      <c r="KA969" s="4">
        <v>19</v>
      </c>
      <c r="KB969" s="4">
        <v>20</v>
      </c>
      <c r="KC969" s="4">
        <v>12</v>
      </c>
      <c r="KD969" s="4">
        <v>18</v>
      </c>
      <c r="KE969" s="4">
        <v>37</v>
      </c>
      <c r="KF969" s="4">
        <v>46</v>
      </c>
      <c r="KG969" s="4">
        <v>66</v>
      </c>
      <c r="KH969" s="4">
        <v>116</v>
      </c>
      <c r="KI969" s="4">
        <v>122</v>
      </c>
      <c r="KJ969" s="4">
        <v>114</v>
      </c>
      <c r="KK969" s="4">
        <v>111</v>
      </c>
      <c r="KL969" s="4">
        <v>122</v>
      </c>
      <c r="KM969" s="4">
        <v>100</v>
      </c>
      <c r="KN969" s="4">
        <v>115</v>
      </c>
      <c r="KO969" s="4">
        <v>133</v>
      </c>
      <c r="KP969" s="4">
        <v>143</v>
      </c>
      <c r="KQ969" s="4">
        <v>179</v>
      </c>
      <c r="KR969" s="4">
        <v>191</v>
      </c>
      <c r="KS969" s="4">
        <v>189</v>
      </c>
      <c r="KT969" s="4">
        <v>125</v>
      </c>
      <c r="KU969" s="4">
        <v>92</v>
      </c>
      <c r="KV969" s="4">
        <v>47</v>
      </c>
      <c r="KW969" s="4">
        <v>63</v>
      </c>
      <c r="KX969" s="4">
        <v>30</v>
      </c>
      <c r="KY969" s="4">
        <v>12</v>
      </c>
      <c r="KZ969" s="4">
        <v>3</v>
      </c>
      <c r="LA969" s="4">
        <v>0</v>
      </c>
    </row>
    <row r="970" spans="1:342" s="4" customFormat="1" x14ac:dyDescent="0.2">
      <c r="A970" s="15" t="b">
        <v>0</v>
      </c>
      <c r="B970" s="16"/>
      <c r="C970" s="16"/>
      <c r="D970" s="4">
        <v>10446</v>
      </c>
      <c r="E970" s="4" t="s">
        <v>321</v>
      </c>
      <c r="F970" s="4" t="s">
        <v>897</v>
      </c>
      <c r="G970" s="4">
        <v>0</v>
      </c>
      <c r="H970" s="15">
        <f t="shared" si="452"/>
        <v>6.7000000000000028</v>
      </c>
      <c r="I970" s="15">
        <v>1.0899331572321587</v>
      </c>
      <c r="J970" s="15">
        <v>1.0721882196810952</v>
      </c>
      <c r="K970" s="15">
        <v>0.78163728053721981</v>
      </c>
      <c r="L970" s="15">
        <f t="shared" si="453"/>
        <v>4.6090106761427663</v>
      </c>
      <c r="M970" s="15">
        <f t="shared" si="454"/>
        <v>-0.20000000000000284</v>
      </c>
      <c r="N970" s="15">
        <f t="shared" si="455"/>
        <v>6.5</v>
      </c>
      <c r="O970" s="15">
        <f t="shared" si="456"/>
        <v>4.7387843130032579</v>
      </c>
      <c r="P970" s="15">
        <f t="shared" si="451"/>
        <v>1.7999999999999972</v>
      </c>
      <c r="Q970" s="15">
        <f t="shared" si="471"/>
        <v>3.1000000000000014</v>
      </c>
      <c r="R970" s="15">
        <f t="shared" si="457"/>
        <v>4.1999999999999957</v>
      </c>
      <c r="S970" s="15">
        <f t="shared" si="458"/>
        <v>5.2999999999999972</v>
      </c>
      <c r="T970" s="15">
        <f t="shared" si="459"/>
        <v>5.7999999999999972</v>
      </c>
      <c r="U970" s="15">
        <f t="shared" si="460"/>
        <v>6.1999999999999957</v>
      </c>
      <c r="V970" s="15">
        <f t="shared" si="472"/>
        <v>0.81329376255274066</v>
      </c>
      <c r="W970" s="15">
        <f t="shared" si="461"/>
        <v>0.22956801840116384</v>
      </c>
      <c r="X970" s="15">
        <f t="shared" si="473"/>
        <v>3.1860996143693622E-2</v>
      </c>
      <c r="Y970" s="21">
        <f t="shared" si="474"/>
        <v>4.3560074568075393</v>
      </c>
      <c r="Z970" s="4">
        <v>34.209010676142768</v>
      </c>
      <c r="AA970" s="2">
        <v>29.4</v>
      </c>
      <c r="AB970" s="2">
        <v>36.1</v>
      </c>
      <c r="AC970" s="4">
        <v>34.338784313003259</v>
      </c>
      <c r="AD970" s="4">
        <v>31.4</v>
      </c>
      <c r="AE970" s="4">
        <v>32.700000000000003</v>
      </c>
      <c r="AF970" s="4">
        <v>33.799999999999997</v>
      </c>
      <c r="AG970" s="4">
        <v>34.9</v>
      </c>
      <c r="AH970" s="4">
        <v>35.4</v>
      </c>
      <c r="AI970" s="4">
        <v>35.799999999999997</v>
      </c>
      <c r="AJ970" s="4">
        <v>2020</v>
      </c>
      <c r="AK970" s="2">
        <v>10</v>
      </c>
      <c r="AL970" s="2">
        <v>26</v>
      </c>
      <c r="AM970" s="4">
        <v>10</v>
      </c>
      <c r="AN970" s="4">
        <v>40</v>
      </c>
      <c r="AO970" s="4">
        <v>26</v>
      </c>
      <c r="AP970" s="4">
        <v>48</v>
      </c>
      <c r="AQ970" s="5">
        <v>0.44444444444444442</v>
      </c>
      <c r="AR970" s="4">
        <v>29.6</v>
      </c>
      <c r="AS970" s="4">
        <v>42</v>
      </c>
      <c r="AT970" s="4">
        <v>735</v>
      </c>
      <c r="AU970" s="4">
        <v>2.7</v>
      </c>
      <c r="AV970" s="4">
        <v>179</v>
      </c>
      <c r="AW970" s="4">
        <f t="shared" si="462"/>
        <v>36.711427836616949</v>
      </c>
      <c r="AX970" s="4">
        <f t="shared" si="463"/>
        <v>23.308462865074087</v>
      </c>
      <c r="AY970" s="4">
        <f t="shared" si="475"/>
        <v>17.474850319017275</v>
      </c>
      <c r="AZ970" s="20">
        <f t="shared" si="464"/>
        <v>189.98503350917903</v>
      </c>
      <c r="BA970" s="21">
        <f t="shared" si="476"/>
        <v>1.165936529959434</v>
      </c>
      <c r="BB970" s="20">
        <f t="shared" si="465"/>
        <v>19.245008972987527</v>
      </c>
      <c r="BC970" s="4">
        <f t="shared" si="477"/>
        <v>17.819452752766228</v>
      </c>
      <c r="BD970" s="4">
        <f t="shared" si="466"/>
        <v>66.801199999999994</v>
      </c>
      <c r="BE970" s="4">
        <f t="shared" si="467"/>
        <v>476.85277471521812</v>
      </c>
      <c r="BF970" s="20">
        <f t="shared" si="468"/>
        <v>392.16597265417482</v>
      </c>
      <c r="BG970" s="20">
        <f t="shared" si="478"/>
        <v>495.96319793895674</v>
      </c>
      <c r="BH970" s="20">
        <f t="shared" si="469"/>
        <v>1741.2030118958878</v>
      </c>
      <c r="BI970" s="20">
        <f t="shared" si="479"/>
        <v>4145.7214568949712</v>
      </c>
      <c r="BJ970" s="4">
        <f t="shared" si="470"/>
        <v>237.06899645736658</v>
      </c>
      <c r="BK970" s="4">
        <f t="shared" si="480"/>
        <v>2404.5184449990834</v>
      </c>
      <c r="JL970" s="4">
        <v>1</v>
      </c>
      <c r="JM970" s="4">
        <v>1</v>
      </c>
      <c r="JN970" s="4">
        <v>2</v>
      </c>
      <c r="JO970" s="4">
        <v>0</v>
      </c>
      <c r="JP970" s="4">
        <v>1</v>
      </c>
      <c r="JQ970" s="4">
        <v>0</v>
      </c>
      <c r="JR970" s="4">
        <v>6</v>
      </c>
      <c r="JS970" s="4">
        <v>2</v>
      </c>
      <c r="JT970" s="4">
        <v>6</v>
      </c>
      <c r="JU970" s="4">
        <v>3</v>
      </c>
      <c r="JV970" s="4">
        <v>3</v>
      </c>
      <c r="JW970" s="4">
        <v>10</v>
      </c>
      <c r="JX970" s="4">
        <v>11</v>
      </c>
      <c r="JY970" s="4">
        <v>5</v>
      </c>
      <c r="JZ970" s="4">
        <v>13</v>
      </c>
      <c r="KA970" s="4">
        <v>18</v>
      </c>
      <c r="KB970" s="4">
        <v>27</v>
      </c>
      <c r="KC970" s="4">
        <v>32</v>
      </c>
      <c r="KD970" s="4">
        <v>34</v>
      </c>
      <c r="KE970" s="4">
        <v>25</v>
      </c>
      <c r="KF970" s="4">
        <v>21</v>
      </c>
      <c r="KG970" s="4">
        <v>25</v>
      </c>
      <c r="KH970" s="4">
        <v>14</v>
      </c>
      <c r="KI970" s="4">
        <v>18</v>
      </c>
      <c r="KJ970" s="4">
        <v>24</v>
      </c>
      <c r="KK970" s="4">
        <v>24</v>
      </c>
      <c r="KL970" s="4">
        <v>21</v>
      </c>
      <c r="KM970" s="4">
        <v>30</v>
      </c>
      <c r="KN970" s="4">
        <v>40</v>
      </c>
      <c r="KO970" s="4">
        <v>55</v>
      </c>
      <c r="KP970" s="4">
        <v>76</v>
      </c>
      <c r="KQ970" s="4">
        <v>85</v>
      </c>
      <c r="KR970" s="4">
        <v>129</v>
      </c>
      <c r="KS970" s="4">
        <v>109</v>
      </c>
      <c r="KT970" s="4">
        <v>115</v>
      </c>
      <c r="KU970" s="4">
        <v>106</v>
      </c>
      <c r="KV970" s="4">
        <v>97</v>
      </c>
      <c r="KW970" s="4">
        <v>100</v>
      </c>
      <c r="KX970" s="4">
        <v>94</v>
      </c>
      <c r="KY970" s="4">
        <v>70</v>
      </c>
      <c r="KZ970" s="4">
        <v>110</v>
      </c>
      <c r="LA970" s="4">
        <v>105</v>
      </c>
      <c r="LB970" s="4">
        <v>74</v>
      </c>
      <c r="LC970" s="4">
        <v>48</v>
      </c>
      <c r="LD970" s="4">
        <v>65</v>
      </c>
      <c r="LE970" s="4">
        <v>78</v>
      </c>
      <c r="LF970" s="4">
        <v>48</v>
      </c>
      <c r="LG970" s="4">
        <v>29</v>
      </c>
      <c r="LH970" s="4">
        <v>10</v>
      </c>
      <c r="LI970" s="4">
        <v>39</v>
      </c>
      <c r="LJ970" s="4">
        <v>20</v>
      </c>
      <c r="LK970" s="4">
        <v>18</v>
      </c>
      <c r="LL970" s="4">
        <v>5</v>
      </c>
      <c r="LM970" s="4">
        <v>6</v>
      </c>
      <c r="LN970" s="4">
        <v>3</v>
      </c>
      <c r="LO970" s="4">
        <v>1</v>
      </c>
      <c r="LP970" s="4">
        <v>3</v>
      </c>
    </row>
    <row r="971" spans="1:342" s="4" customFormat="1" x14ac:dyDescent="0.2">
      <c r="A971" s="15" t="b">
        <v>0</v>
      </c>
      <c r="B971" s="16"/>
      <c r="C971" s="16"/>
      <c r="D971" s="4">
        <v>10446</v>
      </c>
      <c r="E971" s="4" t="s">
        <v>321</v>
      </c>
      <c r="F971" s="4" t="s">
        <v>898</v>
      </c>
      <c r="G971" s="4">
        <v>0</v>
      </c>
      <c r="H971" s="15">
        <f t="shared" si="452"/>
        <v>1.2000000000000028</v>
      </c>
      <c r="I971" s="15">
        <v>0.27936977394227147</v>
      </c>
      <c r="J971" s="15">
        <v>0.3884495115374591</v>
      </c>
      <c r="K971" s="15">
        <v>0.22773079046299741</v>
      </c>
      <c r="L971" s="15">
        <f t="shared" si="453"/>
        <v>7.5417278745545673</v>
      </c>
      <c r="M971" s="15">
        <f t="shared" si="454"/>
        <v>6.8999999999999986</v>
      </c>
      <c r="N971" s="15">
        <f t="shared" si="455"/>
        <v>8.1000000000000014</v>
      </c>
      <c r="O971" s="15">
        <f t="shared" si="456"/>
        <v>7.5891108161284464</v>
      </c>
      <c r="P971" s="15">
        <f t="shared" si="451"/>
        <v>7</v>
      </c>
      <c r="Q971" s="15">
        <f t="shared" si="471"/>
        <v>7.1000000000000014</v>
      </c>
      <c r="R971" s="15">
        <f t="shared" si="457"/>
        <v>7.2999999999999972</v>
      </c>
      <c r="S971" s="15">
        <f t="shared" si="458"/>
        <v>7.6999999999999957</v>
      </c>
      <c r="T971" s="15">
        <f t="shared" si="459"/>
        <v>7.8999999999999986</v>
      </c>
      <c r="U971" s="15">
        <f t="shared" si="460"/>
        <v>8.1000000000000014</v>
      </c>
      <c r="V971" s="15">
        <f t="shared" si="472"/>
        <v>1.054372159508919</v>
      </c>
      <c r="W971" s="15">
        <f t="shared" si="461"/>
        <v>-5.1568280723803588E-2</v>
      </c>
      <c r="X971" s="15">
        <f t="shared" si="473"/>
        <v>7.5217225996011064E-3</v>
      </c>
      <c r="Y971" s="21">
        <f t="shared" si="474"/>
        <v>-19.391765363595038</v>
      </c>
      <c r="Z971" s="4">
        <v>37.141727874554569</v>
      </c>
      <c r="AA971" s="2">
        <v>36.5</v>
      </c>
      <c r="AB971" s="2">
        <v>37.700000000000003</v>
      </c>
      <c r="AC971" s="4">
        <v>37.189110816128448</v>
      </c>
      <c r="AD971" s="4">
        <v>36.6</v>
      </c>
      <c r="AE971" s="4">
        <v>36.700000000000003</v>
      </c>
      <c r="AF971" s="4">
        <v>36.9</v>
      </c>
      <c r="AG971" s="4">
        <v>37.299999999999997</v>
      </c>
      <c r="AH971" s="4">
        <v>37.5</v>
      </c>
      <c r="AI971" s="4">
        <v>37.700000000000003</v>
      </c>
      <c r="AJ971" s="4">
        <v>2020</v>
      </c>
      <c r="AK971" s="2">
        <v>10</v>
      </c>
      <c r="AL971" s="2">
        <v>26</v>
      </c>
      <c r="AM971" s="4">
        <v>10</v>
      </c>
      <c r="AN971" s="4">
        <v>40</v>
      </c>
      <c r="AO971" s="4">
        <v>32</v>
      </c>
      <c r="AP971" s="4">
        <v>129</v>
      </c>
      <c r="AQ971" s="5">
        <v>0.44444444444444442</v>
      </c>
      <c r="AR971" s="4">
        <v>29.6</v>
      </c>
      <c r="AS971" s="4">
        <v>42</v>
      </c>
      <c r="AT971" s="4">
        <v>735</v>
      </c>
      <c r="AU971" s="4">
        <v>2.7</v>
      </c>
      <c r="AV971" s="4">
        <v>179</v>
      </c>
      <c r="AW971" s="4">
        <f t="shared" si="462"/>
        <v>36.425074207422796</v>
      </c>
      <c r="AX971" s="4">
        <f t="shared" si="463"/>
        <v>23.244548114575288</v>
      </c>
      <c r="AY971" s="4">
        <f t="shared" si="475"/>
        <v>17.474850319017275</v>
      </c>
      <c r="AZ971" s="20">
        <f t="shared" si="464"/>
        <v>189.98503350917903</v>
      </c>
      <c r="BA971" s="21">
        <f t="shared" si="476"/>
        <v>1.165936529959434</v>
      </c>
      <c r="BB971" s="20">
        <f t="shared" si="465"/>
        <v>19.245008972987527</v>
      </c>
      <c r="BC971" s="4">
        <f t="shared" si="477"/>
        <v>17.819452752766228</v>
      </c>
      <c r="BD971" s="4">
        <f t="shared" si="466"/>
        <v>66.801199999999994</v>
      </c>
      <c r="BE971" s="4">
        <f t="shared" si="467"/>
        <v>457.65149393614377</v>
      </c>
      <c r="BF971" s="20">
        <f t="shared" si="468"/>
        <v>392.16597265417482</v>
      </c>
      <c r="BG971" s="20">
        <f t="shared" si="478"/>
        <v>515.16447871803109</v>
      </c>
      <c r="BH971" s="20">
        <f t="shared" si="469"/>
        <v>1741.2030118958878</v>
      </c>
      <c r="BI971" s="20">
        <f t="shared" si="479"/>
        <v>4145.7214568949712</v>
      </c>
      <c r="BJ971" s="4">
        <f t="shared" si="470"/>
        <v>237.06899645736658</v>
      </c>
      <c r="BK971" s="4">
        <f t="shared" si="480"/>
        <v>2404.5184449990834</v>
      </c>
      <c r="LN971" s="4">
        <v>1</v>
      </c>
      <c r="LO971" s="4">
        <v>1</v>
      </c>
      <c r="LP971" s="4">
        <v>4</v>
      </c>
      <c r="LQ971" s="4">
        <v>7</v>
      </c>
      <c r="LR971" s="4">
        <v>70</v>
      </c>
      <c r="LS971" s="4">
        <v>50</v>
      </c>
      <c r="LT971" s="4">
        <v>60</v>
      </c>
      <c r="LU971" s="4">
        <v>62</v>
      </c>
      <c r="LV971" s="4">
        <v>88</v>
      </c>
      <c r="LW971" s="4">
        <v>104</v>
      </c>
      <c r="LX971" s="4">
        <v>157</v>
      </c>
      <c r="LY971" s="4">
        <v>127</v>
      </c>
      <c r="LZ971" s="4">
        <v>63</v>
      </c>
      <c r="MA971" s="4">
        <v>44</v>
      </c>
      <c r="MB971" s="4">
        <v>23</v>
      </c>
      <c r="MC971" s="4">
        <v>8</v>
      </c>
      <c r="MD971" s="4">
        <v>3</v>
      </c>
    </row>
    <row r="972" spans="1:342" s="4" customFormat="1" x14ac:dyDescent="0.2">
      <c r="A972" s="15" t="b">
        <v>0</v>
      </c>
      <c r="B972" s="16"/>
      <c r="C972" s="16"/>
      <c r="D972" s="4">
        <v>10446</v>
      </c>
      <c r="E972" s="4" t="s">
        <v>321</v>
      </c>
      <c r="F972" s="4" t="s">
        <v>899</v>
      </c>
      <c r="G972" s="4">
        <v>0</v>
      </c>
      <c r="H972" s="15">
        <f t="shared" si="452"/>
        <v>2.7000000000000028</v>
      </c>
      <c r="I972" s="15">
        <v>0.51847316764274953</v>
      </c>
      <c r="J972" s="15">
        <v>0.72814759345141056</v>
      </c>
      <c r="K972" s="15">
        <v>0.4224094455322317</v>
      </c>
      <c r="L972" s="15">
        <f t="shared" si="453"/>
        <v>5.1943472965788651</v>
      </c>
      <c r="M972" s="15">
        <f t="shared" si="454"/>
        <v>3.8000000000000007</v>
      </c>
      <c r="N972" s="15">
        <f t="shared" si="455"/>
        <v>6.5000000000000036</v>
      </c>
      <c r="O972" s="15">
        <f t="shared" si="456"/>
        <v>5.1795787610725945</v>
      </c>
      <c r="P972" s="15">
        <f t="shared" si="451"/>
        <v>4.0999999999999979</v>
      </c>
      <c r="Q972" s="15">
        <f t="shared" si="471"/>
        <v>4.5000000000000036</v>
      </c>
      <c r="R972" s="15">
        <f t="shared" si="457"/>
        <v>4.8000000000000007</v>
      </c>
      <c r="S972" s="15">
        <f t="shared" si="458"/>
        <v>5.5999999999999979</v>
      </c>
      <c r="T972" s="15">
        <f t="shared" si="459"/>
        <v>5.9000000000000021</v>
      </c>
      <c r="U972" s="15">
        <f t="shared" si="460"/>
        <v>6.1999999999999993</v>
      </c>
      <c r="V972" s="15">
        <f t="shared" si="472"/>
        <v>0.70748453649572896</v>
      </c>
      <c r="W972" s="15">
        <f t="shared" si="461"/>
        <v>0.41345845515315649</v>
      </c>
      <c r="X972" s="15">
        <f t="shared" si="473"/>
        <v>1.5074371470753887E-2</v>
      </c>
      <c r="Y972" s="21">
        <f t="shared" si="474"/>
        <v>2.4186226875674177</v>
      </c>
      <c r="Z972" s="4">
        <v>34.394347296578864</v>
      </c>
      <c r="AA972" s="2">
        <v>33</v>
      </c>
      <c r="AB972" s="2">
        <v>35.700000000000003</v>
      </c>
      <c r="AC972" s="4">
        <v>34.379578761072594</v>
      </c>
      <c r="AD972" s="4">
        <v>33.299999999999997</v>
      </c>
      <c r="AE972" s="4">
        <v>33.700000000000003</v>
      </c>
      <c r="AF972" s="4">
        <v>34</v>
      </c>
      <c r="AG972" s="4">
        <v>34.799999999999997</v>
      </c>
      <c r="AH972" s="4">
        <v>35.1</v>
      </c>
      <c r="AI972" s="4">
        <v>35.4</v>
      </c>
      <c r="AJ972" s="4">
        <v>2020</v>
      </c>
      <c r="AK972" s="2">
        <v>10</v>
      </c>
      <c r="AL972" s="2">
        <v>26</v>
      </c>
      <c r="AM972" s="4">
        <v>10</v>
      </c>
      <c r="AN972" s="4">
        <v>41</v>
      </c>
      <c r="AO972" s="4">
        <v>7</v>
      </c>
      <c r="AP972" s="4">
        <v>649</v>
      </c>
      <c r="AQ972" s="5">
        <v>0.44513888888888892</v>
      </c>
      <c r="AR972" s="4">
        <v>29.2</v>
      </c>
      <c r="AS972" s="4">
        <v>44</v>
      </c>
      <c r="AT972" s="4">
        <v>737</v>
      </c>
      <c r="AU972" s="4">
        <v>1.4</v>
      </c>
      <c r="AV972" s="4">
        <v>172</v>
      </c>
      <c r="AW972" s="4">
        <f t="shared" si="462"/>
        <v>38.722506799246325</v>
      </c>
      <c r="AX972" s="4">
        <f t="shared" si="463"/>
        <v>23.926162528016832</v>
      </c>
      <c r="AY972" s="4">
        <f t="shared" si="475"/>
        <v>23.445348293903759</v>
      </c>
      <c r="AZ972" s="20">
        <f t="shared" si="464"/>
        <v>190.9924084476778</v>
      </c>
      <c r="BA972" s="21">
        <f t="shared" si="476"/>
        <v>1.1674790290895276</v>
      </c>
      <c r="BB972" s="20">
        <f t="shared" si="465"/>
        <v>26.726124191242441</v>
      </c>
      <c r="BC972" s="4">
        <f t="shared" si="477"/>
        <v>24.746411288187442</v>
      </c>
      <c r="BD972" s="4">
        <f t="shared" si="466"/>
        <v>66.772400000000005</v>
      </c>
      <c r="BE972" s="4">
        <f t="shared" si="467"/>
        <v>476.55140317749573</v>
      </c>
      <c r="BF972" s="20">
        <f t="shared" si="468"/>
        <v>391.48190223496243</v>
      </c>
      <c r="BG972" s="20">
        <f t="shared" si="478"/>
        <v>497.16049905746678</v>
      </c>
      <c r="BH972" s="20">
        <f t="shared" si="469"/>
        <v>1782.5601717629106</v>
      </c>
      <c r="BI972" s="20">
        <f t="shared" si="479"/>
        <v>4051.2731176429784</v>
      </c>
      <c r="BJ972" s="4">
        <f t="shared" si="470"/>
        <v>232.4490876175883</v>
      </c>
      <c r="BK972" s="4">
        <f t="shared" si="480"/>
        <v>2268.7129458800682</v>
      </c>
      <c r="KH972" s="4">
        <v>19</v>
      </c>
      <c r="KI972" s="4">
        <v>20</v>
      </c>
      <c r="KJ972" s="4">
        <v>10</v>
      </c>
      <c r="KK972" s="4">
        <v>23</v>
      </c>
      <c r="KL972" s="4">
        <v>40</v>
      </c>
      <c r="KM972" s="4">
        <v>49</v>
      </c>
      <c r="KN972" s="4">
        <v>72</v>
      </c>
      <c r="KO972" s="4">
        <v>93</v>
      </c>
      <c r="KP972" s="4">
        <v>148</v>
      </c>
      <c r="KQ972" s="4">
        <v>142</v>
      </c>
      <c r="KR972" s="4">
        <v>216</v>
      </c>
      <c r="KS972" s="4">
        <v>222</v>
      </c>
      <c r="KT972" s="4">
        <v>181</v>
      </c>
      <c r="KU972" s="4">
        <v>189</v>
      </c>
      <c r="KV972" s="4">
        <v>163</v>
      </c>
      <c r="KW972" s="4">
        <v>180</v>
      </c>
      <c r="KX972" s="4">
        <v>180</v>
      </c>
      <c r="KY972" s="4">
        <v>182</v>
      </c>
      <c r="KZ972" s="4">
        <v>154</v>
      </c>
      <c r="LA972" s="4">
        <v>145</v>
      </c>
      <c r="LB972" s="4">
        <v>101</v>
      </c>
      <c r="LC972" s="4">
        <v>81</v>
      </c>
      <c r="LD972" s="4">
        <v>53</v>
      </c>
      <c r="LE972" s="4">
        <v>49</v>
      </c>
      <c r="LF972" s="4">
        <v>24</v>
      </c>
      <c r="LG972" s="4">
        <v>9</v>
      </c>
      <c r="LH972" s="4">
        <v>9</v>
      </c>
      <c r="LI972" s="4">
        <v>7</v>
      </c>
      <c r="LJ972" s="4">
        <v>4</v>
      </c>
      <c r="LK972" s="4">
        <v>2</v>
      </c>
      <c r="LL972" s="4">
        <v>1</v>
      </c>
    </row>
    <row r="973" spans="1:342" s="4" customFormat="1" x14ac:dyDescent="0.2">
      <c r="A973" s="15" t="b">
        <v>0</v>
      </c>
      <c r="B973" s="16"/>
      <c r="C973" s="16"/>
      <c r="D973" s="4">
        <v>10446</v>
      </c>
      <c r="E973" s="4" t="s">
        <v>334</v>
      </c>
      <c r="F973" s="4" t="s">
        <v>905</v>
      </c>
      <c r="G973" s="4">
        <v>0</v>
      </c>
      <c r="H973" s="15">
        <f t="shared" si="452"/>
        <v>2.4000000000000021</v>
      </c>
      <c r="I973" s="15">
        <v>0.42878627242471345</v>
      </c>
      <c r="J973" s="15">
        <v>0.5385655742088602</v>
      </c>
      <c r="K973" s="15">
        <v>0.33692770058602256</v>
      </c>
      <c r="L973" s="15">
        <f t="shared" si="453"/>
        <v>3.2530089395428554</v>
      </c>
      <c r="M973" s="15">
        <f t="shared" si="454"/>
        <v>1.8999999999999986</v>
      </c>
      <c r="N973" s="15">
        <f t="shared" si="455"/>
        <v>4.3000000000000007</v>
      </c>
      <c r="O973" s="15">
        <f t="shared" si="456"/>
        <v>3.2649625204537749</v>
      </c>
      <c r="P973" s="15">
        <f t="shared" si="451"/>
        <v>2.3000000000000007</v>
      </c>
      <c r="Q973" s="15">
        <f t="shared" si="471"/>
        <v>2.6999999999999993</v>
      </c>
      <c r="R973" s="15">
        <f t="shared" si="457"/>
        <v>2.9999999999999964</v>
      </c>
      <c r="S973" s="15">
        <f t="shared" si="458"/>
        <v>3.4999999999999964</v>
      </c>
      <c r="T973" s="15">
        <f t="shared" si="459"/>
        <v>3.8000000000000007</v>
      </c>
      <c r="U973" s="15">
        <f t="shared" si="460"/>
        <v>4.0999999999999979</v>
      </c>
      <c r="V973" s="15">
        <f t="shared" si="472"/>
        <v>0.65539779332106762</v>
      </c>
      <c r="W973" s="15">
        <f t="shared" si="461"/>
        <v>0.52579091689147317</v>
      </c>
      <c r="X973" s="15">
        <f t="shared" si="473"/>
        <v>1.3171939749749442E-2</v>
      </c>
      <c r="Y973" s="21">
        <f t="shared" si="474"/>
        <v>1.9018966815024057</v>
      </c>
      <c r="Z973" s="4">
        <v>32.553008939542856</v>
      </c>
      <c r="AA973" s="2">
        <v>31.2</v>
      </c>
      <c r="AB973" s="2">
        <v>33.6</v>
      </c>
      <c r="AC973" s="4">
        <v>32.564962520453776</v>
      </c>
      <c r="AD973" s="4">
        <v>31.6</v>
      </c>
      <c r="AE973" s="4">
        <v>32</v>
      </c>
      <c r="AF973" s="4">
        <v>32.299999999999997</v>
      </c>
      <c r="AG973" s="4">
        <v>32.799999999999997</v>
      </c>
      <c r="AH973" s="4">
        <v>33.1</v>
      </c>
      <c r="AI973" s="4">
        <v>33.4</v>
      </c>
      <c r="AJ973" s="4">
        <v>2020</v>
      </c>
      <c r="AK973" s="2">
        <v>10</v>
      </c>
      <c r="AL973" s="2">
        <v>26</v>
      </c>
      <c r="AM973" s="4">
        <v>10</v>
      </c>
      <c r="AN973" s="4">
        <v>44</v>
      </c>
      <c r="AO973" s="4">
        <v>51</v>
      </c>
      <c r="AP973" s="4">
        <v>167</v>
      </c>
      <c r="AQ973" s="5">
        <v>0.44722222222222219</v>
      </c>
      <c r="AR973" s="4">
        <v>29.3</v>
      </c>
      <c r="AS973" s="4">
        <v>43</v>
      </c>
      <c r="AT973" s="4">
        <v>742</v>
      </c>
      <c r="AU973" s="4">
        <v>2.2000000000000002</v>
      </c>
      <c r="AV973" s="4">
        <v>190</v>
      </c>
      <c r="AW973" s="4">
        <f t="shared" si="462"/>
        <v>37.341213014698589</v>
      </c>
      <c r="AX973" s="4">
        <f t="shared" si="463"/>
        <v>23.446339498647873</v>
      </c>
      <c r="AY973" s="4">
        <f t="shared" si="475"/>
        <v>19.176596064450507</v>
      </c>
      <c r="AZ973" s="20">
        <f t="shared" si="464"/>
        <v>190.73993999776681</v>
      </c>
      <c r="BA973" s="21">
        <f t="shared" si="476"/>
        <v>1.1670930218059798</v>
      </c>
      <c r="BB973" s="20">
        <f t="shared" si="465"/>
        <v>21.320071635561042</v>
      </c>
      <c r="BC973" s="4">
        <f t="shared" si="477"/>
        <v>19.740807069963928</v>
      </c>
      <c r="BD973" s="4">
        <f t="shared" si="466"/>
        <v>66.779600000000002</v>
      </c>
      <c r="BE973" s="4">
        <f t="shared" si="467"/>
        <v>491.83743468301304</v>
      </c>
      <c r="BF973" s="20">
        <f t="shared" si="468"/>
        <v>391.01836326458658</v>
      </c>
      <c r="BG973" s="20">
        <f t="shared" si="478"/>
        <v>485.3609285815736</v>
      </c>
      <c r="BH973" s="20">
        <f t="shared" si="469"/>
        <v>1752.1244205295634</v>
      </c>
      <c r="BI973" s="20">
        <f t="shared" si="479"/>
        <v>4074.7079547199151</v>
      </c>
      <c r="BJ973" s="4">
        <f t="shared" si="470"/>
        <v>233.59555512608441</v>
      </c>
      <c r="BK973" s="4">
        <f t="shared" si="480"/>
        <v>2322.5835341903517</v>
      </c>
      <c r="JO973" s="4">
        <v>0</v>
      </c>
      <c r="JP973" s="4">
        <v>8</v>
      </c>
      <c r="JQ973" s="4">
        <v>10</v>
      </c>
      <c r="JR973" s="4">
        <v>20</v>
      </c>
      <c r="JS973" s="4">
        <v>39</v>
      </c>
      <c r="JT973" s="4">
        <v>28</v>
      </c>
      <c r="JU973" s="4">
        <v>58</v>
      </c>
      <c r="JV973" s="4">
        <v>65</v>
      </c>
      <c r="JW973" s="4">
        <v>112</v>
      </c>
      <c r="JX973" s="4">
        <v>110</v>
      </c>
      <c r="JY973" s="4">
        <v>137</v>
      </c>
      <c r="JZ973" s="4">
        <v>151</v>
      </c>
      <c r="KA973" s="4">
        <v>255</v>
      </c>
      <c r="KB973" s="4">
        <v>365</v>
      </c>
      <c r="KC973" s="4">
        <v>254</v>
      </c>
      <c r="KD973" s="4">
        <v>305</v>
      </c>
      <c r="KE973" s="4">
        <v>261</v>
      </c>
      <c r="KF973" s="4">
        <v>240</v>
      </c>
      <c r="KG973" s="4">
        <v>192</v>
      </c>
      <c r="KH973" s="4">
        <v>174</v>
      </c>
      <c r="KI973" s="4">
        <v>106</v>
      </c>
      <c r="KJ973" s="4">
        <v>67</v>
      </c>
      <c r="KK973" s="4">
        <v>41</v>
      </c>
      <c r="KL973" s="4">
        <v>30</v>
      </c>
      <c r="KM973" s="4">
        <v>17</v>
      </c>
      <c r="KN973" s="4">
        <v>10</v>
      </c>
    </row>
    <row r="974" spans="1:342" s="4" customFormat="1" x14ac:dyDescent="0.2">
      <c r="A974" s="15" t="b">
        <v>0</v>
      </c>
      <c r="B974" s="16"/>
      <c r="C974" s="16"/>
      <c r="D974" s="4">
        <v>10446</v>
      </c>
      <c r="E974" s="4" t="s">
        <v>334</v>
      </c>
      <c r="F974" s="4" t="s">
        <v>1006</v>
      </c>
      <c r="G974" s="4">
        <v>0</v>
      </c>
      <c r="H974" s="15">
        <f t="shared" si="452"/>
        <v>2.8999999999999986</v>
      </c>
      <c r="I974" s="15">
        <v>0.4914589718057637</v>
      </c>
      <c r="J974" s="15">
        <v>0.66699838968881409</v>
      </c>
      <c r="K974" s="15">
        <v>0.39280981537995008</v>
      </c>
      <c r="L974" s="15">
        <f t="shared" si="453"/>
        <v>2.0286611971921182</v>
      </c>
      <c r="M974" s="15">
        <f t="shared" si="454"/>
        <v>0.59999999999999787</v>
      </c>
      <c r="N974" s="15">
        <f t="shared" si="455"/>
        <v>3.4999999999999964</v>
      </c>
      <c r="O974" s="15">
        <f t="shared" si="456"/>
        <v>2.0809549434203056</v>
      </c>
      <c r="P974" s="15">
        <f t="shared" si="451"/>
        <v>0.89999999999999858</v>
      </c>
      <c r="Q974" s="15">
        <f t="shared" si="471"/>
        <v>1.3000000000000007</v>
      </c>
      <c r="R974" s="15">
        <f t="shared" si="457"/>
        <v>1.6999999999999993</v>
      </c>
      <c r="S974" s="15">
        <f t="shared" si="458"/>
        <v>2.3999999999999986</v>
      </c>
      <c r="T974" s="15">
        <f t="shared" si="459"/>
        <v>2.5999999999999979</v>
      </c>
      <c r="U974" s="15">
        <f t="shared" si="460"/>
        <v>2.9000000000000021</v>
      </c>
      <c r="V974" s="15">
        <f t="shared" si="472"/>
        <v>0.56127139522969138</v>
      </c>
      <c r="W974" s="15">
        <f t="shared" si="461"/>
        <v>0.78166927532582697</v>
      </c>
      <c r="X974" s="15">
        <f t="shared" si="473"/>
        <v>1.5687199932112372E-2</v>
      </c>
      <c r="Y974" s="21">
        <f t="shared" si="474"/>
        <v>1.2793134277705429</v>
      </c>
      <c r="Z974" s="4">
        <v>31.328661197192119</v>
      </c>
      <c r="AA974" s="2">
        <v>29.9</v>
      </c>
      <c r="AB974" s="2">
        <v>32.799999999999997</v>
      </c>
      <c r="AC974" s="4">
        <v>31.380954943420306</v>
      </c>
      <c r="AD974" s="4">
        <v>30.2</v>
      </c>
      <c r="AE974" s="4">
        <v>30.6</v>
      </c>
      <c r="AF974" s="4">
        <v>31</v>
      </c>
      <c r="AG974" s="4">
        <v>31.7</v>
      </c>
      <c r="AH974" s="4">
        <v>31.9</v>
      </c>
      <c r="AI974" s="4">
        <v>32.200000000000003</v>
      </c>
      <c r="AJ974" s="4">
        <v>2020</v>
      </c>
      <c r="AK974" s="2">
        <v>10</v>
      </c>
      <c r="AL974" s="2">
        <v>26</v>
      </c>
      <c r="AM974" s="4">
        <v>10</v>
      </c>
      <c r="AN974" s="4">
        <v>45</v>
      </c>
      <c r="AO974" s="4">
        <v>11</v>
      </c>
      <c r="AP974" s="4">
        <v>6</v>
      </c>
      <c r="AQ974" s="5">
        <v>0.44791666666666669</v>
      </c>
      <c r="AR974" s="4">
        <v>29.3</v>
      </c>
      <c r="AS974" s="4">
        <v>43</v>
      </c>
      <c r="AT974" s="4">
        <v>742</v>
      </c>
      <c r="AU974" s="4">
        <v>2.2000000000000002</v>
      </c>
      <c r="AV974" s="4">
        <v>173</v>
      </c>
      <c r="AW974" s="4">
        <f t="shared" si="462"/>
        <v>37.467571914038544</v>
      </c>
      <c r="AX974" s="4">
        <f t="shared" si="463"/>
        <v>23.475070285245998</v>
      </c>
      <c r="AY974" s="4">
        <f t="shared" si="475"/>
        <v>19.176596064450507</v>
      </c>
      <c r="AZ974" s="20">
        <f t="shared" si="464"/>
        <v>190.73993999776681</v>
      </c>
      <c r="BA974" s="21">
        <f t="shared" si="476"/>
        <v>1.1670930218059798</v>
      </c>
      <c r="BB974" s="20">
        <f t="shared" si="465"/>
        <v>21.320071635561042</v>
      </c>
      <c r="BC974" s="4">
        <f t="shared" si="477"/>
        <v>19.740807069963928</v>
      </c>
      <c r="BD974" s="4">
        <f t="shared" si="466"/>
        <v>66.779600000000002</v>
      </c>
      <c r="BE974" s="4">
        <f t="shared" si="467"/>
        <v>499.56612397244373</v>
      </c>
      <c r="BF974" s="20">
        <f t="shared" si="468"/>
        <v>391.01836326458658</v>
      </c>
      <c r="BG974" s="20">
        <f t="shared" si="478"/>
        <v>477.63223929214291</v>
      </c>
      <c r="BH974" s="20">
        <f t="shared" si="469"/>
        <v>1752.1244205295634</v>
      </c>
      <c r="BI974" s="20">
        <f t="shared" si="479"/>
        <v>4074.7079547199151</v>
      </c>
      <c r="BJ974" s="4">
        <f t="shared" si="470"/>
        <v>233.59555512608441</v>
      </c>
      <c r="BK974" s="4">
        <f t="shared" si="480"/>
        <v>2322.5835341903517</v>
      </c>
      <c r="JB974" s="4">
        <v>12</v>
      </c>
      <c r="JC974" s="4">
        <v>5</v>
      </c>
      <c r="JD974" s="4">
        <v>34</v>
      </c>
      <c r="JE974" s="4">
        <v>53</v>
      </c>
      <c r="JF974" s="4">
        <v>52</v>
      </c>
      <c r="JG974" s="4">
        <v>54</v>
      </c>
      <c r="JH974" s="4">
        <v>54</v>
      </c>
      <c r="JI974" s="4">
        <v>72</v>
      </c>
      <c r="JJ974" s="4">
        <v>88</v>
      </c>
      <c r="JK974" s="4">
        <v>121</v>
      </c>
      <c r="JL974" s="4">
        <v>157</v>
      </c>
      <c r="JM974" s="4">
        <v>169</v>
      </c>
      <c r="JN974" s="4">
        <v>184</v>
      </c>
      <c r="JO974" s="4">
        <v>224</v>
      </c>
      <c r="JP974" s="4">
        <v>239</v>
      </c>
      <c r="JQ974" s="4">
        <v>236</v>
      </c>
      <c r="JR974" s="4">
        <v>187</v>
      </c>
      <c r="JS974" s="4">
        <v>283</v>
      </c>
      <c r="JT974" s="4">
        <v>264</v>
      </c>
      <c r="JU974" s="4">
        <v>202</v>
      </c>
      <c r="JV974" s="4">
        <v>105</v>
      </c>
      <c r="JW974" s="4">
        <v>51</v>
      </c>
      <c r="JX974" s="4">
        <v>32</v>
      </c>
      <c r="JY974" s="4">
        <v>18</v>
      </c>
      <c r="JZ974" s="4">
        <v>16</v>
      </c>
      <c r="KA974" s="4">
        <v>4</v>
      </c>
      <c r="KB974" s="4">
        <v>7</v>
      </c>
      <c r="KC974" s="4">
        <v>6</v>
      </c>
      <c r="KD974" s="4">
        <v>3</v>
      </c>
      <c r="KE974" s="4">
        <v>5</v>
      </c>
    </row>
    <row r="975" spans="1:342" s="4" customFormat="1" x14ac:dyDescent="0.2">
      <c r="A975" s="15" t="b">
        <v>0</v>
      </c>
      <c r="B975" s="16"/>
      <c r="C975" s="16"/>
      <c r="D975" s="4">
        <v>10446</v>
      </c>
      <c r="E975" s="4" t="s">
        <v>334</v>
      </c>
      <c r="F975" s="4" t="s">
        <v>1008</v>
      </c>
      <c r="G975" s="4">
        <v>0</v>
      </c>
      <c r="H975" s="15">
        <f t="shared" si="452"/>
        <v>1.3999999999999986</v>
      </c>
      <c r="I975" s="15">
        <v>0.30653764700714248</v>
      </c>
      <c r="J975" s="15">
        <v>0.45716792976779175</v>
      </c>
      <c r="K975" s="15">
        <v>0.25409136803980509</v>
      </c>
      <c r="L975" s="15">
        <f t="shared" si="453"/>
        <v>3.3020520908395206</v>
      </c>
      <c r="M975" s="15">
        <f t="shared" si="454"/>
        <v>2.5999999999999979</v>
      </c>
      <c r="N975" s="15">
        <f t="shared" si="455"/>
        <v>3.9999999999999964</v>
      </c>
      <c r="O975" s="15">
        <f t="shared" si="456"/>
        <v>3.2768000111758049</v>
      </c>
      <c r="P975" s="15">
        <f t="shared" si="451"/>
        <v>2.8000000000000007</v>
      </c>
      <c r="Q975" s="15">
        <f t="shared" si="471"/>
        <v>2.9000000000000021</v>
      </c>
      <c r="R975" s="15">
        <f t="shared" si="457"/>
        <v>3.0999999999999979</v>
      </c>
      <c r="S975" s="15">
        <f t="shared" si="458"/>
        <v>3.4999999999999964</v>
      </c>
      <c r="T975" s="15">
        <f t="shared" si="459"/>
        <v>3.8000000000000007</v>
      </c>
      <c r="U975" s="15">
        <f t="shared" si="460"/>
        <v>3.9000000000000021</v>
      </c>
      <c r="V975" s="15">
        <f t="shared" si="472"/>
        <v>0.65919741572232415</v>
      </c>
      <c r="W975" s="15">
        <f t="shared" si="461"/>
        <v>0.5169962383791159</v>
      </c>
      <c r="X975" s="15">
        <f t="shared" si="473"/>
        <v>9.4024034485017272E-3</v>
      </c>
      <c r="Y975" s="21">
        <f t="shared" si="474"/>
        <v>1.9342500501264674</v>
      </c>
      <c r="Z975" s="4">
        <v>32.602052090839521</v>
      </c>
      <c r="AA975" s="2">
        <v>31.9</v>
      </c>
      <c r="AB975" s="2">
        <v>33.299999999999997</v>
      </c>
      <c r="AC975" s="4">
        <v>32.576800011175806</v>
      </c>
      <c r="AD975" s="4">
        <v>32.1</v>
      </c>
      <c r="AE975" s="4">
        <v>32.200000000000003</v>
      </c>
      <c r="AF975" s="4">
        <v>32.4</v>
      </c>
      <c r="AG975" s="4">
        <v>32.799999999999997</v>
      </c>
      <c r="AH975" s="4">
        <v>33.1</v>
      </c>
      <c r="AI975" s="4">
        <v>33.200000000000003</v>
      </c>
      <c r="AJ975" s="4">
        <v>2020</v>
      </c>
      <c r="AK975" s="2">
        <v>10</v>
      </c>
      <c r="AL975" s="2">
        <v>26</v>
      </c>
      <c r="AM975" s="4">
        <v>10</v>
      </c>
      <c r="AN975" s="4">
        <v>45</v>
      </c>
      <c r="AO975" s="4">
        <v>46</v>
      </c>
      <c r="AP975" s="4">
        <v>526</v>
      </c>
      <c r="AQ975" s="5">
        <v>0.44791666666666669</v>
      </c>
      <c r="AR975" s="4">
        <v>29.3</v>
      </c>
      <c r="AS975" s="4">
        <v>43</v>
      </c>
      <c r="AT975" s="4">
        <v>742</v>
      </c>
      <c r="AU975" s="4">
        <v>2.2000000000000002</v>
      </c>
      <c r="AV975" s="4">
        <v>173</v>
      </c>
      <c r="AW975" s="4">
        <f t="shared" si="462"/>
        <v>37.336119779363422</v>
      </c>
      <c r="AX975" s="4">
        <f t="shared" si="463"/>
        <v>23.445181427010077</v>
      </c>
      <c r="AY975" s="4">
        <f t="shared" si="475"/>
        <v>19.176596064450507</v>
      </c>
      <c r="AZ975" s="20">
        <f t="shared" si="464"/>
        <v>190.73993999776681</v>
      </c>
      <c r="BA975" s="21">
        <f t="shared" si="476"/>
        <v>1.1670930218059798</v>
      </c>
      <c r="BB975" s="20">
        <f t="shared" si="465"/>
        <v>21.320071635561042</v>
      </c>
      <c r="BC975" s="4">
        <f t="shared" si="477"/>
        <v>19.740807069963928</v>
      </c>
      <c r="BD975" s="4">
        <f t="shared" si="466"/>
        <v>66.779600000000002</v>
      </c>
      <c r="BE975" s="4">
        <f t="shared" si="467"/>
        <v>491.52590907152791</v>
      </c>
      <c r="BF975" s="20">
        <f t="shared" si="468"/>
        <v>391.01836326458658</v>
      </c>
      <c r="BG975" s="20">
        <f t="shared" si="478"/>
        <v>485.67245419305874</v>
      </c>
      <c r="BH975" s="20">
        <f t="shared" si="469"/>
        <v>1752.1244205295634</v>
      </c>
      <c r="BI975" s="20">
        <f t="shared" si="479"/>
        <v>4074.7079547199151</v>
      </c>
      <c r="BJ975" s="4">
        <f t="shared" si="470"/>
        <v>233.59555512608441</v>
      </c>
      <c r="BK975" s="4">
        <f t="shared" si="480"/>
        <v>2322.5835341903517</v>
      </c>
      <c r="JV975" s="4">
        <v>1</v>
      </c>
      <c r="JW975" s="4">
        <v>8</v>
      </c>
      <c r="JX975" s="4">
        <v>39</v>
      </c>
      <c r="JY975" s="4">
        <v>156</v>
      </c>
      <c r="JZ975" s="4">
        <v>356</v>
      </c>
      <c r="KA975" s="4">
        <v>352</v>
      </c>
      <c r="KB975" s="4">
        <v>322</v>
      </c>
      <c r="KC975" s="4">
        <v>323</v>
      </c>
      <c r="KD975" s="4">
        <v>319</v>
      </c>
      <c r="KE975" s="4">
        <v>282</v>
      </c>
      <c r="KF975" s="4">
        <v>267</v>
      </c>
      <c r="KG975" s="4">
        <v>145</v>
      </c>
      <c r="KH975" s="4">
        <v>109</v>
      </c>
      <c r="KI975" s="4">
        <v>157</v>
      </c>
      <c r="KJ975" s="4">
        <v>81</v>
      </c>
      <c r="KK975" s="4">
        <v>17</v>
      </c>
    </row>
    <row r="976" spans="1:342" s="4" customFormat="1" x14ac:dyDescent="0.2">
      <c r="A976" s="15" t="b">
        <v>0</v>
      </c>
      <c r="B976" s="16"/>
      <c r="C976" s="16"/>
      <c r="D976" s="4">
        <v>10446</v>
      </c>
      <c r="E976" s="4" t="s">
        <v>338</v>
      </c>
      <c r="F976" s="4" t="s">
        <v>885</v>
      </c>
      <c r="G976" s="4">
        <v>0</v>
      </c>
      <c r="H976" s="15">
        <f t="shared" si="452"/>
        <v>1.7999999999999972</v>
      </c>
      <c r="I976" s="15">
        <v>0.41184644241137502</v>
      </c>
      <c r="J976" s="15">
        <v>0.50671337592109467</v>
      </c>
      <c r="K976" s="15">
        <v>0.30960508499198824</v>
      </c>
      <c r="L976" s="15">
        <f t="shared" si="453"/>
        <v>5.3337064867555171</v>
      </c>
      <c r="M976" s="15">
        <f t="shared" si="454"/>
        <v>4.3999999999999986</v>
      </c>
      <c r="N976" s="15">
        <f t="shared" si="455"/>
        <v>6.1999999999999957</v>
      </c>
      <c r="O976" s="15">
        <f t="shared" si="456"/>
        <v>5.2912316908611601</v>
      </c>
      <c r="P976" s="15">
        <f t="shared" ref="P976:P1039" si="481">AD976-AR976</f>
        <v>4.6000000000000014</v>
      </c>
      <c r="Q976" s="15">
        <f t="shared" si="471"/>
        <v>4.8999999999999986</v>
      </c>
      <c r="R976" s="15">
        <f t="shared" si="457"/>
        <v>5.1000000000000014</v>
      </c>
      <c r="S976" s="15">
        <f t="shared" si="458"/>
        <v>5.6000000000000014</v>
      </c>
      <c r="T976" s="15">
        <f t="shared" si="459"/>
        <v>5.7999999999999972</v>
      </c>
      <c r="U976" s="15">
        <f t="shared" si="460"/>
        <v>6.1999999999999957</v>
      </c>
      <c r="V976" s="15">
        <f t="shared" si="472"/>
        <v>0.64572962713934945</v>
      </c>
      <c r="W976" s="15">
        <f t="shared" si="461"/>
        <v>0.54863577257575413</v>
      </c>
      <c r="X976" s="15">
        <f t="shared" si="473"/>
        <v>1.19605608699077E-2</v>
      </c>
      <c r="Y976" s="21">
        <f t="shared" si="474"/>
        <v>1.8227028749969503</v>
      </c>
      <c r="Z976" s="4">
        <v>34.433706486755518</v>
      </c>
      <c r="AA976" s="2">
        <v>33.5</v>
      </c>
      <c r="AB976" s="2">
        <v>35.299999999999997</v>
      </c>
      <c r="AC976" s="4">
        <v>34.391231690861161</v>
      </c>
      <c r="AD976" s="4">
        <v>33.700000000000003</v>
      </c>
      <c r="AE976" s="4">
        <v>34</v>
      </c>
      <c r="AF976" s="4">
        <v>34.200000000000003</v>
      </c>
      <c r="AG976" s="4">
        <v>34.700000000000003</v>
      </c>
      <c r="AH976" s="4">
        <v>34.9</v>
      </c>
      <c r="AI976" s="4">
        <v>35.299999999999997</v>
      </c>
      <c r="AJ976" s="4">
        <v>2020</v>
      </c>
      <c r="AK976" s="2">
        <v>10</v>
      </c>
      <c r="AL976" s="2">
        <v>26</v>
      </c>
      <c r="AM976" s="4">
        <v>10</v>
      </c>
      <c r="AN976" s="4">
        <v>49</v>
      </c>
      <c r="AO976" s="4">
        <v>56</v>
      </c>
      <c r="AP976" s="4">
        <v>124</v>
      </c>
      <c r="AQ976" s="5">
        <v>0.45069444444444445</v>
      </c>
      <c r="AR976" s="4">
        <v>29.1</v>
      </c>
      <c r="AS976" s="4">
        <v>43</v>
      </c>
      <c r="AT976" s="4">
        <v>738</v>
      </c>
      <c r="AU976" s="4">
        <v>1</v>
      </c>
      <c r="AV976" s="4">
        <v>192</v>
      </c>
      <c r="AW976" s="4">
        <f t="shared" si="462"/>
        <v>40.081547256501331</v>
      </c>
      <c r="AX976" s="4">
        <f t="shared" si="463"/>
        <v>24.139370878214837</v>
      </c>
      <c r="AY976" s="4">
        <f t="shared" si="475"/>
        <v>27.135817146610957</v>
      </c>
      <c r="AZ976" s="20">
        <f t="shared" si="464"/>
        <v>191.24529475327952</v>
      </c>
      <c r="BA976" s="21">
        <f t="shared" si="476"/>
        <v>1.167865291795595</v>
      </c>
      <c r="BB976" s="20">
        <f t="shared" si="465"/>
        <v>31.622776601683793</v>
      </c>
      <c r="BC976" s="4">
        <f t="shared" si="477"/>
        <v>29.280348705262767</v>
      </c>
      <c r="BD976" s="4">
        <f t="shared" si="466"/>
        <v>66.765200000000007</v>
      </c>
      <c r="BE976" s="4">
        <f t="shared" si="467"/>
        <v>474.98450704095308</v>
      </c>
      <c r="BF976" s="20">
        <f t="shared" si="468"/>
        <v>389.37955091505205</v>
      </c>
      <c r="BG976" s="20">
        <f t="shared" si="478"/>
        <v>497.41504387409896</v>
      </c>
      <c r="BH976" s="20">
        <f t="shared" si="469"/>
        <v>1732.020916199845</v>
      </c>
      <c r="BI976" s="20">
        <f t="shared" si="479"/>
        <v>4027.955619069407</v>
      </c>
      <c r="BJ976" s="4">
        <f t="shared" si="470"/>
        <v>231.30824687603703</v>
      </c>
      <c r="BK976" s="4">
        <f t="shared" si="480"/>
        <v>2295.9347028695624</v>
      </c>
      <c r="KK976" s="4">
        <v>0</v>
      </c>
      <c r="KL976" s="4">
        <v>0</v>
      </c>
      <c r="KM976" s="4">
        <v>7</v>
      </c>
      <c r="KN976" s="4">
        <v>23</v>
      </c>
      <c r="KO976" s="4">
        <v>23</v>
      </c>
      <c r="KP976" s="4">
        <v>40</v>
      </c>
      <c r="KQ976" s="4">
        <v>46</v>
      </c>
      <c r="KR976" s="4">
        <v>86</v>
      </c>
      <c r="KS976" s="4">
        <v>110</v>
      </c>
      <c r="KT976" s="4">
        <v>127</v>
      </c>
      <c r="KU976" s="4">
        <v>153</v>
      </c>
      <c r="KV976" s="4">
        <v>109</v>
      </c>
      <c r="KW976" s="4">
        <v>92</v>
      </c>
      <c r="KX976" s="4">
        <v>101</v>
      </c>
      <c r="KY976" s="4">
        <v>86</v>
      </c>
      <c r="KZ976" s="4">
        <v>66</v>
      </c>
      <c r="LA976" s="4">
        <v>53</v>
      </c>
      <c r="LB976" s="4">
        <v>27</v>
      </c>
      <c r="LC976" s="4">
        <v>16</v>
      </c>
      <c r="LD976" s="4">
        <v>6</v>
      </c>
      <c r="LE976" s="4">
        <v>14</v>
      </c>
      <c r="LF976" s="4">
        <v>1</v>
      </c>
      <c r="LG976" s="4">
        <v>2</v>
      </c>
      <c r="LH976" s="4">
        <v>0</v>
      </c>
      <c r="LI976" s="4">
        <v>0</v>
      </c>
      <c r="LJ976" s="4">
        <v>1</v>
      </c>
      <c r="LK976" s="4">
        <v>2</v>
      </c>
      <c r="LL976" s="4">
        <v>1</v>
      </c>
      <c r="LM976" s="4">
        <v>1</v>
      </c>
      <c r="LN976" s="4">
        <v>1</v>
      </c>
      <c r="LO976" s="4">
        <v>0</v>
      </c>
      <c r="LP976" s="4">
        <v>0</v>
      </c>
      <c r="LQ976" s="4">
        <v>1</v>
      </c>
      <c r="LR976" s="4">
        <v>1</v>
      </c>
      <c r="LS976" s="4">
        <v>0</v>
      </c>
      <c r="LT976" s="4">
        <v>2</v>
      </c>
      <c r="LU976" s="4">
        <v>0</v>
      </c>
      <c r="LV976" s="4">
        <v>0</v>
      </c>
    </row>
    <row r="977" spans="1:346" s="4" customFormat="1" x14ac:dyDescent="0.2">
      <c r="A977" s="15" t="b">
        <v>0</v>
      </c>
      <c r="B977" s="16"/>
      <c r="C977" s="16"/>
      <c r="D977" s="4">
        <v>10446</v>
      </c>
      <c r="E977" s="4" t="s">
        <v>338</v>
      </c>
      <c r="F977" s="4" t="s">
        <v>886</v>
      </c>
      <c r="G977" s="4">
        <v>0</v>
      </c>
      <c r="H977" s="15">
        <f t="shared" si="452"/>
        <v>2.7000000000000028</v>
      </c>
      <c r="I977" s="15">
        <v>0.42350291198572182</v>
      </c>
      <c r="J977" s="15">
        <v>0.36958918093883142</v>
      </c>
      <c r="K977" s="15">
        <v>0.29376998288038847</v>
      </c>
      <c r="L977" s="15">
        <f t="shared" si="453"/>
        <v>5.6404238998789999</v>
      </c>
      <c r="M977" s="15">
        <f t="shared" si="454"/>
        <v>3.9999999999999964</v>
      </c>
      <c r="N977" s="15">
        <f t="shared" si="455"/>
        <v>6.6999999999999993</v>
      </c>
      <c r="O977" s="15">
        <f t="shared" si="456"/>
        <v>5.6723976775698013</v>
      </c>
      <c r="P977" s="15">
        <f t="shared" si="481"/>
        <v>4.4000000000000021</v>
      </c>
      <c r="Q977" s="15">
        <f t="shared" si="471"/>
        <v>5.1999999999999993</v>
      </c>
      <c r="R977" s="15">
        <f t="shared" si="457"/>
        <v>5.4999999999999964</v>
      </c>
      <c r="S977" s="15">
        <f t="shared" si="458"/>
        <v>5.9000000000000021</v>
      </c>
      <c r="T977" s="15">
        <f t="shared" si="459"/>
        <v>6.0999999999999979</v>
      </c>
      <c r="U977" s="15">
        <f t="shared" si="460"/>
        <v>6.4000000000000021</v>
      </c>
      <c r="V977" s="15">
        <f t="shared" si="472"/>
        <v>0.81668254243782168</v>
      </c>
      <c r="W977" s="15">
        <f t="shared" si="461"/>
        <v>0.22446599264258826</v>
      </c>
      <c r="X977" s="15">
        <f t="shared" si="473"/>
        <v>1.2120714768637608E-2</v>
      </c>
      <c r="Y977" s="21">
        <f t="shared" si="474"/>
        <v>4.4550178324441143</v>
      </c>
      <c r="Z977" s="4">
        <v>34.940423899879001</v>
      </c>
      <c r="AA977" s="2">
        <v>33.299999999999997</v>
      </c>
      <c r="AB977" s="2">
        <v>36</v>
      </c>
      <c r="AC977" s="4">
        <v>34.972397677569802</v>
      </c>
      <c r="AD977" s="4">
        <v>33.700000000000003</v>
      </c>
      <c r="AE977" s="4">
        <v>34.5</v>
      </c>
      <c r="AF977" s="4">
        <v>34.799999999999997</v>
      </c>
      <c r="AG977" s="4">
        <v>35.200000000000003</v>
      </c>
      <c r="AH977" s="4">
        <v>35.4</v>
      </c>
      <c r="AI977" s="4">
        <v>35.700000000000003</v>
      </c>
      <c r="AJ977" s="4">
        <v>2020</v>
      </c>
      <c r="AK977" s="2">
        <v>10</v>
      </c>
      <c r="AL977" s="2">
        <v>26</v>
      </c>
      <c r="AM977" s="4">
        <v>10</v>
      </c>
      <c r="AN977" s="4">
        <v>50</v>
      </c>
      <c r="AO977" s="4">
        <v>23</v>
      </c>
      <c r="AP977" s="4">
        <v>321</v>
      </c>
      <c r="AQ977" s="5">
        <v>0.4513888888888889</v>
      </c>
      <c r="AR977" s="4">
        <v>29.3</v>
      </c>
      <c r="AS977" s="4">
        <v>44</v>
      </c>
      <c r="AT977" s="4">
        <v>744</v>
      </c>
      <c r="AU977" s="4">
        <v>2</v>
      </c>
      <c r="AV977" s="4">
        <v>191</v>
      </c>
      <c r="AW977" s="4">
        <f t="shared" si="462"/>
        <v>37.479667586597301</v>
      </c>
      <c r="AX977" s="4">
        <f t="shared" si="463"/>
        <v>23.628047994627835</v>
      </c>
      <c r="AY977" s="4">
        <f t="shared" si="475"/>
        <v>20.014370315489224</v>
      </c>
      <c r="AZ977" s="20">
        <f t="shared" si="464"/>
        <v>190.73993999776681</v>
      </c>
      <c r="BA977" s="21">
        <f t="shared" si="476"/>
        <v>1.1670930218059798</v>
      </c>
      <c r="BB977" s="20">
        <f t="shared" si="465"/>
        <v>22.360679774997898</v>
      </c>
      <c r="BC977" s="4">
        <f t="shared" si="477"/>
        <v>20.704333124998051</v>
      </c>
      <c r="BD977" s="4">
        <f t="shared" si="466"/>
        <v>66.779600000000002</v>
      </c>
      <c r="BE977" s="4">
        <f t="shared" si="467"/>
        <v>479.36382582020792</v>
      </c>
      <c r="BF977" s="20">
        <f t="shared" si="468"/>
        <v>392.30466346546842</v>
      </c>
      <c r="BG977" s="20">
        <f t="shared" si="478"/>
        <v>500.70083764526044</v>
      </c>
      <c r="BH977" s="20">
        <f t="shared" si="469"/>
        <v>1792.8715000767627</v>
      </c>
      <c r="BI977" s="20">
        <f t="shared" si="479"/>
        <v>4074.7079547199151</v>
      </c>
      <c r="BJ977" s="4">
        <f t="shared" si="470"/>
        <v>233.59555512608441</v>
      </c>
      <c r="BK977" s="4">
        <f t="shared" si="480"/>
        <v>2281.8364546431526</v>
      </c>
      <c r="KK977" s="4">
        <v>8</v>
      </c>
      <c r="KL977" s="4">
        <v>6</v>
      </c>
      <c r="KM977" s="4">
        <v>10</v>
      </c>
      <c r="KN977" s="4">
        <v>10</v>
      </c>
      <c r="KO977" s="4">
        <v>9</v>
      </c>
      <c r="KP977" s="4">
        <v>14</v>
      </c>
      <c r="KQ977" s="4">
        <v>14</v>
      </c>
      <c r="KR977" s="4">
        <v>12</v>
      </c>
      <c r="KS977" s="4">
        <v>12</v>
      </c>
      <c r="KT977" s="4">
        <v>13</v>
      </c>
      <c r="KU977" s="4">
        <v>33</v>
      </c>
      <c r="KV977" s="4">
        <v>27</v>
      </c>
      <c r="KW977" s="4">
        <v>76</v>
      </c>
      <c r="KX977" s="4">
        <v>85</v>
      </c>
      <c r="KY977" s="4">
        <v>112</v>
      </c>
      <c r="KZ977" s="4">
        <v>196</v>
      </c>
      <c r="LA977" s="4">
        <v>259</v>
      </c>
      <c r="LB977" s="4">
        <v>261</v>
      </c>
      <c r="LC977" s="4">
        <v>162</v>
      </c>
      <c r="LD977" s="4">
        <v>107</v>
      </c>
      <c r="LE977" s="4">
        <v>72</v>
      </c>
      <c r="LF977" s="4">
        <v>48</v>
      </c>
      <c r="LG977" s="4">
        <v>41</v>
      </c>
      <c r="LH977" s="4">
        <v>35</v>
      </c>
      <c r="LI977" s="4">
        <v>25</v>
      </c>
      <c r="LJ977" s="4">
        <v>10</v>
      </c>
      <c r="LK977" s="4">
        <v>5</v>
      </c>
      <c r="LL977" s="4">
        <v>5</v>
      </c>
      <c r="LM977" s="4">
        <v>1</v>
      </c>
      <c r="LN977" s="4">
        <v>2</v>
      </c>
    </row>
    <row r="978" spans="1:346" s="4" customFormat="1" x14ac:dyDescent="0.2">
      <c r="A978" s="15" t="b">
        <v>0</v>
      </c>
      <c r="B978" s="16"/>
      <c r="C978" s="16"/>
      <c r="D978" s="4">
        <v>10446</v>
      </c>
      <c r="E978" s="4" t="s">
        <v>338</v>
      </c>
      <c r="F978" s="4" t="s">
        <v>887</v>
      </c>
      <c r="G978" s="4">
        <v>0</v>
      </c>
      <c r="H978" s="15">
        <f t="shared" si="452"/>
        <v>1.5</v>
      </c>
      <c r="I978" s="15">
        <v>0.3900982072850212</v>
      </c>
      <c r="J978" s="15">
        <v>0.63033236575529372</v>
      </c>
      <c r="K978" s="15">
        <v>0.33437408882491271</v>
      </c>
      <c r="L978" s="15">
        <f t="shared" si="453"/>
        <v>7.0318212066077557</v>
      </c>
      <c r="M978" s="15">
        <f t="shared" si="454"/>
        <v>6.3000000000000007</v>
      </c>
      <c r="N978" s="15">
        <f t="shared" si="455"/>
        <v>7.8000000000000007</v>
      </c>
      <c r="O978" s="15">
        <f t="shared" si="456"/>
        <v>7.0154363371006632</v>
      </c>
      <c r="P978" s="15">
        <f t="shared" si="481"/>
        <v>6.4000000000000021</v>
      </c>
      <c r="Q978" s="15">
        <f t="shared" si="471"/>
        <v>6.4999999999999964</v>
      </c>
      <c r="R978" s="15">
        <f t="shared" si="457"/>
        <v>6.6999999999999993</v>
      </c>
      <c r="S978" s="15">
        <f t="shared" si="458"/>
        <v>7.4000000000000021</v>
      </c>
      <c r="T978" s="15">
        <f t="shared" si="459"/>
        <v>7.5999999999999979</v>
      </c>
      <c r="U978" s="15">
        <f t="shared" si="460"/>
        <v>7.8000000000000007</v>
      </c>
      <c r="V978" s="15">
        <f t="shared" si="472"/>
        <v>0.92772477642085638</v>
      </c>
      <c r="W978" s="15">
        <f t="shared" si="461"/>
        <v>7.7905889134469344E-2</v>
      </c>
      <c r="X978" s="15">
        <f t="shared" si="473"/>
        <v>1.0737094765127631E-2</v>
      </c>
      <c r="Y978" s="21">
        <f t="shared" si="474"/>
        <v>12.836000090749899</v>
      </c>
      <c r="Z978" s="4">
        <v>36.331821206607756</v>
      </c>
      <c r="AA978" s="2">
        <v>35.6</v>
      </c>
      <c r="AB978" s="2">
        <v>37.1</v>
      </c>
      <c r="AC978" s="4">
        <v>36.315436337100664</v>
      </c>
      <c r="AD978" s="4">
        <v>35.700000000000003</v>
      </c>
      <c r="AE978" s="4">
        <v>35.799999999999997</v>
      </c>
      <c r="AF978" s="4">
        <v>36</v>
      </c>
      <c r="AG978" s="4">
        <v>36.700000000000003</v>
      </c>
      <c r="AH978" s="4">
        <v>36.9</v>
      </c>
      <c r="AI978" s="4">
        <v>37.1</v>
      </c>
      <c r="AJ978" s="4">
        <v>2020</v>
      </c>
      <c r="AK978" s="2">
        <v>10</v>
      </c>
      <c r="AL978" s="2">
        <v>26</v>
      </c>
      <c r="AM978" s="4">
        <v>10</v>
      </c>
      <c r="AN978" s="4">
        <v>50</v>
      </c>
      <c r="AO978" s="4">
        <v>39</v>
      </c>
      <c r="AP978" s="4">
        <v>2</v>
      </c>
      <c r="AQ978" s="5">
        <v>0.4513888888888889</v>
      </c>
      <c r="AR978" s="4">
        <v>29.3</v>
      </c>
      <c r="AS978" s="4">
        <v>44</v>
      </c>
      <c r="AT978" s="4">
        <v>744</v>
      </c>
      <c r="AU978" s="4">
        <v>2</v>
      </c>
      <c r="AV978" s="4">
        <v>191</v>
      </c>
      <c r="AW978" s="4">
        <f t="shared" si="462"/>
        <v>37.324282833942306</v>
      </c>
      <c r="AX978" s="4">
        <f t="shared" si="463"/>
        <v>23.59258366807569</v>
      </c>
      <c r="AY978" s="4">
        <f t="shared" si="475"/>
        <v>20.014370315489224</v>
      </c>
      <c r="AZ978" s="20">
        <f t="shared" si="464"/>
        <v>190.73993999776681</v>
      </c>
      <c r="BA978" s="21">
        <f t="shared" si="476"/>
        <v>1.1670930218059798</v>
      </c>
      <c r="BB978" s="20">
        <f t="shared" si="465"/>
        <v>22.360679774997898</v>
      </c>
      <c r="BC978" s="4">
        <f t="shared" si="477"/>
        <v>20.704333124998051</v>
      </c>
      <c r="BD978" s="4">
        <f t="shared" si="466"/>
        <v>66.779600000000002</v>
      </c>
      <c r="BE978" s="4">
        <f t="shared" si="467"/>
        <v>470.25760863983379</v>
      </c>
      <c r="BF978" s="20">
        <f t="shared" si="468"/>
        <v>392.30466346546842</v>
      </c>
      <c r="BG978" s="20">
        <f t="shared" si="478"/>
        <v>509.80705482563457</v>
      </c>
      <c r="BH978" s="20">
        <f t="shared" si="469"/>
        <v>1792.8715000767627</v>
      </c>
      <c r="BI978" s="20">
        <f t="shared" si="479"/>
        <v>4074.7079547199151</v>
      </c>
      <c r="BJ978" s="4">
        <f t="shared" si="470"/>
        <v>233.59555512608441</v>
      </c>
      <c r="BK978" s="4">
        <f t="shared" si="480"/>
        <v>2281.8364546431526</v>
      </c>
      <c r="LF978" s="4">
        <v>1</v>
      </c>
      <c r="LG978" s="4">
        <v>4</v>
      </c>
      <c r="LH978" s="4">
        <v>16</v>
      </c>
      <c r="LI978" s="4">
        <v>81</v>
      </c>
      <c r="LJ978" s="4">
        <v>98</v>
      </c>
      <c r="LK978" s="4">
        <v>73</v>
      </c>
      <c r="LL978" s="4">
        <v>121</v>
      </c>
      <c r="LM978" s="4">
        <v>107</v>
      </c>
      <c r="LN978" s="4">
        <v>74</v>
      </c>
      <c r="LO978" s="4">
        <v>98</v>
      </c>
      <c r="LP978" s="4">
        <v>70</v>
      </c>
      <c r="LQ978" s="4">
        <v>87</v>
      </c>
      <c r="LR978" s="4">
        <v>117</v>
      </c>
      <c r="LS978" s="4">
        <v>62</v>
      </c>
      <c r="LT978" s="4">
        <v>79</v>
      </c>
      <c r="LU978" s="4">
        <v>47</v>
      </c>
      <c r="LV978" s="4">
        <v>26</v>
      </c>
      <c r="LW978" s="4">
        <v>13</v>
      </c>
      <c r="LX978" s="4">
        <v>3</v>
      </c>
      <c r="LY978" s="4">
        <v>2</v>
      </c>
    </row>
    <row r="979" spans="1:346" s="4" customFormat="1" x14ac:dyDescent="0.2">
      <c r="A979" s="15" t="b">
        <v>0</v>
      </c>
      <c r="B979" s="16"/>
      <c r="C979" s="16"/>
      <c r="D979" s="4">
        <v>10446</v>
      </c>
      <c r="E979" s="4" t="s">
        <v>971</v>
      </c>
      <c r="F979" s="4" t="s">
        <v>975</v>
      </c>
      <c r="G979" s="4">
        <v>0</v>
      </c>
      <c r="H979" s="15">
        <f t="shared" si="452"/>
        <v>3.0000000000000036</v>
      </c>
      <c r="I979" s="15">
        <v>0.48144240804792648</v>
      </c>
      <c r="J979" s="15">
        <v>0.510536007336583</v>
      </c>
      <c r="K979" s="15">
        <v>0.35968185573056055</v>
      </c>
      <c r="L979" s="15">
        <f t="shared" si="453"/>
        <v>1.6679651395747435</v>
      </c>
      <c r="M979" s="15">
        <f t="shared" si="454"/>
        <v>0.30000000000000071</v>
      </c>
      <c r="N979" s="15">
        <f t="shared" si="455"/>
        <v>3.3000000000000043</v>
      </c>
      <c r="O979" s="15">
        <f t="shared" si="456"/>
        <v>1.6244043979745939</v>
      </c>
      <c r="P979" s="15">
        <f t="shared" si="481"/>
        <v>0.70000000000000284</v>
      </c>
      <c r="Q979" s="15">
        <f t="shared" si="471"/>
        <v>1.1000000000000014</v>
      </c>
      <c r="R979" s="15">
        <f t="shared" si="457"/>
        <v>1.4000000000000021</v>
      </c>
      <c r="S979" s="15">
        <f t="shared" si="458"/>
        <v>1.9000000000000021</v>
      </c>
      <c r="T979" s="15">
        <f t="shared" si="459"/>
        <v>2.3000000000000043</v>
      </c>
      <c r="U979" s="15">
        <f t="shared" si="460"/>
        <v>2.8000000000000043</v>
      </c>
      <c r="V979" s="15">
        <f t="shared" si="472"/>
        <v>0.43180261425453054</v>
      </c>
      <c r="W979" s="15">
        <f t="shared" si="461"/>
        <v>1.315872963683679</v>
      </c>
      <c r="X979" s="15">
        <f t="shared" si="473"/>
        <v>1.5250980097046955E-2</v>
      </c>
      <c r="Y979" s="21">
        <f t="shared" si="474"/>
        <v>0.75995177923603019</v>
      </c>
      <c r="Z979" s="4">
        <v>31.567965139574742</v>
      </c>
      <c r="AA979" s="2">
        <v>30.2</v>
      </c>
      <c r="AB979" s="2">
        <v>33.200000000000003</v>
      </c>
      <c r="AC979" s="4">
        <v>31.524404397974592</v>
      </c>
      <c r="AD979" s="4">
        <v>30.6</v>
      </c>
      <c r="AE979" s="4">
        <v>31</v>
      </c>
      <c r="AF979" s="4">
        <v>31.3</v>
      </c>
      <c r="AG979" s="4">
        <v>31.8</v>
      </c>
      <c r="AH979" s="4">
        <v>32.200000000000003</v>
      </c>
      <c r="AI979" s="4">
        <v>32.700000000000003</v>
      </c>
      <c r="AJ979" s="4">
        <v>2020</v>
      </c>
      <c r="AK979" s="2">
        <v>10</v>
      </c>
      <c r="AL979" s="2">
        <v>26</v>
      </c>
      <c r="AM979" s="4">
        <v>10</v>
      </c>
      <c r="AN979" s="4">
        <v>54</v>
      </c>
      <c r="AO979" s="4">
        <v>50</v>
      </c>
      <c r="AP979" s="4">
        <v>999</v>
      </c>
      <c r="AQ979" s="5">
        <v>0.45416666666666666</v>
      </c>
      <c r="AR979" s="4">
        <v>29.9</v>
      </c>
      <c r="AS979" s="4">
        <v>42</v>
      </c>
      <c r="AT979" s="4">
        <v>752</v>
      </c>
      <c r="AU979" s="4">
        <v>1.2</v>
      </c>
      <c r="AV979" s="4">
        <v>175</v>
      </c>
      <c r="AW979" s="4">
        <f t="shared" si="462"/>
        <v>40.803179146762531</v>
      </c>
      <c r="AX979" s="4">
        <f t="shared" si="463"/>
        <v>24.549647823186874</v>
      </c>
      <c r="AY979" s="4">
        <f t="shared" si="475"/>
        <v>25.046660212738196</v>
      </c>
      <c r="AZ979" s="20">
        <f t="shared" si="464"/>
        <v>189.23385801917189</v>
      </c>
      <c r="BA979" s="21">
        <f t="shared" si="476"/>
        <v>1.1647823278179135</v>
      </c>
      <c r="BB979" s="20">
        <f t="shared" si="465"/>
        <v>28.867513459481291</v>
      </c>
      <c r="BC979" s="4">
        <f t="shared" si="477"/>
        <v>26.72917912914934</v>
      </c>
      <c r="BD979" s="4">
        <f t="shared" si="466"/>
        <v>66.822800000000001</v>
      </c>
      <c r="BE979" s="4">
        <f t="shared" si="467"/>
        <v>509.58209320963863</v>
      </c>
      <c r="BF979" s="20">
        <f t="shared" si="468"/>
        <v>394.63762780726933</v>
      </c>
      <c r="BG979" s="20">
        <f t="shared" si="478"/>
        <v>479.13553459763068</v>
      </c>
      <c r="BH979" s="20">
        <f t="shared" si="469"/>
        <v>1771.4797508363961</v>
      </c>
      <c r="BI979" s="20">
        <f t="shared" si="479"/>
        <v>4217.8089305628482</v>
      </c>
      <c r="BJ979" s="4">
        <f t="shared" si="470"/>
        <v>240.59408600890421</v>
      </c>
      <c r="BK979" s="4">
        <f t="shared" si="480"/>
        <v>2446.3291797264524</v>
      </c>
      <c r="JD979" s="4">
        <v>0</v>
      </c>
      <c r="JE979" s="4">
        <v>3</v>
      </c>
      <c r="JF979" s="4">
        <v>17</v>
      </c>
      <c r="JG979" s="4">
        <v>11</v>
      </c>
      <c r="JH979" s="4">
        <v>15</v>
      </c>
      <c r="JI979" s="4">
        <v>17</v>
      </c>
      <c r="JJ979" s="4">
        <v>35</v>
      </c>
      <c r="JK979" s="4">
        <v>35</v>
      </c>
      <c r="JL979" s="4">
        <v>63</v>
      </c>
      <c r="JM979" s="4">
        <v>76</v>
      </c>
      <c r="JN979" s="4">
        <v>98</v>
      </c>
      <c r="JO979" s="4">
        <v>107</v>
      </c>
      <c r="JP979" s="4">
        <v>181</v>
      </c>
      <c r="JQ979" s="4">
        <v>324</v>
      </c>
      <c r="JR979" s="4">
        <v>314</v>
      </c>
      <c r="JS979" s="4">
        <v>294</v>
      </c>
      <c r="JT979" s="4">
        <v>258</v>
      </c>
      <c r="JU979" s="4">
        <v>194</v>
      </c>
      <c r="JV979" s="4">
        <v>121</v>
      </c>
      <c r="JW979" s="4">
        <v>135</v>
      </c>
      <c r="JX979" s="4">
        <v>105</v>
      </c>
      <c r="JY979" s="4">
        <v>84</v>
      </c>
      <c r="JZ979" s="4">
        <v>50</v>
      </c>
      <c r="KA979" s="4">
        <v>52</v>
      </c>
      <c r="KB979" s="4">
        <v>41</v>
      </c>
      <c r="KC979" s="4">
        <v>29</v>
      </c>
      <c r="KD979" s="4">
        <v>37</v>
      </c>
      <c r="KE979" s="4">
        <v>17</v>
      </c>
      <c r="KF979" s="4">
        <v>13</v>
      </c>
      <c r="KG979" s="4">
        <v>11</v>
      </c>
      <c r="KH979" s="4">
        <v>6</v>
      </c>
      <c r="KI979" s="4">
        <v>2</v>
      </c>
      <c r="KJ979" s="4">
        <v>5</v>
      </c>
    </row>
    <row r="980" spans="1:346" s="4" customFormat="1" x14ac:dyDescent="0.2">
      <c r="A980" s="15" t="b">
        <v>0</v>
      </c>
      <c r="B980" s="16"/>
      <c r="C980" s="16"/>
      <c r="D980" s="4">
        <v>10446</v>
      </c>
      <c r="E980" s="4" t="s">
        <v>971</v>
      </c>
      <c r="F980" s="4" t="s">
        <v>976</v>
      </c>
      <c r="G980" s="4">
        <v>0</v>
      </c>
      <c r="H980" s="15">
        <f t="shared" si="452"/>
        <v>3.1999999999999993</v>
      </c>
      <c r="I980" s="15">
        <v>0.5116712109159226</v>
      </c>
      <c r="J980" s="15">
        <v>0.71159916289545322</v>
      </c>
      <c r="K980" s="15">
        <v>0.40448936452152623</v>
      </c>
      <c r="L980" s="15">
        <f t="shared" si="453"/>
        <v>0.90381049862696727</v>
      </c>
      <c r="M980" s="15">
        <f t="shared" si="454"/>
        <v>-1.1999999999999993</v>
      </c>
      <c r="N980" s="15">
        <f t="shared" si="455"/>
        <v>2</v>
      </c>
      <c r="O980" s="15">
        <f t="shared" si="456"/>
        <v>0.94351028247575641</v>
      </c>
      <c r="P980" s="15">
        <f t="shared" si="481"/>
        <v>-0.39999999999999858</v>
      </c>
      <c r="Q980" s="15">
        <f t="shared" si="471"/>
        <v>0.30000000000000071</v>
      </c>
      <c r="R980" s="15">
        <f t="shared" si="457"/>
        <v>0.60000000000000142</v>
      </c>
      <c r="S980" s="15">
        <f t="shared" si="458"/>
        <v>1.3000000000000007</v>
      </c>
      <c r="T980" s="15">
        <f t="shared" si="459"/>
        <v>1.5</v>
      </c>
      <c r="U980" s="15">
        <f t="shared" si="460"/>
        <v>1.6999999999999993</v>
      </c>
      <c r="V980" s="15">
        <f t="shared" si="472"/>
        <v>0.38911929164219838</v>
      </c>
      <c r="W980" s="15">
        <f t="shared" si="461"/>
        <v>1.5699059940711357</v>
      </c>
      <c r="X980" s="15">
        <f t="shared" si="473"/>
        <v>1.6556897115928657E-2</v>
      </c>
      <c r="Y980" s="21">
        <f t="shared" si="474"/>
        <v>0.6369808152695593</v>
      </c>
      <c r="Z980" s="4">
        <v>30.903810498626967</v>
      </c>
      <c r="AA980" s="2">
        <v>28.8</v>
      </c>
      <c r="AB980" s="2">
        <v>32</v>
      </c>
      <c r="AC980" s="4">
        <v>30.943510282475756</v>
      </c>
      <c r="AD980" s="4">
        <v>29.6</v>
      </c>
      <c r="AE980" s="4">
        <v>30.3</v>
      </c>
      <c r="AF980" s="4">
        <v>30.6</v>
      </c>
      <c r="AG980" s="4">
        <v>31.3</v>
      </c>
      <c r="AH980" s="4">
        <v>31.5</v>
      </c>
      <c r="AI980" s="4">
        <v>31.7</v>
      </c>
      <c r="AJ980" s="4">
        <v>2020</v>
      </c>
      <c r="AK980" s="2">
        <v>10</v>
      </c>
      <c r="AL980" s="2">
        <v>26</v>
      </c>
      <c r="AM980" s="4">
        <v>10</v>
      </c>
      <c r="AN980" s="4">
        <v>55</v>
      </c>
      <c r="AO980" s="4">
        <v>19</v>
      </c>
      <c r="AP980" s="4">
        <v>478.00000000000006</v>
      </c>
      <c r="AQ980" s="5">
        <v>0.4548611111111111</v>
      </c>
      <c r="AR980" s="4">
        <v>30</v>
      </c>
      <c r="AS980" s="4">
        <v>43</v>
      </c>
      <c r="AT980" s="4">
        <v>752</v>
      </c>
      <c r="AU980" s="4">
        <v>1.3</v>
      </c>
      <c r="AV980" s="4">
        <v>150</v>
      </c>
      <c r="AW980" s="4">
        <f t="shared" si="462"/>
        <v>40.66246231457103</v>
      </c>
      <c r="AX980" s="4">
        <f t="shared" si="463"/>
        <v>24.687736508975153</v>
      </c>
      <c r="AY980" s="4">
        <f t="shared" si="475"/>
        <v>24.185576213672011</v>
      </c>
      <c r="AZ980" s="20">
        <f t="shared" si="464"/>
        <v>188.9842914747754</v>
      </c>
      <c r="BA980" s="21">
        <f t="shared" si="476"/>
        <v>1.1643981014191607</v>
      </c>
      <c r="BB980" s="20">
        <f t="shared" si="465"/>
        <v>27.735009811261456</v>
      </c>
      <c r="BC980" s="4">
        <f t="shared" si="477"/>
        <v>25.6805646400569</v>
      </c>
      <c r="BD980" s="4">
        <f t="shared" si="466"/>
        <v>66.83</v>
      </c>
      <c r="BE980" s="4">
        <f t="shared" si="467"/>
        <v>515.90367414376999</v>
      </c>
      <c r="BF980" s="20">
        <f t="shared" si="468"/>
        <v>396.79574105962212</v>
      </c>
      <c r="BG980" s="20">
        <f t="shared" si="478"/>
        <v>474.97206691585222</v>
      </c>
      <c r="BH980" s="20">
        <f t="shared" si="469"/>
        <v>1824.0940105270827</v>
      </c>
      <c r="BI980" s="20">
        <f t="shared" si="479"/>
        <v>4242.0790942490294</v>
      </c>
      <c r="BJ980" s="4">
        <f t="shared" si="470"/>
        <v>241.78072565190132</v>
      </c>
      <c r="BK980" s="4">
        <f t="shared" si="480"/>
        <v>2417.9850837219469</v>
      </c>
      <c r="IR980" s="4">
        <v>5</v>
      </c>
      <c r="IS980" s="4">
        <v>4</v>
      </c>
      <c r="IT980" s="4">
        <v>3</v>
      </c>
      <c r="IU980" s="4">
        <v>8</v>
      </c>
      <c r="IV980" s="4">
        <v>7</v>
      </c>
      <c r="IW980" s="4">
        <v>10</v>
      </c>
      <c r="IX980" s="4">
        <v>7</v>
      </c>
      <c r="IY980" s="4">
        <v>12</v>
      </c>
      <c r="IZ980" s="4">
        <v>4</v>
      </c>
      <c r="JA980" s="4">
        <v>23</v>
      </c>
      <c r="JB980" s="4">
        <v>13</v>
      </c>
      <c r="JC980" s="4">
        <v>26</v>
      </c>
      <c r="JD980" s="4">
        <v>24</v>
      </c>
      <c r="JE980" s="4">
        <v>55</v>
      </c>
      <c r="JF980" s="4">
        <v>83</v>
      </c>
      <c r="JG980" s="4">
        <v>83</v>
      </c>
      <c r="JH980" s="4">
        <v>179</v>
      </c>
      <c r="JI980" s="4">
        <v>209</v>
      </c>
      <c r="JJ980" s="4">
        <v>180</v>
      </c>
      <c r="JK980" s="4">
        <v>150</v>
      </c>
      <c r="JL980" s="4">
        <v>189</v>
      </c>
      <c r="JM980" s="4">
        <v>223</v>
      </c>
      <c r="JN980" s="4">
        <v>218</v>
      </c>
      <c r="JO980" s="4">
        <v>214</v>
      </c>
      <c r="JP980" s="4">
        <v>154</v>
      </c>
      <c r="JQ980" s="4">
        <v>162</v>
      </c>
      <c r="JR980" s="4">
        <v>188</v>
      </c>
      <c r="JS980" s="4">
        <v>145</v>
      </c>
      <c r="JT980" s="4">
        <v>100</v>
      </c>
      <c r="JU980" s="4">
        <v>36</v>
      </c>
      <c r="JV980" s="4">
        <v>11</v>
      </c>
      <c r="JW980" s="4">
        <v>5</v>
      </c>
      <c r="JX980" s="4">
        <v>5</v>
      </c>
      <c r="JY980" s="4">
        <v>0</v>
      </c>
      <c r="JZ980" s="4">
        <v>0</v>
      </c>
      <c r="KA980" s="4">
        <v>2</v>
      </c>
      <c r="KB980" s="4">
        <v>0</v>
      </c>
      <c r="KC980" s="4">
        <v>0</v>
      </c>
      <c r="KD980" s="4">
        <v>0</v>
      </c>
      <c r="KE980" s="4">
        <v>0</v>
      </c>
      <c r="KF980" s="4">
        <v>2</v>
      </c>
      <c r="KG980" s="4">
        <v>0</v>
      </c>
    </row>
    <row r="981" spans="1:346" s="4" customFormat="1" x14ac:dyDescent="0.2">
      <c r="A981" s="15" t="b">
        <v>0</v>
      </c>
      <c r="B981" s="16"/>
      <c r="C981" s="16"/>
      <c r="D981" s="4">
        <v>10446</v>
      </c>
      <c r="E981" s="4" t="s">
        <v>971</v>
      </c>
      <c r="F981" s="4" t="s">
        <v>977</v>
      </c>
      <c r="G981" s="4">
        <v>0</v>
      </c>
      <c r="H981" s="15">
        <f t="shared" si="452"/>
        <v>3.2999999999999972</v>
      </c>
      <c r="I981" s="15">
        <v>0.81866363704174527</v>
      </c>
      <c r="J981" s="15">
        <v>1.2601784969945129</v>
      </c>
      <c r="K981" s="15">
        <v>0.68469577688996608</v>
      </c>
      <c r="L981" s="15">
        <f t="shared" si="453"/>
        <v>5.8649756012158676</v>
      </c>
      <c r="M981" s="15">
        <f t="shared" si="454"/>
        <v>4.6000000000000014</v>
      </c>
      <c r="N981" s="15">
        <f t="shared" si="455"/>
        <v>7.8999999999999986</v>
      </c>
      <c r="O981" s="15">
        <f t="shared" si="456"/>
        <v>5.625658530070325</v>
      </c>
      <c r="P981" s="15">
        <f t="shared" si="481"/>
        <v>4.7999999999999972</v>
      </c>
      <c r="Q981" s="15">
        <f t="shared" si="471"/>
        <v>5</v>
      </c>
      <c r="R981" s="15">
        <f t="shared" si="457"/>
        <v>5.2000000000000028</v>
      </c>
      <c r="S981" s="15">
        <f t="shared" si="458"/>
        <v>6.5</v>
      </c>
      <c r="T981" s="15">
        <f t="shared" si="459"/>
        <v>7</v>
      </c>
      <c r="U981" s="15">
        <f t="shared" si="460"/>
        <v>7.8999999999999986</v>
      </c>
      <c r="V981" s="15">
        <f t="shared" si="472"/>
        <v>0.78045449351885665</v>
      </c>
      <c r="W981" s="15">
        <f t="shared" si="461"/>
        <v>0.28130468631332051</v>
      </c>
      <c r="X981" s="15">
        <f t="shared" si="473"/>
        <v>2.2826270569496539E-2</v>
      </c>
      <c r="Y981" s="21">
        <f t="shared" si="474"/>
        <v>3.5548643469315975</v>
      </c>
      <c r="Z981" s="4">
        <v>35.864975601215868</v>
      </c>
      <c r="AA981" s="2">
        <v>34.6</v>
      </c>
      <c r="AB981" s="2">
        <v>37.9</v>
      </c>
      <c r="AC981" s="4">
        <v>35.625658530070325</v>
      </c>
      <c r="AD981" s="4">
        <v>34.799999999999997</v>
      </c>
      <c r="AE981" s="4">
        <v>35</v>
      </c>
      <c r="AF981" s="4">
        <v>35.200000000000003</v>
      </c>
      <c r="AG981" s="4">
        <v>36.5</v>
      </c>
      <c r="AH981" s="4">
        <v>37</v>
      </c>
      <c r="AI981" s="4">
        <v>37.9</v>
      </c>
      <c r="AJ981" s="4">
        <v>2020</v>
      </c>
      <c r="AK981" s="2">
        <v>10</v>
      </c>
      <c r="AL981" s="2">
        <v>26</v>
      </c>
      <c r="AM981" s="4">
        <v>10</v>
      </c>
      <c r="AN981" s="4">
        <v>56</v>
      </c>
      <c r="AO981" s="4">
        <v>19</v>
      </c>
      <c r="AP981" s="4">
        <v>319</v>
      </c>
      <c r="AQ981" s="5">
        <v>0.45555555555555555</v>
      </c>
      <c r="AR981" s="4">
        <v>30</v>
      </c>
      <c r="AS981" s="4">
        <v>43</v>
      </c>
      <c r="AT981" s="4">
        <v>751</v>
      </c>
      <c r="AU981" s="4">
        <v>1.6</v>
      </c>
      <c r="AV981" s="4">
        <v>153</v>
      </c>
      <c r="AW981" s="4">
        <f t="shared" si="462"/>
        <v>39.119604015516785</v>
      </c>
      <c r="AX981" s="4">
        <f t="shared" si="463"/>
        <v>24.295213088707015</v>
      </c>
      <c r="AY981" s="4">
        <f t="shared" si="475"/>
        <v>22.079224854812882</v>
      </c>
      <c r="AZ981" s="20">
        <f t="shared" si="464"/>
        <v>188.9842914747754</v>
      </c>
      <c r="BA981" s="21">
        <f t="shared" si="476"/>
        <v>1.1643981014191607</v>
      </c>
      <c r="BB981" s="20">
        <f t="shared" si="465"/>
        <v>25</v>
      </c>
      <c r="BC981" s="4">
        <f t="shared" si="477"/>
        <v>23.148148148148145</v>
      </c>
      <c r="BD981" s="4">
        <f t="shared" si="466"/>
        <v>66.83</v>
      </c>
      <c r="BE981" s="4">
        <f t="shared" si="467"/>
        <v>483.3477587888604</v>
      </c>
      <c r="BF981" s="20">
        <f t="shared" si="468"/>
        <v>396.79574105962212</v>
      </c>
      <c r="BG981" s="20">
        <f t="shared" si="478"/>
        <v>506.73798227076185</v>
      </c>
      <c r="BH981" s="20">
        <f t="shared" si="469"/>
        <v>1824.0940105270827</v>
      </c>
      <c r="BI981" s="20">
        <f t="shared" si="479"/>
        <v>4242.0790942490294</v>
      </c>
      <c r="BJ981" s="4">
        <f t="shared" si="470"/>
        <v>241.78072565190132</v>
      </c>
      <c r="BK981" s="4">
        <f t="shared" si="480"/>
        <v>2417.9850837219469</v>
      </c>
      <c r="KX981" s="4">
        <v>9</v>
      </c>
      <c r="KY981" s="4">
        <v>13</v>
      </c>
      <c r="KZ981" s="4">
        <v>30</v>
      </c>
      <c r="LA981" s="4">
        <v>48</v>
      </c>
      <c r="LB981" s="4">
        <v>55</v>
      </c>
      <c r="LC981" s="4">
        <v>48</v>
      </c>
      <c r="LD981" s="4">
        <v>66</v>
      </c>
      <c r="LE981" s="4">
        <v>50</v>
      </c>
      <c r="LF981" s="4">
        <v>40</v>
      </c>
      <c r="LG981" s="4">
        <v>57</v>
      </c>
      <c r="LH981" s="4">
        <v>34</v>
      </c>
      <c r="LI981" s="4">
        <v>31</v>
      </c>
      <c r="LJ981" s="4">
        <v>25</v>
      </c>
      <c r="LK981" s="4">
        <v>17</v>
      </c>
      <c r="LL981" s="4">
        <v>37</v>
      </c>
      <c r="LM981" s="4">
        <v>13</v>
      </c>
      <c r="LN981" s="4">
        <v>30</v>
      </c>
      <c r="LO981" s="4">
        <v>17</v>
      </c>
      <c r="LP981" s="4">
        <v>30</v>
      </c>
      <c r="LQ981" s="4">
        <v>41</v>
      </c>
      <c r="LR981" s="4">
        <v>15</v>
      </c>
      <c r="LS981" s="4">
        <v>22</v>
      </c>
      <c r="LT981" s="4">
        <v>20</v>
      </c>
      <c r="LU981" s="4">
        <v>10</v>
      </c>
      <c r="LV981" s="4">
        <v>16</v>
      </c>
      <c r="LW981" s="4">
        <v>12</v>
      </c>
      <c r="LX981" s="4">
        <v>12</v>
      </c>
      <c r="LY981" s="4">
        <v>10</v>
      </c>
      <c r="LZ981" s="4">
        <v>2</v>
      </c>
      <c r="MA981" s="4">
        <v>11</v>
      </c>
      <c r="MB981" s="4">
        <v>4</v>
      </c>
      <c r="MC981" s="4">
        <v>6</v>
      </c>
      <c r="MD981" s="4">
        <v>4</v>
      </c>
      <c r="ME981" s="4">
        <v>5</v>
      </c>
      <c r="MF981" s="4">
        <v>4</v>
      </c>
      <c r="MG981" s="4">
        <v>4</v>
      </c>
      <c r="MH981" s="4">
        <v>4</v>
      </c>
    </row>
    <row r="982" spans="1:346" s="4" customFormat="1" ht="15" customHeight="1" x14ac:dyDescent="0.2">
      <c r="A982" s="15" t="b">
        <v>0</v>
      </c>
      <c r="B982" s="16"/>
      <c r="C982" s="16"/>
      <c r="D982" s="4">
        <v>10446</v>
      </c>
      <c r="E982" s="4" t="s">
        <v>906</v>
      </c>
      <c r="F982" s="4" t="s">
        <v>910</v>
      </c>
      <c r="G982" s="4">
        <v>0</v>
      </c>
      <c r="H982" s="15">
        <f t="shared" si="452"/>
        <v>3.4000000000000021</v>
      </c>
      <c r="I982" s="15">
        <v>0.68812255466520866</v>
      </c>
      <c r="J982" s="15">
        <v>0.89346587686515022</v>
      </c>
      <c r="K982" s="15">
        <v>0.53785069081413639</v>
      </c>
      <c r="L982" s="15">
        <f t="shared" si="453"/>
        <v>1.620440096613855</v>
      </c>
      <c r="M982" s="15">
        <f t="shared" si="454"/>
        <v>-0.39999999999999858</v>
      </c>
      <c r="N982" s="15">
        <f t="shared" si="455"/>
        <v>3.0000000000000036</v>
      </c>
      <c r="O982" s="15">
        <f t="shared" si="456"/>
        <v>1.6405485744410164</v>
      </c>
      <c r="P982" s="15">
        <f t="shared" si="481"/>
        <v>0</v>
      </c>
      <c r="Q982" s="15">
        <f t="shared" si="471"/>
        <v>0.69999999999999929</v>
      </c>
      <c r="R982" s="15">
        <f t="shared" si="457"/>
        <v>1.1999999999999993</v>
      </c>
      <c r="S982" s="15">
        <f t="shared" si="458"/>
        <v>2.0999999999999979</v>
      </c>
      <c r="T982" s="15">
        <f t="shared" si="459"/>
        <v>2.4000000000000021</v>
      </c>
      <c r="U982" s="15">
        <f t="shared" si="460"/>
        <v>2.8000000000000007</v>
      </c>
      <c r="V982" s="15">
        <f t="shared" si="472"/>
        <v>0.53782190285504694</v>
      </c>
      <c r="W982" s="15">
        <f t="shared" si="461"/>
        <v>0.85935157101535642</v>
      </c>
      <c r="X982" s="15">
        <f t="shared" si="473"/>
        <v>2.16251740257494E-2</v>
      </c>
      <c r="Y982" s="21">
        <f t="shared" si="474"/>
        <v>1.1636680885082484</v>
      </c>
      <c r="Z982" s="4">
        <v>31.820440096613854</v>
      </c>
      <c r="AA982" s="2">
        <v>29.8</v>
      </c>
      <c r="AB982" s="2">
        <v>33.200000000000003</v>
      </c>
      <c r="AC982" s="4">
        <v>31.840548574441016</v>
      </c>
      <c r="AD982" s="4">
        <v>30.2</v>
      </c>
      <c r="AE982" s="4">
        <v>30.9</v>
      </c>
      <c r="AF982" s="4">
        <v>31.4</v>
      </c>
      <c r="AG982" s="4">
        <v>32.299999999999997</v>
      </c>
      <c r="AH982" s="4">
        <v>32.6</v>
      </c>
      <c r="AI982" s="4">
        <v>33</v>
      </c>
      <c r="AJ982" s="4">
        <v>2020</v>
      </c>
      <c r="AK982" s="2">
        <v>10</v>
      </c>
      <c r="AL982" s="2">
        <v>26</v>
      </c>
      <c r="AM982" s="4">
        <v>11</v>
      </c>
      <c r="AN982" s="4">
        <v>0</v>
      </c>
      <c r="AO982" s="4">
        <v>39</v>
      </c>
      <c r="AP982" s="4">
        <v>314</v>
      </c>
      <c r="AQ982" s="5">
        <v>0.45833333333333331</v>
      </c>
      <c r="AR982" s="4">
        <v>30.2</v>
      </c>
      <c r="AS982" s="4">
        <v>42</v>
      </c>
      <c r="AT982" s="4">
        <v>759</v>
      </c>
      <c r="AU982" s="4">
        <v>2.2999999999999998</v>
      </c>
      <c r="AV982" s="4">
        <v>200</v>
      </c>
      <c r="AW982" s="4">
        <f t="shared" si="462"/>
        <v>38.484032187889774</v>
      </c>
      <c r="AX982" s="4">
        <f t="shared" si="463"/>
        <v>24.066230625160124</v>
      </c>
      <c r="AY982" s="4">
        <f t="shared" si="475"/>
        <v>18.774499064119809</v>
      </c>
      <c r="AZ982" s="20">
        <f t="shared" si="464"/>
        <v>188.48639142180056</v>
      </c>
      <c r="BA982" s="21">
        <f t="shared" si="476"/>
        <v>1.163630408588161</v>
      </c>
      <c r="BB982" s="20">
        <f t="shared" si="465"/>
        <v>20.851441405707476</v>
      </c>
      <c r="BC982" s="4">
        <f t="shared" si="477"/>
        <v>19.306890190469883</v>
      </c>
      <c r="BD982" s="4">
        <f t="shared" si="466"/>
        <v>66.844400000000007</v>
      </c>
      <c r="BE982" s="4">
        <f t="shared" si="467"/>
        <v>516.00575255101194</v>
      </c>
      <c r="BF982" s="20">
        <f t="shared" si="468"/>
        <v>397.12116612553967</v>
      </c>
      <c r="BG982" s="20">
        <f t="shared" si="478"/>
        <v>480.72541357452775</v>
      </c>
      <c r="BH982" s="20">
        <f t="shared" si="469"/>
        <v>1802.2132667111498</v>
      </c>
      <c r="BI982" s="20">
        <f t="shared" si="479"/>
        <v>4290.9839683598802</v>
      </c>
      <c r="BJ982" s="4">
        <f t="shared" si="470"/>
        <v>244.17159176218931</v>
      </c>
      <c r="BK982" s="4">
        <f t="shared" si="480"/>
        <v>2488.7707016487307</v>
      </c>
      <c r="JB982" s="4">
        <v>8</v>
      </c>
      <c r="JC982" s="4">
        <v>10</v>
      </c>
      <c r="JD982" s="4">
        <v>8</v>
      </c>
      <c r="JE982" s="4">
        <v>22</v>
      </c>
      <c r="JF982" s="4">
        <v>11</v>
      </c>
      <c r="JG982" s="4">
        <v>18</v>
      </c>
      <c r="JH982" s="4">
        <v>21</v>
      </c>
      <c r="JI982" s="4">
        <v>25</v>
      </c>
      <c r="JJ982" s="4">
        <v>37</v>
      </c>
      <c r="JK982" s="4">
        <v>32</v>
      </c>
      <c r="JL982" s="4">
        <v>60</v>
      </c>
      <c r="JM982" s="4">
        <v>51</v>
      </c>
      <c r="JN982" s="4">
        <v>65</v>
      </c>
      <c r="JO982" s="4">
        <v>70</v>
      </c>
      <c r="JP982" s="4">
        <v>130</v>
      </c>
      <c r="JQ982" s="4">
        <v>115</v>
      </c>
      <c r="JR982" s="4">
        <v>116</v>
      </c>
      <c r="JS982" s="4">
        <v>188</v>
      </c>
      <c r="JT982" s="4">
        <v>153</v>
      </c>
      <c r="JU982" s="4">
        <v>142</v>
      </c>
      <c r="JV982" s="4">
        <v>155</v>
      </c>
      <c r="JW982" s="4">
        <v>161</v>
      </c>
      <c r="JX982" s="4">
        <v>130</v>
      </c>
      <c r="JY982" s="4">
        <v>160</v>
      </c>
      <c r="JZ982" s="4">
        <v>154</v>
      </c>
      <c r="KA982" s="4">
        <v>120</v>
      </c>
      <c r="KB982" s="4">
        <v>127</v>
      </c>
      <c r="KC982" s="4">
        <v>108</v>
      </c>
      <c r="KD982" s="4">
        <v>87</v>
      </c>
      <c r="KE982" s="4">
        <v>82</v>
      </c>
      <c r="KF982" s="4">
        <v>53</v>
      </c>
      <c r="KG982" s="4">
        <v>32</v>
      </c>
      <c r="KH982" s="4">
        <v>19</v>
      </c>
      <c r="KI982" s="4">
        <v>10</v>
      </c>
      <c r="KJ982" s="4">
        <v>5</v>
      </c>
      <c r="KK982" s="4">
        <v>1</v>
      </c>
      <c r="KL982" s="4">
        <v>0</v>
      </c>
      <c r="KM982" s="4">
        <v>1</v>
      </c>
      <c r="KN982" s="4">
        <v>0</v>
      </c>
      <c r="KO982" s="4">
        <v>2</v>
      </c>
      <c r="KP982" s="4">
        <v>0</v>
      </c>
      <c r="KQ982" s="4">
        <v>1</v>
      </c>
      <c r="KR982" s="4">
        <v>1</v>
      </c>
      <c r="KS982" s="4">
        <v>2</v>
      </c>
      <c r="KT982" s="4">
        <v>1</v>
      </c>
      <c r="KU982" s="4">
        <v>2</v>
      </c>
      <c r="KV982" s="4">
        <v>0</v>
      </c>
      <c r="KW982" s="4">
        <v>0</v>
      </c>
      <c r="KX982" s="4">
        <v>3</v>
      </c>
      <c r="KY982" s="4">
        <v>0</v>
      </c>
      <c r="KZ982" s="4">
        <v>0</v>
      </c>
      <c r="LA982" s="4">
        <v>0</v>
      </c>
      <c r="LB982" s="4">
        <v>2</v>
      </c>
      <c r="LC982" s="4">
        <v>1</v>
      </c>
      <c r="LD982" s="4">
        <v>0</v>
      </c>
      <c r="LE982" s="4">
        <v>1</v>
      </c>
      <c r="LF982" s="4">
        <v>0</v>
      </c>
      <c r="LG982" s="4">
        <v>0</v>
      </c>
      <c r="LH982" s="4">
        <v>0</v>
      </c>
      <c r="LI982" s="4">
        <v>0</v>
      </c>
      <c r="LJ982" s="4">
        <v>0</v>
      </c>
      <c r="LK982" s="4">
        <v>0</v>
      </c>
      <c r="LL982" s="4">
        <v>0</v>
      </c>
    </row>
    <row r="983" spans="1:346" s="4" customFormat="1" x14ac:dyDescent="0.2">
      <c r="A983" s="15" t="b">
        <v>0</v>
      </c>
      <c r="B983" s="16"/>
      <c r="C983" s="16"/>
      <c r="D983" s="4">
        <v>10446</v>
      </c>
      <c r="E983" s="4" t="s">
        <v>906</v>
      </c>
      <c r="F983" s="4" t="s">
        <v>911</v>
      </c>
      <c r="G983" s="4">
        <v>0</v>
      </c>
      <c r="H983" s="15">
        <f t="shared" si="452"/>
        <v>2.7000000000000028</v>
      </c>
      <c r="I983" s="15">
        <v>0.52996537251200915</v>
      </c>
      <c r="J983" s="15">
        <v>0.59673132457669453</v>
      </c>
      <c r="K983" s="15">
        <v>0.40234442067088855</v>
      </c>
      <c r="L983" s="15">
        <f t="shared" si="453"/>
        <v>0.35204228990993514</v>
      </c>
      <c r="M983" s="15">
        <f t="shared" si="454"/>
        <v>-0.80000000000000071</v>
      </c>
      <c r="N983" s="15">
        <f t="shared" si="455"/>
        <v>1.9000000000000021</v>
      </c>
      <c r="O983" s="15">
        <f t="shared" si="456"/>
        <v>0.34052458155609955</v>
      </c>
      <c r="P983" s="15">
        <f t="shared" si="481"/>
        <v>-0.59999999999999787</v>
      </c>
      <c r="Q983" s="15">
        <f t="shared" si="471"/>
        <v>-0.30000000000000071</v>
      </c>
      <c r="R983" s="15">
        <f t="shared" si="457"/>
        <v>0</v>
      </c>
      <c r="S983" s="15">
        <f t="shared" si="458"/>
        <v>0.60000000000000142</v>
      </c>
      <c r="T983" s="15">
        <f t="shared" si="459"/>
        <v>1.1000000000000014</v>
      </c>
      <c r="U983" s="15">
        <f t="shared" si="460"/>
        <v>1.6000000000000014</v>
      </c>
      <c r="V983" s="15">
        <f t="shared" si="472"/>
        <v>0.44483167031716198</v>
      </c>
      <c r="W983" s="15">
        <f t="shared" si="461"/>
        <v>1.2480413754870618</v>
      </c>
      <c r="X983" s="15">
        <f t="shared" si="473"/>
        <v>1.7346315754709289E-2</v>
      </c>
      <c r="Y983" s="21">
        <f t="shared" si="474"/>
        <v>0.80125548691023085</v>
      </c>
      <c r="Z983" s="4">
        <v>30.552042289909934</v>
      </c>
      <c r="AA983" s="2">
        <v>29.4</v>
      </c>
      <c r="AB983" s="2">
        <v>32.1</v>
      </c>
      <c r="AC983" s="4">
        <v>30.540524581556099</v>
      </c>
      <c r="AD983" s="4">
        <v>29.6</v>
      </c>
      <c r="AE983" s="4">
        <v>29.9</v>
      </c>
      <c r="AF983" s="4">
        <v>30.2</v>
      </c>
      <c r="AG983" s="4">
        <v>30.8</v>
      </c>
      <c r="AH983" s="4">
        <v>31.3</v>
      </c>
      <c r="AI983" s="4">
        <v>31.8</v>
      </c>
      <c r="AJ983" s="4">
        <v>2020</v>
      </c>
      <c r="AK983" s="2">
        <v>10</v>
      </c>
      <c r="AL983" s="2">
        <v>26</v>
      </c>
      <c r="AM983" s="4">
        <v>11</v>
      </c>
      <c r="AN983" s="4">
        <v>0</v>
      </c>
      <c r="AO983" s="4">
        <v>54</v>
      </c>
      <c r="AP983" s="4">
        <v>356</v>
      </c>
      <c r="AQ983" s="5">
        <v>0.45833333333333331</v>
      </c>
      <c r="AR983" s="4">
        <v>30.2</v>
      </c>
      <c r="AS983" s="4">
        <v>42</v>
      </c>
      <c r="AT983" s="4">
        <v>759</v>
      </c>
      <c r="AU983" s="4">
        <v>2.2999999999999998</v>
      </c>
      <c r="AV983" s="4">
        <v>200</v>
      </c>
      <c r="AW983" s="4">
        <f t="shared" si="462"/>
        <v>38.611622457671487</v>
      </c>
      <c r="AX983" s="4">
        <f t="shared" si="463"/>
        <v>24.094259458298112</v>
      </c>
      <c r="AY983" s="4">
        <f t="shared" si="475"/>
        <v>18.774499064119809</v>
      </c>
      <c r="AZ983" s="20">
        <f t="shared" si="464"/>
        <v>188.48639142180056</v>
      </c>
      <c r="BA983" s="21">
        <f t="shared" si="476"/>
        <v>1.163630408588161</v>
      </c>
      <c r="BB983" s="20">
        <f t="shared" si="465"/>
        <v>20.851441405707476</v>
      </c>
      <c r="BC983" s="4">
        <f t="shared" si="477"/>
        <v>19.306890190469883</v>
      </c>
      <c r="BD983" s="4">
        <f t="shared" si="466"/>
        <v>66.844400000000007</v>
      </c>
      <c r="BE983" s="4">
        <f t="shared" si="467"/>
        <v>523.95324861134191</v>
      </c>
      <c r="BF983" s="20">
        <f t="shared" si="468"/>
        <v>397.12116612553967</v>
      </c>
      <c r="BG983" s="20">
        <f t="shared" si="478"/>
        <v>472.77791751419767</v>
      </c>
      <c r="BH983" s="20">
        <f t="shared" si="469"/>
        <v>1802.2132667111498</v>
      </c>
      <c r="BI983" s="20">
        <f t="shared" si="479"/>
        <v>4290.9839683598802</v>
      </c>
      <c r="BJ983" s="4">
        <f t="shared" si="470"/>
        <v>244.17159176218931</v>
      </c>
      <c r="BK983" s="4">
        <f t="shared" si="480"/>
        <v>2488.7707016487307</v>
      </c>
      <c r="IW983" s="4">
        <v>21</v>
      </c>
      <c r="IX983" s="4">
        <v>43</v>
      </c>
      <c r="IY983" s="4">
        <v>74</v>
      </c>
      <c r="IZ983" s="4">
        <v>80</v>
      </c>
      <c r="JA983" s="4">
        <v>130</v>
      </c>
      <c r="JB983" s="4">
        <v>125</v>
      </c>
      <c r="JC983" s="4">
        <v>120</v>
      </c>
      <c r="JD983" s="4">
        <v>134</v>
      </c>
      <c r="JE983" s="4">
        <v>122</v>
      </c>
      <c r="JF983" s="4">
        <v>206</v>
      </c>
      <c r="JG983" s="4">
        <v>288</v>
      </c>
      <c r="JH983" s="4">
        <v>275</v>
      </c>
      <c r="JI983" s="4">
        <v>319</v>
      </c>
      <c r="JJ983" s="4">
        <v>266</v>
      </c>
      <c r="JK983" s="4">
        <v>123</v>
      </c>
      <c r="JL983" s="4">
        <v>106</v>
      </c>
      <c r="JM983" s="4">
        <v>100</v>
      </c>
      <c r="JN983" s="4">
        <v>52</v>
      </c>
      <c r="JO983" s="4">
        <v>65</v>
      </c>
      <c r="JP983" s="4">
        <v>58</v>
      </c>
      <c r="JQ983" s="4">
        <v>44</v>
      </c>
      <c r="JR983" s="4">
        <v>41</v>
      </c>
      <c r="JS983" s="4">
        <v>25</v>
      </c>
      <c r="JT983" s="4">
        <v>44</v>
      </c>
      <c r="JU983" s="4">
        <v>13</v>
      </c>
      <c r="JV983" s="4">
        <v>20</v>
      </c>
      <c r="JW983" s="4">
        <v>12</v>
      </c>
      <c r="JX983" s="4">
        <v>10</v>
      </c>
      <c r="JY983" s="4">
        <v>2</v>
      </c>
      <c r="JZ983" s="4">
        <v>1</v>
      </c>
      <c r="KA983" s="4">
        <v>0</v>
      </c>
      <c r="KB983" s="4">
        <v>0</v>
      </c>
      <c r="KC983" s="4">
        <v>0</v>
      </c>
      <c r="KD983" s="4">
        <v>0</v>
      </c>
      <c r="KE983" s="4">
        <v>0</v>
      </c>
      <c r="KF983" s="4">
        <v>0</v>
      </c>
      <c r="KG983" s="4">
        <v>2</v>
      </c>
    </row>
    <row r="984" spans="1:346" s="4" customFormat="1" x14ac:dyDescent="0.2">
      <c r="A984" s="15" t="b">
        <v>0</v>
      </c>
      <c r="B984" s="16"/>
      <c r="C984" s="16"/>
      <c r="D984" s="4">
        <v>10446</v>
      </c>
      <c r="E984" s="4" t="s">
        <v>906</v>
      </c>
      <c r="F984" s="4" t="s">
        <v>912</v>
      </c>
      <c r="G984" s="4">
        <v>0</v>
      </c>
      <c r="H984" s="15">
        <f t="shared" si="452"/>
        <v>3.8000000000000043</v>
      </c>
      <c r="I984" s="15">
        <v>0.5608133423648568</v>
      </c>
      <c r="J984" s="15">
        <v>0.63656067288451368</v>
      </c>
      <c r="K984" s="15">
        <v>0.40847720795578291</v>
      </c>
      <c r="L984" s="15">
        <f t="shared" si="453"/>
        <v>0.49586162927219846</v>
      </c>
      <c r="M984" s="15">
        <f t="shared" si="454"/>
        <v>-2</v>
      </c>
      <c r="N984" s="15">
        <f t="shared" si="455"/>
        <v>1.8000000000000043</v>
      </c>
      <c r="O984" s="15">
        <f t="shared" si="456"/>
        <v>0.50748060153498642</v>
      </c>
      <c r="P984" s="15">
        <f t="shared" si="481"/>
        <v>-1.1999999999999993</v>
      </c>
      <c r="Q984" s="15">
        <f t="shared" si="471"/>
        <v>0</v>
      </c>
      <c r="R984" s="15">
        <f t="shared" si="457"/>
        <v>0.20000000000000284</v>
      </c>
      <c r="S984" s="15">
        <f t="shared" si="458"/>
        <v>0.80000000000000071</v>
      </c>
      <c r="T984" s="15">
        <f t="shared" si="459"/>
        <v>1.2000000000000028</v>
      </c>
      <c r="U984" s="15">
        <f t="shared" si="460"/>
        <v>1.5</v>
      </c>
      <c r="V984" s="15">
        <f t="shared" si="472"/>
        <v>0.37204154250889765</v>
      </c>
      <c r="W984" s="15">
        <f t="shared" si="461"/>
        <v>1.6878718791896319</v>
      </c>
      <c r="X984" s="15">
        <f t="shared" si="473"/>
        <v>1.8151730127944247E-2</v>
      </c>
      <c r="Y984" s="21">
        <f t="shared" si="474"/>
        <v>0.59246203004466924</v>
      </c>
      <c r="Z984" s="4">
        <v>30.895861629272197</v>
      </c>
      <c r="AA984" s="2">
        <v>28.4</v>
      </c>
      <c r="AB984" s="2">
        <v>32.200000000000003</v>
      </c>
      <c r="AC984" s="4">
        <v>30.907480601534985</v>
      </c>
      <c r="AD984" s="4">
        <v>29.2</v>
      </c>
      <c r="AE984" s="4">
        <v>30.4</v>
      </c>
      <c r="AF984" s="4">
        <v>30.6</v>
      </c>
      <c r="AG984" s="4">
        <v>31.2</v>
      </c>
      <c r="AH984" s="4">
        <v>31.6</v>
      </c>
      <c r="AI984" s="4">
        <v>31.9</v>
      </c>
      <c r="AJ984" s="4">
        <v>2020</v>
      </c>
      <c r="AK984" s="2">
        <v>10</v>
      </c>
      <c r="AL984" s="2">
        <v>26</v>
      </c>
      <c r="AM984" s="4">
        <v>11</v>
      </c>
      <c r="AN984" s="4">
        <v>1</v>
      </c>
      <c r="AO984" s="4">
        <v>8</v>
      </c>
      <c r="AP984" s="4">
        <v>114</v>
      </c>
      <c r="AQ984" s="5">
        <v>0.45902777777777781</v>
      </c>
      <c r="AR984" s="4">
        <v>30.4</v>
      </c>
      <c r="AS984" s="4">
        <v>41</v>
      </c>
      <c r="AT984" s="4">
        <v>762</v>
      </c>
      <c r="AU984" s="4">
        <v>1.3</v>
      </c>
      <c r="AV984" s="4">
        <v>159</v>
      </c>
      <c r="AW984" s="4">
        <f t="shared" si="462"/>
        <v>41.246481856475711</v>
      </c>
      <c r="AX984" s="4">
        <f t="shared" si="463"/>
        <v>24.763512157241788</v>
      </c>
      <c r="AY984" s="4">
        <f t="shared" si="475"/>
        <v>24.169218777891636</v>
      </c>
      <c r="AZ984" s="20">
        <f t="shared" si="464"/>
        <v>187.99013000541893</v>
      </c>
      <c r="BA984" s="21">
        <f t="shared" si="476"/>
        <v>1.1628637273767704</v>
      </c>
      <c r="BB984" s="20">
        <f t="shared" si="465"/>
        <v>27.735009811261456</v>
      </c>
      <c r="BC984" s="4">
        <f t="shared" si="477"/>
        <v>25.6805646400569</v>
      </c>
      <c r="BD984" s="4">
        <f t="shared" si="466"/>
        <v>66.858800000000002</v>
      </c>
      <c r="BE984" s="4">
        <f t="shared" si="467"/>
        <v>524.47062268077002</v>
      </c>
      <c r="BF984" s="20">
        <f t="shared" si="468"/>
        <v>397.4130244575249</v>
      </c>
      <c r="BG984" s="20">
        <f t="shared" si="478"/>
        <v>474.9224017767549</v>
      </c>
      <c r="BH984" s="20">
        <f t="shared" si="469"/>
        <v>1779.5551040944849</v>
      </c>
      <c r="BI984" s="20">
        <f t="shared" si="479"/>
        <v>4340.3783026694755</v>
      </c>
      <c r="BJ984" s="4">
        <f t="shared" si="470"/>
        <v>246.58610012411623</v>
      </c>
      <c r="BK984" s="4">
        <f t="shared" si="480"/>
        <v>2560.8231985749908</v>
      </c>
      <c r="IO984" s="4">
        <v>19</v>
      </c>
      <c r="IP984" s="4">
        <v>7</v>
      </c>
      <c r="IQ984" s="4">
        <v>9</v>
      </c>
      <c r="IR984" s="4">
        <v>5</v>
      </c>
      <c r="IS984" s="4">
        <v>6</v>
      </c>
      <c r="IT984" s="4">
        <v>12</v>
      </c>
      <c r="IU984" s="4">
        <v>6</v>
      </c>
      <c r="IV984" s="4">
        <v>7</v>
      </c>
      <c r="IW984" s="4">
        <v>8</v>
      </c>
      <c r="IX984" s="4">
        <v>14</v>
      </c>
      <c r="IY984" s="4">
        <v>8</v>
      </c>
      <c r="IZ984" s="4">
        <v>6</v>
      </c>
      <c r="JA984" s="4">
        <v>15</v>
      </c>
      <c r="JB984" s="4">
        <v>11</v>
      </c>
      <c r="JC984" s="4">
        <v>13</v>
      </c>
      <c r="JD984" s="4">
        <v>18</v>
      </c>
      <c r="JE984" s="4">
        <v>24</v>
      </c>
      <c r="JF984" s="4">
        <v>49</v>
      </c>
      <c r="JG984" s="4">
        <v>84</v>
      </c>
      <c r="JH984" s="4">
        <v>221</v>
      </c>
      <c r="JI984" s="4">
        <v>255</v>
      </c>
      <c r="JJ984" s="4">
        <v>300</v>
      </c>
      <c r="JK984" s="4">
        <v>242</v>
      </c>
      <c r="JL984" s="4">
        <v>231</v>
      </c>
      <c r="JM984" s="4">
        <v>300</v>
      </c>
      <c r="JN984" s="4">
        <v>275</v>
      </c>
      <c r="JO984" s="4">
        <v>189</v>
      </c>
      <c r="JP984" s="4">
        <v>161</v>
      </c>
      <c r="JQ984" s="4">
        <v>144</v>
      </c>
      <c r="JR984" s="4">
        <v>132</v>
      </c>
      <c r="JS984" s="4">
        <v>132</v>
      </c>
      <c r="JT984" s="4">
        <v>114</v>
      </c>
      <c r="JU984" s="4">
        <v>73</v>
      </c>
      <c r="JV984" s="4">
        <v>36</v>
      </c>
      <c r="JW984" s="4">
        <v>24</v>
      </c>
      <c r="JX984" s="4">
        <v>19</v>
      </c>
      <c r="JY984" s="4">
        <v>17</v>
      </c>
      <c r="JZ984" s="4">
        <v>10</v>
      </c>
    </row>
    <row r="985" spans="1:346" s="4" customFormat="1" x14ac:dyDescent="0.2">
      <c r="A985" s="15" t="b">
        <v>0</v>
      </c>
      <c r="B985" s="16"/>
      <c r="C985" s="16"/>
      <c r="D985" s="4">
        <v>10446</v>
      </c>
      <c r="E985" s="4" t="s">
        <v>375</v>
      </c>
      <c r="F985" s="4" t="s">
        <v>1000</v>
      </c>
      <c r="G985" s="4">
        <v>0</v>
      </c>
      <c r="H985" s="15">
        <f t="shared" si="452"/>
        <v>5.9000000000000021</v>
      </c>
      <c r="I985" s="15">
        <v>1.1860075020088157</v>
      </c>
      <c r="J985" s="15">
        <v>1.9187240737597335</v>
      </c>
      <c r="K985" s="15">
        <v>1.0102512475621797</v>
      </c>
      <c r="L985" s="15">
        <f t="shared" si="453"/>
        <v>2.0388539663139333</v>
      </c>
      <c r="M985" s="15">
        <f t="shared" si="454"/>
        <v>-1.5</v>
      </c>
      <c r="N985" s="15">
        <f t="shared" si="455"/>
        <v>4.4000000000000021</v>
      </c>
      <c r="O985" s="15">
        <f t="shared" si="456"/>
        <v>2.2235216692262831</v>
      </c>
      <c r="P985" s="15">
        <f t="shared" si="481"/>
        <v>-0.5</v>
      </c>
      <c r="Q985" s="15">
        <f t="shared" si="471"/>
        <v>0.39999999999999858</v>
      </c>
      <c r="R985" s="15">
        <f t="shared" si="457"/>
        <v>1.0999999999999979</v>
      </c>
      <c r="S985" s="15">
        <f t="shared" si="458"/>
        <v>2.9999999999999964</v>
      </c>
      <c r="T985" s="15">
        <f t="shared" si="459"/>
        <v>3.4000000000000021</v>
      </c>
      <c r="U985" s="15">
        <f t="shared" si="460"/>
        <v>3.9000000000000021</v>
      </c>
      <c r="V985" s="15">
        <f t="shared" si="472"/>
        <v>0.476941355089534</v>
      </c>
      <c r="W985" s="15">
        <f t="shared" si="461"/>
        <v>1.0966938373634525</v>
      </c>
      <c r="X985" s="15">
        <f t="shared" si="473"/>
        <v>3.6674382562976143E-2</v>
      </c>
      <c r="Y985" s="21">
        <f t="shared" si="474"/>
        <v>0.91183151206911783</v>
      </c>
      <c r="Z985" s="4">
        <v>32.338853966313934</v>
      </c>
      <c r="AA985" s="2">
        <v>28.8</v>
      </c>
      <c r="AB985" s="2">
        <v>34.700000000000003</v>
      </c>
      <c r="AC985" s="4">
        <v>32.523521669226284</v>
      </c>
      <c r="AD985" s="4">
        <v>29.8</v>
      </c>
      <c r="AE985" s="4">
        <v>30.7</v>
      </c>
      <c r="AF985" s="4">
        <v>31.4</v>
      </c>
      <c r="AG985" s="4">
        <v>33.299999999999997</v>
      </c>
      <c r="AH985" s="4">
        <v>33.700000000000003</v>
      </c>
      <c r="AI985" s="4">
        <v>34.200000000000003</v>
      </c>
      <c r="AJ985" s="4">
        <v>2020</v>
      </c>
      <c r="AK985" s="2">
        <v>10</v>
      </c>
      <c r="AL985" s="2">
        <v>26</v>
      </c>
      <c r="AM985" s="4">
        <v>11</v>
      </c>
      <c r="AN985" s="4">
        <v>4</v>
      </c>
      <c r="AO985" s="4">
        <v>42</v>
      </c>
      <c r="AP985" s="4">
        <v>833</v>
      </c>
      <c r="AQ985" s="5">
        <v>0.46111111111111108</v>
      </c>
      <c r="AR985" s="4">
        <v>30.3</v>
      </c>
      <c r="AS985" s="4">
        <v>42</v>
      </c>
      <c r="AT985" s="4">
        <v>767</v>
      </c>
      <c r="AU985" s="4">
        <v>1.4</v>
      </c>
      <c r="AV985" s="4">
        <v>224</v>
      </c>
      <c r="AW985" s="4">
        <f t="shared" si="462"/>
        <v>40.707390722826254</v>
      </c>
      <c r="AX985" s="4">
        <f t="shared" si="463"/>
        <v>24.708158441817314</v>
      </c>
      <c r="AY985" s="4">
        <f t="shared" si="475"/>
        <v>23.403311466396058</v>
      </c>
      <c r="AZ985" s="20">
        <f t="shared" si="464"/>
        <v>188.23805628893695</v>
      </c>
      <c r="BA985" s="21">
        <f t="shared" si="476"/>
        <v>1.1632469416550293</v>
      </c>
      <c r="BB985" s="20">
        <f t="shared" si="465"/>
        <v>26.726124191242441</v>
      </c>
      <c r="BC985" s="4">
        <f t="shared" si="477"/>
        <v>24.746411288187442</v>
      </c>
      <c r="BD985" s="4">
        <f t="shared" si="466"/>
        <v>66.851600000000005</v>
      </c>
      <c r="BE985" s="4">
        <f t="shared" si="467"/>
        <v>519.87930312986873</v>
      </c>
      <c r="BF985" s="20">
        <f t="shared" si="468"/>
        <v>397.95165964475348</v>
      </c>
      <c r="BG985" s="20">
        <f t="shared" si="478"/>
        <v>484.00235651488487</v>
      </c>
      <c r="BH985" s="20">
        <f t="shared" si="469"/>
        <v>1812.5602728705226</v>
      </c>
      <c r="BI985" s="20">
        <f t="shared" si="479"/>
        <v>4315.6196973107681</v>
      </c>
      <c r="BJ985" s="4">
        <f t="shared" si="470"/>
        <v>245.37587610385839</v>
      </c>
      <c r="BK985" s="4">
        <f t="shared" si="480"/>
        <v>2503.0594244402459</v>
      </c>
      <c r="IY985" s="4">
        <v>37</v>
      </c>
      <c r="IZ985" s="4">
        <v>5</v>
      </c>
      <c r="JA985" s="4">
        <v>4</v>
      </c>
      <c r="JB985" s="4">
        <v>3</v>
      </c>
      <c r="JC985" s="4">
        <v>4</v>
      </c>
      <c r="JD985" s="4">
        <v>4</v>
      </c>
      <c r="JE985" s="4">
        <v>11</v>
      </c>
      <c r="JF985" s="4">
        <v>22</v>
      </c>
      <c r="JG985" s="4">
        <v>22</v>
      </c>
      <c r="JH985" s="4">
        <v>36</v>
      </c>
      <c r="JI985" s="4">
        <v>38</v>
      </c>
      <c r="JJ985" s="4">
        <v>39</v>
      </c>
      <c r="JK985" s="4">
        <v>53</v>
      </c>
      <c r="JL985" s="4">
        <v>32</v>
      </c>
      <c r="JM985" s="4">
        <v>68</v>
      </c>
      <c r="JN985" s="4">
        <v>53</v>
      </c>
      <c r="JO985" s="4">
        <v>39</v>
      </c>
      <c r="JP985" s="4">
        <v>61</v>
      </c>
      <c r="JQ985" s="4">
        <v>74</v>
      </c>
      <c r="JR985" s="4">
        <v>41</v>
      </c>
      <c r="JS985" s="4">
        <v>60</v>
      </c>
      <c r="JT985" s="4">
        <v>46</v>
      </c>
      <c r="JU985" s="4">
        <v>40</v>
      </c>
      <c r="JV985" s="4">
        <v>42</v>
      </c>
      <c r="JW985" s="4">
        <v>60</v>
      </c>
      <c r="JX985" s="4">
        <v>51</v>
      </c>
      <c r="JY985" s="4">
        <v>64</v>
      </c>
      <c r="JZ985" s="4">
        <v>57</v>
      </c>
      <c r="KA985" s="4">
        <v>52</v>
      </c>
      <c r="KB985" s="4">
        <v>45</v>
      </c>
      <c r="KC985" s="4">
        <v>31</v>
      </c>
      <c r="KD985" s="4">
        <v>37</v>
      </c>
      <c r="KE985" s="4">
        <v>56</v>
      </c>
      <c r="KF985" s="4">
        <v>63</v>
      </c>
      <c r="KG985" s="4">
        <v>79</v>
      </c>
      <c r="KH985" s="4">
        <v>109</v>
      </c>
      <c r="KI985" s="4">
        <v>103</v>
      </c>
      <c r="KJ985" s="4">
        <v>119</v>
      </c>
      <c r="KK985" s="4">
        <v>102</v>
      </c>
      <c r="KL985" s="4">
        <v>120</v>
      </c>
      <c r="KM985" s="4">
        <v>60</v>
      </c>
      <c r="KN985" s="4">
        <v>77</v>
      </c>
      <c r="KO985" s="4">
        <v>54</v>
      </c>
      <c r="KP985" s="4">
        <v>35</v>
      </c>
      <c r="KQ985" s="4">
        <v>38</v>
      </c>
      <c r="KR985" s="4">
        <v>26</v>
      </c>
      <c r="KS985" s="4">
        <v>26</v>
      </c>
      <c r="KT985" s="4">
        <v>2</v>
      </c>
      <c r="KU985" s="4">
        <v>13</v>
      </c>
      <c r="KV985" s="4">
        <v>5</v>
      </c>
      <c r="KW985" s="4">
        <v>3</v>
      </c>
      <c r="KX985" s="4">
        <v>5</v>
      </c>
      <c r="KY985" s="4">
        <v>9</v>
      </c>
      <c r="KZ985" s="4">
        <v>1</v>
      </c>
      <c r="LA985" s="4">
        <v>2</v>
      </c>
      <c r="LB985" s="4">
        <v>2</v>
      </c>
    </row>
    <row r="986" spans="1:346" s="4" customFormat="1" x14ac:dyDescent="0.2">
      <c r="A986" s="15" t="b">
        <v>0</v>
      </c>
      <c r="B986" s="16"/>
      <c r="C986" s="16"/>
      <c r="D986" s="4">
        <v>10446</v>
      </c>
      <c r="E986" s="4" t="s">
        <v>375</v>
      </c>
      <c r="F986" s="4" t="s">
        <v>1001</v>
      </c>
      <c r="G986" s="4">
        <v>0</v>
      </c>
      <c r="H986" s="15">
        <f t="shared" si="452"/>
        <v>2.8999999999999986</v>
      </c>
      <c r="I986" s="15">
        <v>0.79192539114522664</v>
      </c>
      <c r="J986" s="15">
        <v>1.4376078761684994</v>
      </c>
      <c r="K986" s="15">
        <v>0.71259027806543973</v>
      </c>
      <c r="L986" s="15">
        <f t="shared" si="453"/>
        <v>2.8193309048512951</v>
      </c>
      <c r="M986" s="15">
        <f t="shared" si="454"/>
        <v>1.3000000000000007</v>
      </c>
      <c r="N986" s="15">
        <f t="shared" si="455"/>
        <v>4.1999999999999993</v>
      </c>
      <c r="O986" s="15">
        <f t="shared" si="456"/>
        <v>2.9289319330109542</v>
      </c>
      <c r="P986" s="15">
        <f t="shared" si="481"/>
        <v>1.3999999999999986</v>
      </c>
      <c r="Q986" s="15">
        <f t="shared" si="471"/>
        <v>1.6999999999999993</v>
      </c>
      <c r="R986" s="15">
        <f t="shared" si="457"/>
        <v>2.0999999999999979</v>
      </c>
      <c r="S986" s="15">
        <f t="shared" si="458"/>
        <v>3.4999999999999964</v>
      </c>
      <c r="T986" s="15">
        <f t="shared" si="459"/>
        <v>3.8000000000000007</v>
      </c>
      <c r="U986" s="15">
        <f t="shared" si="460"/>
        <v>4.0999999999999979</v>
      </c>
      <c r="V986" s="15">
        <f t="shared" si="472"/>
        <v>0.52966752065500455</v>
      </c>
      <c r="W986" s="15">
        <f t="shared" si="461"/>
        <v>0.88797681753898483</v>
      </c>
      <c r="X986" s="15">
        <f t="shared" si="473"/>
        <v>2.3911273854545955E-2</v>
      </c>
      <c r="Y986" s="21">
        <f t="shared" si="474"/>
        <v>1.1261555259646145</v>
      </c>
      <c r="Z986" s="4">
        <v>33.119330904851296</v>
      </c>
      <c r="AA986" s="2">
        <v>31.6</v>
      </c>
      <c r="AB986" s="2">
        <v>34.5</v>
      </c>
      <c r="AC986" s="4">
        <v>33.228931933010955</v>
      </c>
      <c r="AD986" s="4">
        <v>31.7</v>
      </c>
      <c r="AE986" s="4">
        <v>32</v>
      </c>
      <c r="AF986" s="4">
        <v>32.4</v>
      </c>
      <c r="AG986" s="4">
        <v>33.799999999999997</v>
      </c>
      <c r="AH986" s="4">
        <v>34.1</v>
      </c>
      <c r="AI986" s="4">
        <v>34.4</v>
      </c>
      <c r="AJ986" s="4">
        <v>2020</v>
      </c>
      <c r="AK986" s="2">
        <v>10</v>
      </c>
      <c r="AL986" s="2">
        <v>26</v>
      </c>
      <c r="AM986" s="4">
        <v>11</v>
      </c>
      <c r="AN986" s="4">
        <v>4</v>
      </c>
      <c r="AO986" s="4">
        <v>45</v>
      </c>
      <c r="AP986" s="4">
        <v>392</v>
      </c>
      <c r="AQ986" s="5">
        <v>0.46111111111111108</v>
      </c>
      <c r="AR986" s="4">
        <v>30.3</v>
      </c>
      <c r="AS986" s="4">
        <v>42</v>
      </c>
      <c r="AT986" s="4">
        <v>767</v>
      </c>
      <c r="AU986" s="4">
        <v>1.4</v>
      </c>
      <c r="AV986" s="4">
        <v>224</v>
      </c>
      <c r="AW986" s="4">
        <f t="shared" si="462"/>
        <v>40.607996484026067</v>
      </c>
      <c r="AX986" s="4">
        <f t="shared" si="463"/>
        <v>24.685928780762627</v>
      </c>
      <c r="AY986" s="4">
        <f t="shared" si="475"/>
        <v>23.403311466396058</v>
      </c>
      <c r="AZ986" s="20">
        <f t="shared" si="464"/>
        <v>188.23805628893695</v>
      </c>
      <c r="BA986" s="21">
        <f t="shared" si="476"/>
        <v>1.1632469416550293</v>
      </c>
      <c r="BB986" s="20">
        <f t="shared" si="465"/>
        <v>26.726124191242441</v>
      </c>
      <c r="BC986" s="4">
        <f t="shared" si="477"/>
        <v>24.746411288187442</v>
      </c>
      <c r="BD986" s="4">
        <f t="shared" si="466"/>
        <v>66.851600000000005</v>
      </c>
      <c r="BE986" s="4">
        <f t="shared" si="467"/>
        <v>514.91427308739776</v>
      </c>
      <c r="BF986" s="20">
        <f t="shared" si="468"/>
        <v>397.95165964475348</v>
      </c>
      <c r="BG986" s="20">
        <f t="shared" si="478"/>
        <v>488.96738655735578</v>
      </c>
      <c r="BH986" s="20">
        <f t="shared" si="469"/>
        <v>1812.5602728705226</v>
      </c>
      <c r="BI986" s="20">
        <f t="shared" si="479"/>
        <v>4315.6196973107681</v>
      </c>
      <c r="BJ986" s="4">
        <f t="shared" si="470"/>
        <v>245.37587610385839</v>
      </c>
      <c r="BK986" s="4">
        <f t="shared" si="480"/>
        <v>2503.0594244402459</v>
      </c>
      <c r="JT986" s="4">
        <v>16</v>
      </c>
      <c r="JU986" s="4">
        <v>21</v>
      </c>
      <c r="JV986" s="4">
        <v>13</v>
      </c>
      <c r="JW986" s="4">
        <v>77</v>
      </c>
      <c r="JX986" s="4">
        <v>97</v>
      </c>
      <c r="JY986" s="4">
        <v>89</v>
      </c>
      <c r="JZ986" s="4">
        <v>43</v>
      </c>
      <c r="KA986" s="4">
        <v>60</v>
      </c>
      <c r="KB986" s="4">
        <v>52</v>
      </c>
      <c r="KC986" s="4">
        <v>52</v>
      </c>
      <c r="KD986" s="4">
        <v>83</v>
      </c>
      <c r="KE986" s="4">
        <v>71</v>
      </c>
      <c r="KF986" s="4">
        <v>35</v>
      </c>
      <c r="KG986" s="4">
        <v>31</v>
      </c>
      <c r="KH986" s="4">
        <v>24</v>
      </c>
      <c r="KI986" s="4">
        <v>43</v>
      </c>
      <c r="KJ986" s="4">
        <v>27</v>
      </c>
      <c r="KK986" s="4">
        <v>49</v>
      </c>
      <c r="KL986" s="4">
        <v>58</v>
      </c>
      <c r="KM986" s="4">
        <v>53</v>
      </c>
      <c r="KN986" s="4">
        <v>95</v>
      </c>
      <c r="KO986" s="4">
        <v>113</v>
      </c>
      <c r="KP986" s="4">
        <v>116</v>
      </c>
      <c r="KQ986" s="4">
        <v>93</v>
      </c>
      <c r="KR986" s="4">
        <v>68</v>
      </c>
      <c r="KS986" s="4">
        <v>58</v>
      </c>
      <c r="KT986" s="4">
        <v>48</v>
      </c>
      <c r="KU986" s="4">
        <v>17</v>
      </c>
      <c r="KV986" s="4">
        <v>14</v>
      </c>
      <c r="KW986" s="4">
        <v>13</v>
      </c>
      <c r="KX986" s="4">
        <v>1</v>
      </c>
      <c r="KY986" s="4">
        <v>0</v>
      </c>
    </row>
    <row r="987" spans="1:346" s="4" customFormat="1" x14ac:dyDescent="0.2">
      <c r="A987" s="15" t="b">
        <v>0</v>
      </c>
      <c r="B987" s="16"/>
      <c r="C987" s="16"/>
      <c r="D987" s="4">
        <v>10446</v>
      </c>
      <c r="E987" s="4" t="s">
        <v>375</v>
      </c>
      <c r="F987" s="4" t="s">
        <v>1002</v>
      </c>
      <c r="G987" s="4">
        <v>0</v>
      </c>
      <c r="H987" s="15">
        <f t="shared" si="452"/>
        <v>2.6000000000000014</v>
      </c>
      <c r="I987" s="15">
        <v>0.55901049587678919</v>
      </c>
      <c r="J987" s="15">
        <v>0.79966860585506083</v>
      </c>
      <c r="K987" s="15">
        <v>0.4567325033379972</v>
      </c>
      <c r="L987" s="15">
        <f t="shared" si="453"/>
        <v>1.3660507367858088</v>
      </c>
      <c r="M987" s="15">
        <f t="shared" si="454"/>
        <v>0.30000000000000071</v>
      </c>
      <c r="N987" s="15">
        <f t="shared" si="455"/>
        <v>2.9000000000000021</v>
      </c>
      <c r="O987" s="15">
        <f t="shared" si="456"/>
        <v>1.2781512576585321</v>
      </c>
      <c r="P987" s="15">
        <f t="shared" si="481"/>
        <v>0.5</v>
      </c>
      <c r="Q987" s="15">
        <f t="shared" si="471"/>
        <v>0.69999999999999929</v>
      </c>
      <c r="R987" s="15">
        <f t="shared" si="457"/>
        <v>0.89999999999999858</v>
      </c>
      <c r="S987" s="15">
        <f t="shared" si="458"/>
        <v>1.6999999999999993</v>
      </c>
      <c r="T987" s="15">
        <f t="shared" si="459"/>
        <v>2.1999999999999993</v>
      </c>
      <c r="U987" s="15">
        <f t="shared" si="460"/>
        <v>2.6999999999999993</v>
      </c>
      <c r="V987" s="15">
        <f t="shared" si="472"/>
        <v>0.43191692670103532</v>
      </c>
      <c r="W987" s="15">
        <f t="shared" si="461"/>
        <v>1.3152600377066976</v>
      </c>
      <c r="X987" s="15">
        <f t="shared" si="473"/>
        <v>1.7653306391863955E-2</v>
      </c>
      <c r="Y987" s="21">
        <f t="shared" si="474"/>
        <v>0.76030592531619168</v>
      </c>
      <c r="Z987" s="4">
        <v>31.66605073678581</v>
      </c>
      <c r="AA987" s="2">
        <v>30.6</v>
      </c>
      <c r="AB987" s="2">
        <v>33.200000000000003</v>
      </c>
      <c r="AC987" s="4">
        <v>31.578151257658533</v>
      </c>
      <c r="AD987" s="4">
        <v>30.8</v>
      </c>
      <c r="AE987" s="4">
        <v>31</v>
      </c>
      <c r="AF987" s="4">
        <v>31.2</v>
      </c>
      <c r="AG987" s="4">
        <v>32</v>
      </c>
      <c r="AH987" s="4">
        <v>32.5</v>
      </c>
      <c r="AI987" s="4">
        <v>33</v>
      </c>
      <c r="AJ987" s="4">
        <v>2020</v>
      </c>
      <c r="AK987" s="2">
        <v>10</v>
      </c>
      <c r="AL987" s="2">
        <v>26</v>
      </c>
      <c r="AM987" s="4">
        <v>11</v>
      </c>
      <c r="AN987" s="4">
        <v>4</v>
      </c>
      <c r="AO987" s="4">
        <v>48</v>
      </c>
      <c r="AP987" s="4">
        <v>273</v>
      </c>
      <c r="AQ987" s="5">
        <v>0.46111111111111108</v>
      </c>
      <c r="AR987" s="4">
        <v>30.3</v>
      </c>
      <c r="AS987" s="4">
        <v>42</v>
      </c>
      <c r="AT987" s="4">
        <v>767</v>
      </c>
      <c r="AU987" s="4">
        <v>1.4</v>
      </c>
      <c r="AV987" s="4">
        <v>224</v>
      </c>
      <c r="AW987" s="4">
        <f t="shared" si="462"/>
        <v>40.792463447315264</v>
      </c>
      <c r="AX987" s="4">
        <f t="shared" si="463"/>
        <v>24.72718507608926</v>
      </c>
      <c r="AY987" s="4">
        <f t="shared" si="475"/>
        <v>23.403311466396058</v>
      </c>
      <c r="AZ987" s="20">
        <f t="shared" si="464"/>
        <v>188.23805628893695</v>
      </c>
      <c r="BA987" s="21">
        <f t="shared" si="476"/>
        <v>1.1632469416550293</v>
      </c>
      <c r="BB987" s="20">
        <f t="shared" si="465"/>
        <v>26.726124191242441</v>
      </c>
      <c r="BC987" s="4">
        <f t="shared" si="477"/>
        <v>24.746411288187442</v>
      </c>
      <c r="BD987" s="4">
        <f t="shared" si="466"/>
        <v>66.851600000000005</v>
      </c>
      <c r="BE987" s="4">
        <f t="shared" si="467"/>
        <v>524.12893206190267</v>
      </c>
      <c r="BF987" s="20">
        <f t="shared" si="468"/>
        <v>397.95165964475348</v>
      </c>
      <c r="BG987" s="20">
        <f t="shared" si="478"/>
        <v>479.75272758285087</v>
      </c>
      <c r="BH987" s="20">
        <f t="shared" si="469"/>
        <v>1812.5602728705226</v>
      </c>
      <c r="BI987" s="20">
        <f t="shared" si="479"/>
        <v>4315.6196973107681</v>
      </c>
      <c r="BJ987" s="4">
        <f t="shared" si="470"/>
        <v>245.37587610385839</v>
      </c>
      <c r="BK987" s="4">
        <f t="shared" si="480"/>
        <v>2503.0594244402459</v>
      </c>
      <c r="JJ987" s="4">
        <v>5</v>
      </c>
      <c r="JK987" s="4">
        <v>67</v>
      </c>
      <c r="JL987" s="4">
        <v>100</v>
      </c>
      <c r="JM987" s="4">
        <v>113</v>
      </c>
      <c r="JN987" s="4">
        <v>211</v>
      </c>
      <c r="JO987" s="4">
        <v>215</v>
      </c>
      <c r="JP987" s="4">
        <v>290</v>
      </c>
      <c r="JQ987" s="4">
        <v>258</v>
      </c>
      <c r="JR987" s="4">
        <v>208</v>
      </c>
      <c r="JS987" s="4">
        <v>221</v>
      </c>
      <c r="JT987" s="4">
        <v>222</v>
      </c>
      <c r="JU987" s="4">
        <v>192</v>
      </c>
      <c r="JV987" s="4">
        <v>151</v>
      </c>
      <c r="JW987" s="4">
        <v>145</v>
      </c>
      <c r="JX987" s="4">
        <v>145</v>
      </c>
      <c r="JY987" s="4">
        <v>124</v>
      </c>
      <c r="JZ987" s="4">
        <v>99</v>
      </c>
      <c r="KA987" s="4">
        <v>102</v>
      </c>
      <c r="KB987" s="4">
        <v>86</v>
      </c>
      <c r="KC987" s="4">
        <v>67</v>
      </c>
      <c r="KD987" s="4">
        <v>56</v>
      </c>
      <c r="KE987" s="4">
        <v>50</v>
      </c>
      <c r="KF987" s="4">
        <v>39</v>
      </c>
      <c r="KG987" s="4">
        <v>39</v>
      </c>
      <c r="KH987" s="4">
        <v>29</v>
      </c>
      <c r="KI987" s="4">
        <v>22</v>
      </c>
      <c r="KJ987" s="4">
        <v>6</v>
      </c>
    </row>
    <row r="988" spans="1:346" s="4" customFormat="1" x14ac:dyDescent="0.2">
      <c r="A988" s="15" t="b">
        <v>0</v>
      </c>
      <c r="B988" s="16"/>
      <c r="C988" s="16"/>
      <c r="D988" s="4">
        <v>10446</v>
      </c>
      <c r="E988" s="4" t="s">
        <v>324</v>
      </c>
      <c r="F988" s="4" t="s">
        <v>882</v>
      </c>
      <c r="G988" s="4">
        <v>0</v>
      </c>
      <c r="H988" s="15">
        <f t="shared" si="452"/>
        <v>2.7000000000000028</v>
      </c>
      <c r="I988" s="15">
        <v>0.55039055929479896</v>
      </c>
      <c r="J988" s="15">
        <v>0.65826009388456441</v>
      </c>
      <c r="K988" s="15">
        <v>0.41283979915450553</v>
      </c>
      <c r="L988" s="15">
        <f t="shared" si="453"/>
        <v>2.9474218401544761</v>
      </c>
      <c r="M988" s="15">
        <f t="shared" si="454"/>
        <v>1.6000000000000014</v>
      </c>
      <c r="N988" s="15">
        <f t="shared" si="455"/>
        <v>4.3000000000000043</v>
      </c>
      <c r="O988" s="15">
        <f t="shared" si="456"/>
        <v>2.9671453530354839</v>
      </c>
      <c r="P988" s="15">
        <f t="shared" si="481"/>
        <v>1.7000000000000028</v>
      </c>
      <c r="Q988" s="15">
        <f t="shared" si="471"/>
        <v>2.2000000000000028</v>
      </c>
      <c r="R988" s="15">
        <f t="shared" si="457"/>
        <v>2.6000000000000014</v>
      </c>
      <c r="S988" s="15">
        <f t="shared" si="458"/>
        <v>3.3000000000000043</v>
      </c>
      <c r="T988" s="15">
        <f t="shared" si="459"/>
        <v>3.6000000000000014</v>
      </c>
      <c r="U988" s="15">
        <f t="shared" si="460"/>
        <v>4</v>
      </c>
      <c r="V988" s="15">
        <f t="shared" si="472"/>
        <v>0.59634175795260136</v>
      </c>
      <c r="W988" s="15">
        <f t="shared" si="461"/>
        <v>0.67689078731173191</v>
      </c>
      <c r="X988" s="15">
        <f t="shared" si="473"/>
        <v>1.6504740964174321E-2</v>
      </c>
      <c r="Y988" s="21">
        <f t="shared" si="474"/>
        <v>1.4773431973738254</v>
      </c>
      <c r="Z988" s="4">
        <v>33.347421840154475</v>
      </c>
      <c r="AA988" s="2">
        <v>32</v>
      </c>
      <c r="AB988" s="2">
        <v>34.700000000000003</v>
      </c>
      <c r="AC988" s="4">
        <v>33.367145353035482</v>
      </c>
      <c r="AD988" s="4">
        <v>32.1</v>
      </c>
      <c r="AE988" s="4">
        <v>32.6</v>
      </c>
      <c r="AF988" s="4">
        <v>33</v>
      </c>
      <c r="AG988" s="4">
        <v>33.700000000000003</v>
      </c>
      <c r="AH988" s="4">
        <v>34</v>
      </c>
      <c r="AI988" s="4">
        <v>34.4</v>
      </c>
      <c r="AJ988" s="4">
        <v>2020</v>
      </c>
      <c r="AK988" s="2">
        <v>10</v>
      </c>
      <c r="AL988" s="2">
        <v>26</v>
      </c>
      <c r="AM988" s="4">
        <v>11</v>
      </c>
      <c r="AN988" s="4">
        <v>21</v>
      </c>
      <c r="AO988" s="4">
        <v>32</v>
      </c>
      <c r="AP988" s="4">
        <v>423</v>
      </c>
      <c r="AQ988" s="5">
        <v>0.47291666666666665</v>
      </c>
      <c r="AR988" s="4">
        <v>30.4</v>
      </c>
      <c r="AS988" s="4">
        <v>38</v>
      </c>
      <c r="AT988" s="4">
        <v>781</v>
      </c>
      <c r="AU988" s="4">
        <v>1.8</v>
      </c>
      <c r="AV988" s="4">
        <v>177</v>
      </c>
      <c r="AW988" s="4">
        <f t="shared" si="462"/>
        <v>39.713465492036775</v>
      </c>
      <c r="AX988" s="4">
        <f t="shared" si="463"/>
        <v>23.942590556861333</v>
      </c>
      <c r="AY988" s="4">
        <f t="shared" si="475"/>
        <v>20.944235206763121</v>
      </c>
      <c r="AZ988" s="20">
        <f t="shared" si="464"/>
        <v>187.99013000541893</v>
      </c>
      <c r="BA988" s="21">
        <f t="shared" si="476"/>
        <v>1.1628637273767704</v>
      </c>
      <c r="BB988" s="20">
        <f t="shared" si="465"/>
        <v>23.570226039551585</v>
      </c>
      <c r="BC988" s="4">
        <f t="shared" si="477"/>
        <v>21.824283369955168</v>
      </c>
      <c r="BD988" s="4">
        <f t="shared" si="466"/>
        <v>66.858800000000002</v>
      </c>
      <c r="BE988" s="4">
        <f t="shared" si="467"/>
        <v>519.68680381007346</v>
      </c>
      <c r="BF988" s="20">
        <f t="shared" si="468"/>
        <v>393.12238444335986</v>
      </c>
      <c r="BG988" s="20">
        <f t="shared" si="478"/>
        <v>490.42558063328636</v>
      </c>
      <c r="BH988" s="20">
        <f t="shared" si="469"/>
        <v>1649.3437550144008</v>
      </c>
      <c r="BI988" s="20">
        <f t="shared" si="479"/>
        <v>4340.3783026694755</v>
      </c>
      <c r="BJ988" s="4">
        <f t="shared" si="470"/>
        <v>246.58610012411623</v>
      </c>
      <c r="BK988" s="4">
        <f t="shared" si="480"/>
        <v>2691.0345476550747</v>
      </c>
      <c r="JG988" s="4">
        <v>1</v>
      </c>
      <c r="JH988" s="4">
        <v>1</v>
      </c>
      <c r="JI988" s="4">
        <v>1</v>
      </c>
      <c r="JJ988" s="4">
        <v>0</v>
      </c>
      <c r="JK988" s="4">
        <v>1</v>
      </c>
      <c r="JL988" s="4">
        <v>2</v>
      </c>
      <c r="JM988" s="4">
        <v>1</v>
      </c>
      <c r="JN988" s="4">
        <v>0</v>
      </c>
      <c r="JO988" s="4">
        <v>0</v>
      </c>
      <c r="JP988" s="4">
        <v>0</v>
      </c>
      <c r="JQ988" s="4">
        <v>3</v>
      </c>
      <c r="JR988" s="4">
        <v>3</v>
      </c>
      <c r="JS988" s="4">
        <v>0</v>
      </c>
      <c r="JT988" s="4">
        <v>2</v>
      </c>
      <c r="JU988" s="4">
        <v>2</v>
      </c>
      <c r="JV988" s="4">
        <v>4</v>
      </c>
      <c r="JW988" s="4">
        <v>9</v>
      </c>
      <c r="JX988" s="4">
        <v>8</v>
      </c>
      <c r="JY988" s="4">
        <v>9</v>
      </c>
      <c r="JZ988" s="4">
        <v>21</v>
      </c>
      <c r="KA988" s="4">
        <v>21</v>
      </c>
      <c r="KB988" s="4">
        <v>45</v>
      </c>
      <c r="KC988" s="4">
        <v>36</v>
      </c>
      <c r="KD988" s="4">
        <v>40</v>
      </c>
      <c r="KE988" s="4">
        <v>59</v>
      </c>
      <c r="KF988" s="4">
        <v>59</v>
      </c>
      <c r="KG988" s="4">
        <v>66</v>
      </c>
      <c r="KH988" s="4">
        <v>81</v>
      </c>
      <c r="KI988" s="4">
        <v>141</v>
      </c>
      <c r="KJ988" s="4">
        <v>155</v>
      </c>
      <c r="KK988" s="4">
        <v>98</v>
      </c>
      <c r="KL988" s="4">
        <v>121</v>
      </c>
      <c r="KM988" s="4">
        <v>91</v>
      </c>
      <c r="KN988" s="4">
        <v>88</v>
      </c>
      <c r="KO988" s="4">
        <v>61</v>
      </c>
      <c r="KP988" s="4">
        <v>85</v>
      </c>
      <c r="KQ988" s="4">
        <v>78</v>
      </c>
      <c r="KR988" s="4">
        <v>13</v>
      </c>
      <c r="KS988" s="4">
        <v>11</v>
      </c>
      <c r="KT988" s="4">
        <v>8</v>
      </c>
      <c r="KU988" s="4">
        <v>5</v>
      </c>
      <c r="KV988" s="4">
        <v>9</v>
      </c>
      <c r="KW988" s="4">
        <v>5</v>
      </c>
      <c r="KX988" s="4">
        <v>8</v>
      </c>
      <c r="KY988" s="4">
        <v>1</v>
      </c>
    </row>
    <row r="989" spans="1:346" s="4" customFormat="1" x14ac:dyDescent="0.2">
      <c r="A989" s="15" t="b">
        <v>0</v>
      </c>
      <c r="B989" s="16"/>
      <c r="C989" s="16"/>
      <c r="D989" s="4">
        <v>10446</v>
      </c>
      <c r="E989" s="4" t="s">
        <v>324</v>
      </c>
      <c r="F989" s="4" t="s">
        <v>883</v>
      </c>
      <c r="G989" s="4">
        <v>0</v>
      </c>
      <c r="H989" s="15">
        <f t="shared" si="452"/>
        <v>2.7999999999999972</v>
      </c>
      <c r="I989" s="15">
        <v>0.64927553216754341</v>
      </c>
      <c r="J989" s="15">
        <v>0.9329553135844435</v>
      </c>
      <c r="K989" s="15">
        <v>0.53115195563905238</v>
      </c>
      <c r="L989" s="15">
        <f t="shared" si="453"/>
        <v>2.3588164905816029</v>
      </c>
      <c r="M989" s="15">
        <f t="shared" si="454"/>
        <v>0.60000000000000142</v>
      </c>
      <c r="N989" s="15">
        <f t="shared" si="455"/>
        <v>3.3999999999999986</v>
      </c>
      <c r="O989" s="15">
        <f t="shared" si="456"/>
        <v>2.4014804598104789</v>
      </c>
      <c r="P989" s="15">
        <f t="shared" si="481"/>
        <v>0.80000000000000071</v>
      </c>
      <c r="Q989" s="15">
        <f t="shared" si="471"/>
        <v>1.4000000000000021</v>
      </c>
      <c r="R989" s="15">
        <f t="shared" si="457"/>
        <v>2</v>
      </c>
      <c r="S989" s="15">
        <f t="shared" si="458"/>
        <v>2.8999999999999986</v>
      </c>
      <c r="T989" s="15">
        <f t="shared" si="459"/>
        <v>3.1000000000000014</v>
      </c>
      <c r="U989" s="15">
        <f t="shared" si="460"/>
        <v>3.3000000000000043</v>
      </c>
      <c r="V989" s="15">
        <f t="shared" si="472"/>
        <v>0.55622788892047181</v>
      </c>
      <c r="W989" s="15">
        <f t="shared" si="461"/>
        <v>0.79782427296265546</v>
      </c>
      <c r="X989" s="15">
        <f t="shared" si="473"/>
        <v>1.98198714643496E-2</v>
      </c>
      <c r="Y989" s="21">
        <f t="shared" si="474"/>
        <v>1.2534088443894811</v>
      </c>
      <c r="Z989" s="4">
        <v>32.758816490581601</v>
      </c>
      <c r="AA989" s="2">
        <v>31</v>
      </c>
      <c r="AB989" s="2">
        <v>33.799999999999997</v>
      </c>
      <c r="AC989" s="4">
        <v>32.801480459810477</v>
      </c>
      <c r="AD989" s="4">
        <v>31.2</v>
      </c>
      <c r="AE989" s="4">
        <v>31.8</v>
      </c>
      <c r="AF989" s="4">
        <v>32.4</v>
      </c>
      <c r="AG989" s="4">
        <v>33.299999999999997</v>
      </c>
      <c r="AH989" s="4">
        <v>33.5</v>
      </c>
      <c r="AI989" s="4">
        <v>33.700000000000003</v>
      </c>
      <c r="AJ989" s="4">
        <v>2020</v>
      </c>
      <c r="AK989" s="2">
        <v>10</v>
      </c>
      <c r="AL989" s="2">
        <v>26</v>
      </c>
      <c r="AM989" s="4">
        <v>11</v>
      </c>
      <c r="AN989" s="4">
        <v>21</v>
      </c>
      <c r="AO989" s="4">
        <v>58</v>
      </c>
      <c r="AP989" s="4">
        <v>983</v>
      </c>
      <c r="AQ989" s="5">
        <v>0.47291666666666665</v>
      </c>
      <c r="AR989" s="4">
        <v>30.4</v>
      </c>
      <c r="AS989" s="4">
        <v>38</v>
      </c>
      <c r="AT989" s="4">
        <v>781</v>
      </c>
      <c r="AU989" s="4">
        <v>1.8</v>
      </c>
      <c r="AV989" s="4">
        <v>177</v>
      </c>
      <c r="AW989" s="4">
        <f t="shared" si="462"/>
        <v>39.780784038892008</v>
      </c>
      <c r="AX989" s="4">
        <f t="shared" si="463"/>
        <v>23.957420260513416</v>
      </c>
      <c r="AY989" s="4">
        <f t="shared" si="475"/>
        <v>20.944235206763121</v>
      </c>
      <c r="AZ989" s="20">
        <f t="shared" si="464"/>
        <v>187.99013000541893</v>
      </c>
      <c r="BA989" s="21">
        <f t="shared" si="476"/>
        <v>1.1628637273767704</v>
      </c>
      <c r="BB989" s="20">
        <f t="shared" si="465"/>
        <v>23.570226039551585</v>
      </c>
      <c r="BC989" s="4">
        <f t="shared" si="477"/>
        <v>21.824283369955168</v>
      </c>
      <c r="BD989" s="4">
        <f t="shared" si="466"/>
        <v>66.858800000000002</v>
      </c>
      <c r="BE989" s="4">
        <f t="shared" si="467"/>
        <v>523.44314568756749</v>
      </c>
      <c r="BF989" s="20">
        <f t="shared" si="468"/>
        <v>393.12238444335986</v>
      </c>
      <c r="BG989" s="20">
        <f t="shared" si="478"/>
        <v>486.66923875579238</v>
      </c>
      <c r="BH989" s="20">
        <f t="shared" si="469"/>
        <v>1649.3437550144008</v>
      </c>
      <c r="BI989" s="20">
        <f t="shared" si="479"/>
        <v>4340.3783026694755</v>
      </c>
      <c r="BJ989" s="4">
        <f t="shared" si="470"/>
        <v>246.58610012411623</v>
      </c>
      <c r="BK989" s="4">
        <f t="shared" si="480"/>
        <v>2691.0345476550747</v>
      </c>
      <c r="JL989" s="4">
        <v>4</v>
      </c>
      <c r="JM989" s="4">
        <v>5</v>
      </c>
      <c r="JN989" s="4">
        <v>14</v>
      </c>
      <c r="JO989" s="4">
        <v>39</v>
      </c>
      <c r="JP989" s="4">
        <v>28</v>
      </c>
      <c r="JQ989" s="4">
        <v>61</v>
      </c>
      <c r="JR989" s="4">
        <v>29</v>
      </c>
      <c r="JS989" s="4">
        <v>30</v>
      </c>
      <c r="JT989" s="4">
        <v>45</v>
      </c>
      <c r="JU989" s="4">
        <v>39</v>
      </c>
      <c r="JV989" s="4">
        <v>31</v>
      </c>
      <c r="JW989" s="4">
        <v>33</v>
      </c>
      <c r="JX989" s="4">
        <v>41</v>
      </c>
      <c r="JY989" s="4">
        <v>101</v>
      </c>
      <c r="JZ989" s="4">
        <v>139</v>
      </c>
      <c r="KA989" s="4">
        <v>133</v>
      </c>
      <c r="KB989" s="4">
        <v>124</v>
      </c>
      <c r="KC989" s="4">
        <v>148</v>
      </c>
      <c r="KD989" s="4">
        <v>148</v>
      </c>
      <c r="KE989" s="4">
        <v>103</v>
      </c>
      <c r="KF989" s="4">
        <v>93</v>
      </c>
      <c r="KG989" s="4">
        <v>98</v>
      </c>
      <c r="KH989" s="4">
        <v>172</v>
      </c>
      <c r="KI989" s="4">
        <v>124</v>
      </c>
      <c r="KJ989" s="4">
        <v>145</v>
      </c>
      <c r="KK989" s="4">
        <v>196</v>
      </c>
      <c r="KL989" s="4">
        <v>153</v>
      </c>
      <c r="KM989" s="4">
        <v>90</v>
      </c>
      <c r="KN989" s="4">
        <v>20</v>
      </c>
      <c r="KO989" s="4">
        <v>10</v>
      </c>
    </row>
    <row r="990" spans="1:346" s="4" customFormat="1" x14ac:dyDescent="0.2">
      <c r="A990" s="15" t="b">
        <v>0</v>
      </c>
      <c r="B990" s="16"/>
      <c r="C990" s="16"/>
      <c r="D990" s="4">
        <v>10446</v>
      </c>
      <c r="E990" s="4" t="s">
        <v>324</v>
      </c>
      <c r="F990" s="4" t="s">
        <v>884</v>
      </c>
      <c r="G990" s="4">
        <v>0</v>
      </c>
      <c r="H990" s="15">
        <f t="shared" si="452"/>
        <v>1.1000000000000014</v>
      </c>
      <c r="I990" s="15">
        <v>0.26034477525730404</v>
      </c>
      <c r="J990" s="15">
        <v>0.37120256094829074</v>
      </c>
      <c r="K990" s="15">
        <v>0.21095679592705258</v>
      </c>
      <c r="L990" s="15">
        <f t="shared" si="453"/>
        <v>6.1369233509805881</v>
      </c>
      <c r="M990" s="15">
        <f t="shared" si="454"/>
        <v>5.5</v>
      </c>
      <c r="N990" s="15">
        <f t="shared" si="455"/>
        <v>6.6000000000000014</v>
      </c>
      <c r="O990" s="15">
        <f t="shared" si="456"/>
        <v>6.1273785426261824</v>
      </c>
      <c r="P990" s="15">
        <f t="shared" si="481"/>
        <v>5.6000000000000014</v>
      </c>
      <c r="Q990" s="15">
        <f t="shared" si="471"/>
        <v>5.7999999999999972</v>
      </c>
      <c r="R990" s="15">
        <f t="shared" si="457"/>
        <v>6</v>
      </c>
      <c r="S990" s="15">
        <f t="shared" si="458"/>
        <v>6.2999999999999972</v>
      </c>
      <c r="T990" s="15">
        <f t="shared" si="459"/>
        <v>6.5</v>
      </c>
      <c r="U990" s="15">
        <f t="shared" si="460"/>
        <v>6.6999999999999957</v>
      </c>
      <c r="V990" s="15">
        <f t="shared" si="472"/>
        <v>0.80930218342389015</v>
      </c>
      <c r="W990" s="15">
        <f t="shared" si="461"/>
        <v>0.23563240095229987</v>
      </c>
      <c r="X990" s="15">
        <f t="shared" si="473"/>
        <v>7.0867332239555889E-3</v>
      </c>
      <c r="Y990" s="21">
        <f t="shared" si="474"/>
        <v>4.2438985299073302</v>
      </c>
      <c r="Z990" s="4">
        <v>36.736923350980589</v>
      </c>
      <c r="AA990" s="2">
        <v>36.1</v>
      </c>
      <c r="AB990" s="2">
        <v>37.200000000000003</v>
      </c>
      <c r="AC990" s="4">
        <v>36.727378542626184</v>
      </c>
      <c r="AD990" s="4">
        <v>36.200000000000003</v>
      </c>
      <c r="AE990" s="4">
        <v>36.4</v>
      </c>
      <c r="AF990" s="4">
        <v>36.6</v>
      </c>
      <c r="AG990" s="4">
        <v>36.9</v>
      </c>
      <c r="AH990" s="4">
        <v>37.1</v>
      </c>
      <c r="AI990" s="4">
        <v>37.299999999999997</v>
      </c>
      <c r="AJ990" s="4">
        <v>2020</v>
      </c>
      <c r="AK990" s="2">
        <v>10</v>
      </c>
      <c r="AL990" s="2">
        <v>26</v>
      </c>
      <c r="AM990" s="4">
        <v>11</v>
      </c>
      <c r="AN990" s="4">
        <v>22</v>
      </c>
      <c r="AO990" s="4">
        <v>10</v>
      </c>
      <c r="AP990" s="4">
        <v>181</v>
      </c>
      <c r="AQ990" s="5">
        <v>0.47361111111111115</v>
      </c>
      <c r="AR990" s="4">
        <v>30.6</v>
      </c>
      <c r="AS990" s="4">
        <v>38</v>
      </c>
      <c r="AT990" s="4">
        <v>777</v>
      </c>
      <c r="AU990" s="4">
        <v>1.7</v>
      </c>
      <c r="AV990" s="4">
        <v>171</v>
      </c>
      <c r="AW990" s="4">
        <f t="shared" si="462"/>
        <v>39.722592347027081</v>
      </c>
      <c r="AX990" s="4">
        <f t="shared" si="463"/>
        <v>24.066047087868988</v>
      </c>
      <c r="AY990" s="4">
        <f t="shared" si="475"/>
        <v>21.475579522005031</v>
      </c>
      <c r="AZ990" s="20">
        <f t="shared" si="464"/>
        <v>187.4955007583967</v>
      </c>
      <c r="BA990" s="21">
        <f t="shared" si="476"/>
        <v>1.162098055786728</v>
      </c>
      <c r="BB990" s="20">
        <f t="shared" si="465"/>
        <v>24.253562503633301</v>
      </c>
      <c r="BC990" s="4">
        <f t="shared" si="477"/>
        <v>22.457002318178979</v>
      </c>
      <c r="BD990" s="4">
        <f t="shared" si="466"/>
        <v>66.873199999999997</v>
      </c>
      <c r="BE990" s="4">
        <f t="shared" si="467"/>
        <v>496.11483375566684</v>
      </c>
      <c r="BF990" s="20">
        <f t="shared" si="468"/>
        <v>394.76633434000649</v>
      </c>
      <c r="BG990" s="20">
        <f t="shared" si="478"/>
        <v>512.48150058433964</v>
      </c>
      <c r="BH990" s="20">
        <f t="shared" si="469"/>
        <v>1668.3011552895277</v>
      </c>
      <c r="BI990" s="20">
        <f t="shared" si="479"/>
        <v>4390.2661981303363</v>
      </c>
      <c r="BJ990" s="4">
        <f t="shared" si="470"/>
        <v>249.02448452578955</v>
      </c>
      <c r="BK990" s="4">
        <f t="shared" si="480"/>
        <v>2721.9650428408086</v>
      </c>
      <c r="LM990" s="4">
        <v>13</v>
      </c>
      <c r="LN990" s="4">
        <v>18</v>
      </c>
      <c r="LO990" s="4">
        <v>45</v>
      </c>
      <c r="LP990" s="4">
        <v>66</v>
      </c>
      <c r="LQ990" s="4">
        <v>102</v>
      </c>
      <c r="LR990" s="4">
        <v>106</v>
      </c>
      <c r="LS990" s="4">
        <v>126</v>
      </c>
      <c r="LT990" s="4">
        <v>96</v>
      </c>
      <c r="LU990" s="4">
        <v>64</v>
      </c>
      <c r="LV990" s="4">
        <v>74</v>
      </c>
      <c r="LW990" s="4">
        <v>54</v>
      </c>
      <c r="LX990" s="4">
        <v>17</v>
      </c>
      <c r="LY990" s="4">
        <v>2</v>
      </c>
      <c r="LZ990" s="4">
        <v>2</v>
      </c>
    </row>
    <row r="991" spans="1:346" s="4" customFormat="1" x14ac:dyDescent="0.2">
      <c r="A991" s="15" t="b">
        <v>0</v>
      </c>
      <c r="B991" s="16"/>
      <c r="C991" s="16"/>
      <c r="D991" s="4">
        <v>10446</v>
      </c>
      <c r="E991" s="4" t="s">
        <v>936</v>
      </c>
      <c r="F991" s="4" t="s">
        <v>894</v>
      </c>
      <c r="G991" s="4">
        <v>0</v>
      </c>
      <c r="H991" s="15">
        <f t="shared" si="452"/>
        <v>2.5</v>
      </c>
      <c r="I991" s="15">
        <v>0.53371761887230229</v>
      </c>
      <c r="J991" s="15">
        <v>0.49974254145122643</v>
      </c>
      <c r="K991" s="15">
        <v>0.39081596072209485</v>
      </c>
      <c r="L991" s="15">
        <f t="shared" si="453"/>
        <v>3.6560845868975207</v>
      </c>
      <c r="M991" s="15">
        <f t="shared" si="454"/>
        <v>2</v>
      </c>
      <c r="N991" s="15">
        <f t="shared" si="455"/>
        <v>4.5</v>
      </c>
      <c r="O991" s="15">
        <f t="shared" si="456"/>
        <v>3.7679246641064523</v>
      </c>
      <c r="P991" s="15">
        <f t="shared" si="481"/>
        <v>2.2999999999999972</v>
      </c>
      <c r="Q991" s="15">
        <f t="shared" si="471"/>
        <v>2.6999999999999957</v>
      </c>
      <c r="R991" s="15">
        <f t="shared" si="457"/>
        <v>3.5</v>
      </c>
      <c r="S991" s="15">
        <f t="shared" si="458"/>
        <v>4</v>
      </c>
      <c r="T991" s="15">
        <f t="shared" si="459"/>
        <v>4.1999999999999957</v>
      </c>
      <c r="U991" s="15">
        <f t="shared" si="460"/>
        <v>4.3999999999999986</v>
      </c>
      <c r="V991" s="15">
        <f t="shared" si="472"/>
        <v>0.67718679714178398</v>
      </c>
      <c r="W991" s="15">
        <f t="shared" si="461"/>
        <v>0.47669742561538453</v>
      </c>
      <c r="X991" s="15">
        <f t="shared" si="473"/>
        <v>1.5580228310051578E-2</v>
      </c>
      <c r="Y991" s="21">
        <f t="shared" si="474"/>
        <v>2.0977667305609358</v>
      </c>
      <c r="Z991" s="4">
        <v>34.256084586897522</v>
      </c>
      <c r="AA991" s="2">
        <v>32.6</v>
      </c>
      <c r="AB991" s="2">
        <v>35.1</v>
      </c>
      <c r="AC991" s="4">
        <v>34.367924664106454</v>
      </c>
      <c r="AD991" s="4">
        <v>32.9</v>
      </c>
      <c r="AE991" s="4">
        <v>33.299999999999997</v>
      </c>
      <c r="AF991" s="4">
        <v>34.1</v>
      </c>
      <c r="AG991" s="4">
        <v>34.6</v>
      </c>
      <c r="AH991" s="4">
        <v>34.799999999999997</v>
      </c>
      <c r="AI991" s="4">
        <v>35</v>
      </c>
      <c r="AJ991" s="4">
        <v>2020</v>
      </c>
      <c r="AK991" s="2">
        <v>10</v>
      </c>
      <c r="AL991" s="2">
        <v>26</v>
      </c>
      <c r="AM991" s="4">
        <v>11</v>
      </c>
      <c r="AN991" s="4">
        <v>25</v>
      </c>
      <c r="AO991" s="4">
        <v>35</v>
      </c>
      <c r="AP991" s="4">
        <v>621</v>
      </c>
      <c r="AQ991" s="5">
        <v>0.47569444444444442</v>
      </c>
      <c r="AR991" s="4">
        <v>30.6</v>
      </c>
      <c r="AS991" s="4">
        <v>38</v>
      </c>
      <c r="AT991" s="4">
        <v>778</v>
      </c>
      <c r="AU991" s="4">
        <v>2.1</v>
      </c>
      <c r="AV991" s="4">
        <v>205</v>
      </c>
      <c r="AW991" s="4">
        <f t="shared" si="462"/>
        <v>39.187871966021028</v>
      </c>
      <c r="AX991" s="4">
        <f t="shared" si="463"/>
        <v>23.91034510077192</v>
      </c>
      <c r="AY991" s="4">
        <f t="shared" si="475"/>
        <v>19.546819398842349</v>
      </c>
      <c r="AZ991" s="20">
        <f t="shared" si="464"/>
        <v>187.4955007583967</v>
      </c>
      <c r="BA991" s="21">
        <f t="shared" si="476"/>
        <v>1.162098055786728</v>
      </c>
      <c r="BB991" s="20">
        <f t="shared" si="465"/>
        <v>21.821789023599237</v>
      </c>
      <c r="BC991" s="4">
        <f t="shared" si="477"/>
        <v>20.205360207036328</v>
      </c>
      <c r="BD991" s="4">
        <f t="shared" si="466"/>
        <v>66.873199999999997</v>
      </c>
      <c r="BE991" s="4">
        <f t="shared" si="467"/>
        <v>513.11923730301021</v>
      </c>
      <c r="BF991" s="20">
        <f t="shared" si="468"/>
        <v>394.76633434000649</v>
      </c>
      <c r="BG991" s="20">
        <f t="shared" si="478"/>
        <v>496.26709703699623</v>
      </c>
      <c r="BH991" s="20">
        <f t="shared" si="469"/>
        <v>1668.3011552895277</v>
      </c>
      <c r="BI991" s="20">
        <f t="shared" si="479"/>
        <v>4390.2661981303363</v>
      </c>
      <c r="BJ991" s="4">
        <f t="shared" si="470"/>
        <v>249.02448452578955</v>
      </c>
      <c r="BK991" s="4">
        <f t="shared" si="480"/>
        <v>2721.9650428408086</v>
      </c>
      <c r="KB991" s="4">
        <v>1</v>
      </c>
      <c r="KC991" s="4">
        <v>1</v>
      </c>
      <c r="KD991" s="4">
        <v>16</v>
      </c>
      <c r="KE991" s="4">
        <v>15</v>
      </c>
      <c r="KF991" s="4">
        <v>27</v>
      </c>
      <c r="KG991" s="4">
        <v>49</v>
      </c>
      <c r="KH991" s="4">
        <v>54</v>
      </c>
      <c r="KI991" s="4">
        <v>55</v>
      </c>
      <c r="KJ991" s="4">
        <v>29</v>
      </c>
      <c r="KK991" s="4">
        <v>22</v>
      </c>
      <c r="KL991" s="4">
        <v>16</v>
      </c>
      <c r="KM991" s="4">
        <v>20</v>
      </c>
      <c r="KN991" s="4">
        <v>14</v>
      </c>
      <c r="KO991" s="4">
        <v>6</v>
      </c>
      <c r="KP991" s="4">
        <v>48</v>
      </c>
      <c r="KQ991" s="4">
        <v>97</v>
      </c>
      <c r="KR991" s="4">
        <v>118</v>
      </c>
      <c r="KS991" s="4">
        <v>216</v>
      </c>
      <c r="KT991" s="4">
        <v>243</v>
      </c>
      <c r="KU991" s="4">
        <v>205</v>
      </c>
      <c r="KV991" s="4">
        <v>254</v>
      </c>
      <c r="KW991" s="4">
        <v>259</v>
      </c>
      <c r="KX991" s="4">
        <v>242</v>
      </c>
      <c r="KY991" s="4">
        <v>165</v>
      </c>
      <c r="KZ991" s="4">
        <v>116</v>
      </c>
      <c r="LA991" s="4">
        <v>53</v>
      </c>
      <c r="LB991" s="4">
        <v>15</v>
      </c>
      <c r="LC991" s="4">
        <v>11</v>
      </c>
      <c r="LD991" s="4">
        <v>2</v>
      </c>
      <c r="LE991" s="4">
        <v>4</v>
      </c>
      <c r="LF991" s="4">
        <v>1</v>
      </c>
      <c r="LG991" s="4">
        <v>4</v>
      </c>
      <c r="LH991" s="4">
        <v>0</v>
      </c>
      <c r="LI991" s="4">
        <v>0</v>
      </c>
    </row>
    <row r="992" spans="1:346" s="4" customFormat="1" x14ac:dyDescent="0.2">
      <c r="A992" s="15" t="b">
        <v>0</v>
      </c>
      <c r="B992" s="16"/>
      <c r="C992" s="16"/>
      <c r="D992" s="4">
        <v>10446</v>
      </c>
      <c r="E992" s="4" t="s">
        <v>936</v>
      </c>
      <c r="F992" s="4" t="s">
        <v>895</v>
      </c>
      <c r="G992" s="4">
        <v>0</v>
      </c>
      <c r="H992" s="15">
        <f t="shared" si="452"/>
        <v>2.3999999999999986</v>
      </c>
      <c r="I992" s="15">
        <v>0.58678338861676793</v>
      </c>
      <c r="J992" s="15">
        <v>0.92371316816223725</v>
      </c>
      <c r="K992" s="15">
        <v>0.49877446939328279</v>
      </c>
      <c r="L992" s="15">
        <f t="shared" si="453"/>
        <v>3.9431976822566988</v>
      </c>
      <c r="M992" s="15">
        <f t="shared" si="454"/>
        <v>2.8000000000000007</v>
      </c>
      <c r="N992" s="15">
        <f t="shared" si="455"/>
        <v>5.1999999999999993</v>
      </c>
      <c r="O992" s="15">
        <f t="shared" si="456"/>
        <v>3.9722222774189611</v>
      </c>
      <c r="P992" s="15">
        <f t="shared" si="481"/>
        <v>2.9000000000000021</v>
      </c>
      <c r="Q992" s="15">
        <f t="shared" si="471"/>
        <v>3.0999999999999979</v>
      </c>
      <c r="R992" s="15">
        <f t="shared" si="457"/>
        <v>3.4999999999999964</v>
      </c>
      <c r="S992" s="15">
        <f t="shared" si="458"/>
        <v>4.4000000000000021</v>
      </c>
      <c r="T992" s="15">
        <f t="shared" si="459"/>
        <v>4.6999999999999993</v>
      </c>
      <c r="U992" s="15">
        <f t="shared" si="460"/>
        <v>5.0999999999999979</v>
      </c>
      <c r="V992" s="15">
        <f t="shared" si="472"/>
        <v>0.65406042145692678</v>
      </c>
      <c r="W992" s="15">
        <f t="shared" si="461"/>
        <v>0.52891073545237466</v>
      </c>
      <c r="X992" s="15">
        <f t="shared" si="473"/>
        <v>1.6889158965250839E-2</v>
      </c>
      <c r="Y992" s="21">
        <f t="shared" si="474"/>
        <v>1.8906782051695452</v>
      </c>
      <c r="Z992" s="4">
        <v>34.743197682256699</v>
      </c>
      <c r="AA992" s="2">
        <v>33.6</v>
      </c>
      <c r="AB992" s="2">
        <v>36</v>
      </c>
      <c r="AC992" s="4">
        <v>34.772222277418962</v>
      </c>
      <c r="AD992" s="4">
        <v>33.700000000000003</v>
      </c>
      <c r="AE992" s="4">
        <v>33.9</v>
      </c>
      <c r="AF992" s="4">
        <v>34.299999999999997</v>
      </c>
      <c r="AG992" s="4">
        <v>35.200000000000003</v>
      </c>
      <c r="AH992" s="4">
        <v>35.5</v>
      </c>
      <c r="AI992" s="4">
        <v>35.9</v>
      </c>
      <c r="AJ992" s="4">
        <v>2020</v>
      </c>
      <c r="AK992" s="2">
        <v>10</v>
      </c>
      <c r="AL992" s="2">
        <v>26</v>
      </c>
      <c r="AM992" s="4">
        <v>11</v>
      </c>
      <c r="AN992" s="4">
        <v>26</v>
      </c>
      <c r="AO992" s="4">
        <v>10</v>
      </c>
      <c r="AP992" s="4">
        <v>499</v>
      </c>
      <c r="AQ992" s="5">
        <v>0.47638888888888892</v>
      </c>
      <c r="AR992" s="4">
        <v>30.8</v>
      </c>
      <c r="AS992" s="4">
        <v>36</v>
      </c>
      <c r="AT992" s="4">
        <v>777</v>
      </c>
      <c r="AU992" s="4">
        <v>1.6</v>
      </c>
      <c r="AV992" s="4">
        <v>206</v>
      </c>
      <c r="AW992" s="4">
        <f t="shared" si="462"/>
        <v>40.393899529372121</v>
      </c>
      <c r="AX992" s="4">
        <f t="shared" si="463"/>
        <v>24.059538856004281</v>
      </c>
      <c r="AY992" s="4">
        <f t="shared" si="475"/>
        <v>22.051921519193932</v>
      </c>
      <c r="AZ992" s="20">
        <f t="shared" si="464"/>
        <v>187.0024972432592</v>
      </c>
      <c r="BA992" s="21">
        <f t="shared" si="476"/>
        <v>1.1613333918250324</v>
      </c>
      <c r="BB992" s="20">
        <f t="shared" si="465"/>
        <v>25</v>
      </c>
      <c r="BC992" s="4">
        <f t="shared" si="477"/>
        <v>23.148148148148145</v>
      </c>
      <c r="BD992" s="4">
        <f t="shared" si="466"/>
        <v>66.887600000000006</v>
      </c>
      <c r="BE992" s="4">
        <f t="shared" si="467"/>
        <v>507.77545398637812</v>
      </c>
      <c r="BF992" s="20">
        <f t="shared" si="468"/>
        <v>393.36545533633227</v>
      </c>
      <c r="BG992" s="20">
        <f t="shared" si="478"/>
        <v>499.42000134995419</v>
      </c>
      <c r="BH992" s="20">
        <f t="shared" si="469"/>
        <v>1598.6346417556954</v>
      </c>
      <c r="BI992" s="20">
        <f t="shared" si="479"/>
        <v>4440.6517826547097</v>
      </c>
      <c r="BJ992" s="4">
        <f t="shared" si="470"/>
        <v>251.48698106714673</v>
      </c>
      <c r="BK992" s="4">
        <f t="shared" si="480"/>
        <v>2842.0171408990141</v>
      </c>
      <c r="KN992" s="4">
        <v>12</v>
      </c>
      <c r="KO992" s="4">
        <v>31</v>
      </c>
      <c r="KP992" s="4">
        <v>24</v>
      </c>
      <c r="KQ992" s="4">
        <v>40</v>
      </c>
      <c r="KR992" s="4">
        <v>48</v>
      </c>
      <c r="KS992" s="4">
        <v>43</v>
      </c>
      <c r="KT992" s="4">
        <v>39</v>
      </c>
      <c r="KU992" s="4">
        <v>58</v>
      </c>
      <c r="KV992" s="4">
        <v>37</v>
      </c>
      <c r="KW992" s="4">
        <v>36</v>
      </c>
      <c r="KX992" s="4">
        <v>47</v>
      </c>
      <c r="KY992" s="4">
        <v>45</v>
      </c>
      <c r="KZ992" s="4">
        <v>64</v>
      </c>
      <c r="LA992" s="4">
        <v>36</v>
      </c>
      <c r="LB992" s="4">
        <v>47</v>
      </c>
      <c r="LC992" s="4">
        <v>67</v>
      </c>
      <c r="LD992" s="4">
        <v>28</v>
      </c>
      <c r="LE992" s="4">
        <v>36</v>
      </c>
      <c r="LF992" s="4">
        <v>41</v>
      </c>
      <c r="LG992" s="4">
        <v>51</v>
      </c>
      <c r="LH992" s="4">
        <v>21</v>
      </c>
      <c r="LI992" s="4">
        <v>10</v>
      </c>
      <c r="LJ992" s="4">
        <v>15</v>
      </c>
      <c r="LK992" s="4">
        <v>5</v>
      </c>
      <c r="LL992" s="4">
        <v>5</v>
      </c>
    </row>
    <row r="993" spans="1:357" s="4" customFormat="1" x14ac:dyDescent="0.2">
      <c r="A993" s="15" t="b">
        <v>0</v>
      </c>
      <c r="B993" s="16"/>
      <c r="C993" s="16"/>
      <c r="D993" s="4">
        <v>10446</v>
      </c>
      <c r="E993" s="4" t="s">
        <v>936</v>
      </c>
      <c r="F993" s="4" t="s">
        <v>896</v>
      </c>
      <c r="G993" s="4">
        <v>0</v>
      </c>
      <c r="H993" s="15">
        <f t="shared" si="452"/>
        <v>1.5</v>
      </c>
      <c r="I993" s="15">
        <v>0.39779459209490542</v>
      </c>
      <c r="J993" s="15">
        <v>0.57877744007316778</v>
      </c>
      <c r="K993" s="15">
        <v>0.33411148120589274</v>
      </c>
      <c r="L993" s="15">
        <f t="shared" si="453"/>
        <v>4.3906543966494844</v>
      </c>
      <c r="M993" s="15">
        <f t="shared" si="454"/>
        <v>3.6999999999999993</v>
      </c>
      <c r="N993" s="15">
        <f t="shared" si="455"/>
        <v>5.1999999999999993</v>
      </c>
      <c r="O993" s="15">
        <f t="shared" si="456"/>
        <v>4.317238428725954</v>
      </c>
      <c r="P993" s="15">
        <f t="shared" si="481"/>
        <v>3.8000000000000007</v>
      </c>
      <c r="Q993" s="15">
        <f t="shared" si="471"/>
        <v>3.9000000000000021</v>
      </c>
      <c r="R993" s="15">
        <f t="shared" si="457"/>
        <v>4.0999999999999979</v>
      </c>
      <c r="S993" s="15">
        <f t="shared" si="458"/>
        <v>4.6999999999999993</v>
      </c>
      <c r="T993" s="15">
        <f t="shared" si="459"/>
        <v>4.9999999999999964</v>
      </c>
      <c r="U993" s="15">
        <f t="shared" si="460"/>
        <v>5.1999999999999993</v>
      </c>
      <c r="V993" s="15">
        <f t="shared" si="472"/>
        <v>0.68398798149243412</v>
      </c>
      <c r="W993" s="15">
        <f t="shared" si="461"/>
        <v>0.4620139930208137</v>
      </c>
      <c r="X993" s="15">
        <f t="shared" si="473"/>
        <v>1.1303983938780621E-2</v>
      </c>
      <c r="Y993" s="21">
        <f t="shared" si="474"/>
        <v>2.1644366082110205</v>
      </c>
      <c r="Z993" s="4">
        <v>35.190654396649485</v>
      </c>
      <c r="AA993" s="2">
        <v>34.5</v>
      </c>
      <c r="AB993" s="2">
        <v>36</v>
      </c>
      <c r="AC993" s="4">
        <v>35.117238428725955</v>
      </c>
      <c r="AD993" s="4">
        <v>34.6</v>
      </c>
      <c r="AE993" s="4">
        <v>34.700000000000003</v>
      </c>
      <c r="AF993" s="4">
        <v>34.9</v>
      </c>
      <c r="AG993" s="4">
        <v>35.5</v>
      </c>
      <c r="AH993" s="4">
        <v>35.799999999999997</v>
      </c>
      <c r="AI993" s="4">
        <v>36</v>
      </c>
      <c r="AJ993" s="4">
        <v>2020</v>
      </c>
      <c r="AK993" s="2">
        <v>10</v>
      </c>
      <c r="AL993" s="2">
        <v>26</v>
      </c>
      <c r="AM993" s="4">
        <v>11</v>
      </c>
      <c r="AN993" s="4">
        <v>26</v>
      </c>
      <c r="AO993" s="4">
        <v>45</v>
      </c>
      <c r="AP993" s="4">
        <v>59.000000000000007</v>
      </c>
      <c r="AQ993" s="5">
        <v>0.47638888888888892</v>
      </c>
      <c r="AR993" s="4">
        <v>30.8</v>
      </c>
      <c r="AS993" s="4">
        <v>36</v>
      </c>
      <c r="AT993" s="4">
        <v>777</v>
      </c>
      <c r="AU993" s="4">
        <v>1.6</v>
      </c>
      <c r="AV993" s="4">
        <v>206</v>
      </c>
      <c r="AW993" s="4">
        <f t="shared" si="462"/>
        <v>40.338928635231788</v>
      </c>
      <c r="AX993" s="4">
        <f t="shared" si="463"/>
        <v>24.047541165552232</v>
      </c>
      <c r="AY993" s="4">
        <f t="shared" si="475"/>
        <v>22.051921519193932</v>
      </c>
      <c r="AZ993" s="20">
        <f t="shared" si="464"/>
        <v>187.0024972432592</v>
      </c>
      <c r="BA993" s="21">
        <f t="shared" si="476"/>
        <v>1.1613333918250324</v>
      </c>
      <c r="BB993" s="20">
        <f t="shared" si="465"/>
        <v>25</v>
      </c>
      <c r="BC993" s="4">
        <f t="shared" si="477"/>
        <v>23.148148148148145</v>
      </c>
      <c r="BD993" s="4">
        <f t="shared" si="466"/>
        <v>66.887600000000006</v>
      </c>
      <c r="BE993" s="4">
        <f t="shared" si="467"/>
        <v>504.86601443651733</v>
      </c>
      <c r="BF993" s="20">
        <f t="shared" si="468"/>
        <v>393.36545533633227</v>
      </c>
      <c r="BG993" s="20">
        <f t="shared" si="478"/>
        <v>502.32944089981498</v>
      </c>
      <c r="BH993" s="20">
        <f t="shared" si="469"/>
        <v>1598.6346417556954</v>
      </c>
      <c r="BI993" s="20">
        <f t="shared" si="479"/>
        <v>4440.6517826547097</v>
      </c>
      <c r="BJ993" s="4">
        <f t="shared" si="470"/>
        <v>251.48698106714673</v>
      </c>
      <c r="BK993" s="4">
        <f t="shared" si="480"/>
        <v>2842.0171408990141</v>
      </c>
      <c r="KN993" s="4">
        <v>1</v>
      </c>
      <c r="KO993" s="4">
        <v>0</v>
      </c>
      <c r="KP993" s="4">
        <v>1</v>
      </c>
      <c r="KQ993" s="4">
        <v>0</v>
      </c>
      <c r="KR993" s="4">
        <v>0</v>
      </c>
      <c r="KS993" s="4">
        <v>0</v>
      </c>
      <c r="KT993" s="4">
        <v>1</v>
      </c>
      <c r="KU993" s="4">
        <v>1</v>
      </c>
      <c r="KV993" s="4">
        <v>3</v>
      </c>
      <c r="KW993" s="4">
        <v>10</v>
      </c>
      <c r="KX993" s="4">
        <v>55</v>
      </c>
      <c r="KY993" s="4">
        <v>67</v>
      </c>
      <c r="KZ993" s="4">
        <v>92</v>
      </c>
      <c r="LA993" s="4">
        <v>90</v>
      </c>
      <c r="LB993" s="4">
        <v>90</v>
      </c>
      <c r="LC993" s="4">
        <v>46</v>
      </c>
      <c r="LD993" s="4">
        <v>53</v>
      </c>
      <c r="LE993" s="4">
        <v>73</v>
      </c>
      <c r="LF993" s="4">
        <v>50</v>
      </c>
      <c r="LG993" s="4">
        <v>38</v>
      </c>
      <c r="LH993" s="4">
        <v>40</v>
      </c>
      <c r="LI993" s="4">
        <v>46</v>
      </c>
      <c r="LJ993" s="4">
        <v>35</v>
      </c>
      <c r="LK993" s="4">
        <v>19</v>
      </c>
      <c r="LL993" s="4">
        <v>15</v>
      </c>
    </row>
    <row r="994" spans="1:357" s="4" customFormat="1" x14ac:dyDescent="0.2">
      <c r="A994" s="15" t="b">
        <v>0</v>
      </c>
      <c r="B994" s="16"/>
      <c r="C994" s="16"/>
      <c r="D994" s="4">
        <v>10446</v>
      </c>
      <c r="E994" s="4" t="s">
        <v>319</v>
      </c>
      <c r="F994" s="4" t="s">
        <v>956</v>
      </c>
      <c r="G994" s="4">
        <v>0</v>
      </c>
      <c r="H994" s="15">
        <f t="shared" si="452"/>
        <v>2.0999999999999979</v>
      </c>
      <c r="I994" s="15">
        <v>0.48286376033918843</v>
      </c>
      <c r="J994" s="15">
        <v>0.73552545051245488</v>
      </c>
      <c r="K994" s="15">
        <v>0.40022704247739238</v>
      </c>
      <c r="L994" s="15">
        <f t="shared" si="453"/>
        <v>0.75631187816027534</v>
      </c>
      <c r="M994" s="15">
        <f t="shared" si="454"/>
        <v>-0.40000000000000213</v>
      </c>
      <c r="N994" s="15">
        <f t="shared" si="455"/>
        <v>1.6999999999999957</v>
      </c>
      <c r="O994" s="15">
        <f t="shared" si="456"/>
        <v>0.90575671412246805</v>
      </c>
      <c r="P994" s="15">
        <f t="shared" si="481"/>
        <v>-0.20000000000000284</v>
      </c>
      <c r="Q994" s="15">
        <f t="shared" si="471"/>
        <v>0</v>
      </c>
      <c r="R994" s="15">
        <f t="shared" si="457"/>
        <v>0.39999999999999858</v>
      </c>
      <c r="S994" s="15">
        <f t="shared" si="458"/>
        <v>1.1000000000000014</v>
      </c>
      <c r="T994" s="15">
        <f t="shared" si="459"/>
        <v>1.1999999999999957</v>
      </c>
      <c r="U994" s="15">
        <f t="shared" si="460"/>
        <v>1.6000000000000014</v>
      </c>
      <c r="V994" s="15">
        <f t="shared" si="472"/>
        <v>0.38791425981437572</v>
      </c>
      <c r="W994" s="15">
        <f t="shared" si="461"/>
        <v>1.5778892492338872</v>
      </c>
      <c r="X994" s="15">
        <f t="shared" si="473"/>
        <v>1.4923325073557278E-2</v>
      </c>
      <c r="Y994" s="21">
        <f t="shared" si="474"/>
        <v>0.6337580413109033</v>
      </c>
      <c r="Z994" s="4">
        <v>32.356311878160277</v>
      </c>
      <c r="AA994" s="2">
        <v>31.2</v>
      </c>
      <c r="AB994" s="2">
        <v>33.299999999999997</v>
      </c>
      <c r="AC994" s="4">
        <v>32.505756714122469</v>
      </c>
      <c r="AD994" s="4">
        <v>31.4</v>
      </c>
      <c r="AE994" s="4">
        <v>31.6</v>
      </c>
      <c r="AF994" s="4">
        <v>32</v>
      </c>
      <c r="AG994" s="4">
        <v>32.700000000000003</v>
      </c>
      <c r="AH994" s="4">
        <v>32.799999999999997</v>
      </c>
      <c r="AI994" s="4">
        <v>33.200000000000003</v>
      </c>
      <c r="AJ994" s="4">
        <v>2020</v>
      </c>
      <c r="AK994" s="2">
        <v>10</v>
      </c>
      <c r="AL994" s="2">
        <v>26</v>
      </c>
      <c r="AM994" s="4">
        <v>11</v>
      </c>
      <c r="AN994" s="4">
        <v>33</v>
      </c>
      <c r="AO994" s="4">
        <v>46</v>
      </c>
      <c r="AP994" s="4">
        <v>13.000000000000002</v>
      </c>
      <c r="AQ994" s="5">
        <v>0.48125000000000001</v>
      </c>
      <c r="AR994" s="4">
        <v>31.6</v>
      </c>
      <c r="AS994" s="4">
        <v>37</v>
      </c>
      <c r="AT994" s="4">
        <v>774</v>
      </c>
      <c r="AU994" s="4">
        <v>1.1000000000000001</v>
      </c>
      <c r="AV994" s="4">
        <v>224</v>
      </c>
      <c r="AW994" s="4">
        <f t="shared" si="462"/>
        <v>43.379375792385083</v>
      </c>
      <c r="AX994" s="4">
        <f t="shared" si="463"/>
        <v>25.370356482636264</v>
      </c>
      <c r="AY994" s="4">
        <f t="shared" si="475"/>
        <v>25.926690100253381</v>
      </c>
      <c r="AZ994" s="20">
        <f t="shared" si="464"/>
        <v>185.04661278488285</v>
      </c>
      <c r="BA994" s="21">
        <f t="shared" si="476"/>
        <v>1.1582847725848027</v>
      </c>
      <c r="BB994" s="20">
        <f t="shared" si="465"/>
        <v>30.151134457776362</v>
      </c>
      <c r="BC994" s="4">
        <f t="shared" si="477"/>
        <v>27.917717090533667</v>
      </c>
      <c r="BD994" s="4">
        <f t="shared" si="466"/>
        <v>66.9452</v>
      </c>
      <c r="BE994" s="4">
        <f t="shared" si="467"/>
        <v>528.87934849786484</v>
      </c>
      <c r="BF994" s="20">
        <f t="shared" si="468"/>
        <v>401.53234889482559</v>
      </c>
      <c r="BG994" s="20">
        <f t="shared" si="478"/>
        <v>484.1130003969609</v>
      </c>
      <c r="BH994" s="20">
        <f t="shared" si="469"/>
        <v>1719.4841723749819</v>
      </c>
      <c r="BI994" s="20">
        <f t="shared" si="479"/>
        <v>4647.2545199323831</v>
      </c>
      <c r="BJ994" s="4">
        <f t="shared" si="470"/>
        <v>261.58289282878604</v>
      </c>
      <c r="BK994" s="4">
        <f t="shared" si="480"/>
        <v>2927.7703475574012</v>
      </c>
      <c r="JO994" s="4">
        <v>5</v>
      </c>
      <c r="JP994" s="4">
        <v>22</v>
      </c>
      <c r="JQ994" s="4">
        <v>58</v>
      </c>
      <c r="JR994" s="4">
        <v>95</v>
      </c>
      <c r="JS994" s="4">
        <v>103</v>
      </c>
      <c r="JT994" s="4">
        <v>80</v>
      </c>
      <c r="JU994" s="4">
        <v>80</v>
      </c>
      <c r="JV994" s="4">
        <v>64</v>
      </c>
      <c r="JW994" s="4">
        <v>45</v>
      </c>
      <c r="JX994" s="4">
        <v>48</v>
      </c>
      <c r="JY994" s="4">
        <v>85</v>
      </c>
      <c r="JZ994" s="4">
        <v>112</v>
      </c>
      <c r="KA994" s="4">
        <v>143</v>
      </c>
      <c r="KB994" s="4">
        <v>215</v>
      </c>
      <c r="KC994" s="4">
        <v>294</v>
      </c>
      <c r="KD994" s="4">
        <v>205</v>
      </c>
      <c r="KE994" s="4">
        <v>113</v>
      </c>
      <c r="KF994" s="4">
        <v>49</v>
      </c>
      <c r="KG994" s="4">
        <v>33</v>
      </c>
      <c r="KH994" s="4">
        <v>15</v>
      </c>
      <c r="KI994" s="4">
        <v>14</v>
      </c>
      <c r="KJ994" s="4">
        <v>9</v>
      </c>
      <c r="KK994" s="4">
        <v>3</v>
      </c>
      <c r="KL994" s="4">
        <v>2</v>
      </c>
      <c r="KM994" s="4">
        <v>2</v>
      </c>
      <c r="KN994" s="4">
        <v>0</v>
      </c>
      <c r="KO994" s="4">
        <v>1</v>
      </c>
      <c r="KP994" s="4">
        <v>0</v>
      </c>
      <c r="KQ994" s="4">
        <v>1</v>
      </c>
      <c r="KR994" s="4">
        <v>1</v>
      </c>
      <c r="KS994" s="4">
        <v>0</v>
      </c>
      <c r="KT994" s="4">
        <v>0</v>
      </c>
      <c r="KU994" s="4">
        <v>0</v>
      </c>
      <c r="KV994" s="4">
        <v>1</v>
      </c>
      <c r="KW994" s="4">
        <v>0</v>
      </c>
      <c r="KX994" s="4">
        <v>1</v>
      </c>
    </row>
    <row r="995" spans="1:357" s="4" customFormat="1" x14ac:dyDescent="0.2">
      <c r="A995" s="15" t="b">
        <v>0</v>
      </c>
      <c r="B995" s="16"/>
      <c r="C995" s="16"/>
      <c r="D995" s="4">
        <v>10446</v>
      </c>
      <c r="E995" s="4" t="s">
        <v>319</v>
      </c>
      <c r="F995" s="4" t="s">
        <v>957</v>
      </c>
      <c r="G995" s="4">
        <v>0</v>
      </c>
      <c r="H995" s="15">
        <f t="shared" si="452"/>
        <v>5</v>
      </c>
      <c r="I995" s="15">
        <v>1.1542080292820411</v>
      </c>
      <c r="J995" s="15">
        <v>1.3096168853011818</v>
      </c>
      <c r="K995" s="15">
        <v>0.88053729731139818</v>
      </c>
      <c r="L995" s="15">
        <f t="shared" si="453"/>
        <v>1.9875412306095015</v>
      </c>
      <c r="M995" s="15">
        <f t="shared" si="454"/>
        <v>-1</v>
      </c>
      <c r="N995" s="15">
        <f t="shared" si="455"/>
        <v>4</v>
      </c>
      <c r="O995" s="15">
        <f t="shared" si="456"/>
        <v>2.195436825907926</v>
      </c>
      <c r="P995" s="15">
        <f t="shared" si="481"/>
        <v>-0.70000000000000284</v>
      </c>
      <c r="Q995" s="15">
        <f t="shared" si="471"/>
        <v>0.19999999999999929</v>
      </c>
      <c r="R995" s="15">
        <f t="shared" si="457"/>
        <v>1.5</v>
      </c>
      <c r="S995" s="15">
        <f t="shared" si="458"/>
        <v>2.7999999999999972</v>
      </c>
      <c r="T995" s="15">
        <f t="shared" si="459"/>
        <v>3.2999999999999972</v>
      </c>
      <c r="U995" s="15">
        <f t="shared" si="460"/>
        <v>3.7999999999999972</v>
      </c>
      <c r="V995" s="15">
        <f t="shared" si="472"/>
        <v>0.46189534868074267</v>
      </c>
      <c r="W995" s="15">
        <f t="shared" si="461"/>
        <v>1.1649925743053753</v>
      </c>
      <c r="X995" s="15">
        <f t="shared" si="473"/>
        <v>3.4364171564608928E-2</v>
      </c>
      <c r="Y995" s="21">
        <f t="shared" si="474"/>
        <v>0.85837456998062678</v>
      </c>
      <c r="Z995" s="4">
        <v>33.587541230609503</v>
      </c>
      <c r="AA995" s="2">
        <v>30.6</v>
      </c>
      <c r="AB995" s="2">
        <v>35.6</v>
      </c>
      <c r="AC995" s="4">
        <v>33.795436825907927</v>
      </c>
      <c r="AD995" s="4">
        <v>30.9</v>
      </c>
      <c r="AE995" s="4">
        <v>31.8</v>
      </c>
      <c r="AF995" s="4">
        <v>33.1</v>
      </c>
      <c r="AG995" s="4">
        <v>34.4</v>
      </c>
      <c r="AH995" s="4">
        <v>34.9</v>
      </c>
      <c r="AI995" s="4">
        <v>35.4</v>
      </c>
      <c r="AJ995" s="4">
        <v>2020</v>
      </c>
      <c r="AK995" s="2">
        <v>10</v>
      </c>
      <c r="AL995" s="2">
        <v>26</v>
      </c>
      <c r="AM995" s="4">
        <v>11</v>
      </c>
      <c r="AN995" s="4">
        <v>33</v>
      </c>
      <c r="AO995" s="4">
        <v>55</v>
      </c>
      <c r="AP995" s="4">
        <v>935</v>
      </c>
      <c r="AQ995" s="5">
        <v>0.48125000000000001</v>
      </c>
      <c r="AR995" s="4">
        <v>31.6</v>
      </c>
      <c r="AS995" s="4">
        <v>37</v>
      </c>
      <c r="AT995" s="4">
        <v>774</v>
      </c>
      <c r="AU995" s="4">
        <v>1.1000000000000001</v>
      </c>
      <c r="AV995" s="4">
        <v>224</v>
      </c>
      <c r="AW995" s="4">
        <f t="shared" si="462"/>
        <v>43.204511399480467</v>
      </c>
      <c r="AX995" s="4">
        <f t="shared" si="463"/>
        <v>25.332578597388373</v>
      </c>
      <c r="AY995" s="4">
        <f t="shared" si="475"/>
        <v>25.926690100253381</v>
      </c>
      <c r="AZ995" s="20">
        <f t="shared" si="464"/>
        <v>185.04661278488285</v>
      </c>
      <c r="BA995" s="21">
        <f t="shared" si="476"/>
        <v>1.1582847725848027</v>
      </c>
      <c r="BB995" s="20">
        <f t="shared" si="465"/>
        <v>30.151134457776362</v>
      </c>
      <c r="BC995" s="4">
        <f t="shared" si="477"/>
        <v>27.917717090533667</v>
      </c>
      <c r="BD995" s="4">
        <f t="shared" si="466"/>
        <v>66.9452</v>
      </c>
      <c r="BE995" s="4">
        <f t="shared" si="467"/>
        <v>521.02815435779371</v>
      </c>
      <c r="BF995" s="20">
        <f t="shared" si="468"/>
        <v>401.53234889482559</v>
      </c>
      <c r="BG995" s="20">
        <f t="shared" si="478"/>
        <v>491.96419453703191</v>
      </c>
      <c r="BH995" s="20">
        <f t="shared" si="469"/>
        <v>1719.4841723749819</v>
      </c>
      <c r="BI995" s="20">
        <f t="shared" si="479"/>
        <v>4647.2545199323831</v>
      </c>
      <c r="BJ995" s="4">
        <f t="shared" si="470"/>
        <v>261.58289282878604</v>
      </c>
      <c r="BK995" s="4">
        <f t="shared" si="480"/>
        <v>2927.7703475574012</v>
      </c>
      <c r="JD995" s="4">
        <v>13</v>
      </c>
      <c r="JE995" s="4">
        <v>1</v>
      </c>
      <c r="JF995" s="4">
        <v>1</v>
      </c>
      <c r="JG995" s="4">
        <v>1</v>
      </c>
      <c r="JH995" s="4">
        <v>2</v>
      </c>
      <c r="JI995" s="4">
        <v>4</v>
      </c>
      <c r="JJ995" s="4">
        <v>8</v>
      </c>
      <c r="JK995" s="4">
        <v>14</v>
      </c>
      <c r="JL995" s="4">
        <v>11</v>
      </c>
      <c r="JM995" s="4">
        <v>21</v>
      </c>
      <c r="JN995" s="4">
        <v>30</v>
      </c>
      <c r="JO995" s="4">
        <v>27</v>
      </c>
      <c r="JP995" s="4">
        <v>24</v>
      </c>
      <c r="JQ995" s="4">
        <v>18</v>
      </c>
      <c r="JR995" s="4">
        <v>19</v>
      </c>
      <c r="JS995" s="4">
        <v>27</v>
      </c>
      <c r="JT995" s="4">
        <v>17</v>
      </c>
      <c r="JU995" s="4">
        <v>14</v>
      </c>
      <c r="JV995" s="4">
        <v>18</v>
      </c>
      <c r="JW995" s="4">
        <v>15</v>
      </c>
      <c r="JX995" s="4">
        <v>18</v>
      </c>
      <c r="JY995" s="4">
        <v>20</v>
      </c>
      <c r="JZ995" s="4">
        <v>38</v>
      </c>
      <c r="KA995" s="4">
        <v>24</v>
      </c>
      <c r="KB995" s="4">
        <v>22</v>
      </c>
      <c r="KC995" s="4">
        <v>24</v>
      </c>
      <c r="KD995" s="4">
        <v>31</v>
      </c>
      <c r="KE995" s="4">
        <v>35</v>
      </c>
      <c r="KF995" s="4">
        <v>40</v>
      </c>
      <c r="KG995" s="4">
        <v>42</v>
      </c>
      <c r="KH995" s="4">
        <v>62</v>
      </c>
      <c r="KI995" s="4">
        <v>54</v>
      </c>
      <c r="KJ995" s="4">
        <v>52</v>
      </c>
      <c r="KK995" s="4">
        <v>81</v>
      </c>
      <c r="KL995" s="4">
        <v>80</v>
      </c>
      <c r="KM995" s="4">
        <v>104</v>
      </c>
      <c r="KN995" s="4">
        <v>107</v>
      </c>
      <c r="KO995" s="4">
        <v>124</v>
      </c>
      <c r="KP995" s="4">
        <v>124</v>
      </c>
      <c r="KQ995" s="4">
        <v>160</v>
      </c>
      <c r="KR995" s="4">
        <v>128</v>
      </c>
      <c r="KS995" s="4">
        <v>90</v>
      </c>
      <c r="KT995" s="4">
        <v>49</v>
      </c>
      <c r="KU995" s="4">
        <v>65</v>
      </c>
      <c r="KV995" s="4">
        <v>77</v>
      </c>
      <c r="KW995" s="4">
        <v>76</v>
      </c>
      <c r="KX995" s="4">
        <v>93</v>
      </c>
      <c r="KY995" s="4">
        <v>69</v>
      </c>
      <c r="KZ995" s="4">
        <v>54</v>
      </c>
      <c r="LA995" s="4">
        <v>59</v>
      </c>
      <c r="LB995" s="4">
        <v>29</v>
      </c>
      <c r="LC995" s="4">
        <v>31</v>
      </c>
      <c r="LD995" s="4">
        <v>31</v>
      </c>
      <c r="LE995" s="4">
        <v>25</v>
      </c>
      <c r="LF995" s="4">
        <v>35</v>
      </c>
      <c r="LG995" s="4">
        <v>11</v>
      </c>
      <c r="LH995" s="4">
        <v>16</v>
      </c>
    </row>
    <row r="996" spans="1:357" s="4" customFormat="1" x14ac:dyDescent="0.2">
      <c r="A996" s="15" t="b">
        <v>0</v>
      </c>
      <c r="B996" s="16"/>
      <c r="C996" s="16"/>
      <c r="D996" s="4">
        <v>10446</v>
      </c>
      <c r="E996" s="4" t="s">
        <v>319</v>
      </c>
      <c r="F996" s="4" t="s">
        <v>958</v>
      </c>
      <c r="G996" s="4">
        <v>0</v>
      </c>
      <c r="H996" s="15">
        <f t="shared" si="452"/>
        <v>5</v>
      </c>
      <c r="I996" s="15">
        <v>1.3677077469028234</v>
      </c>
      <c r="J996" s="15">
        <v>2.1115205426617649</v>
      </c>
      <c r="K996" s="15">
        <v>1.1436737992981647</v>
      </c>
      <c r="L996" s="15">
        <f t="shared" si="453"/>
        <v>4.9330633806848958</v>
      </c>
      <c r="M996" s="15">
        <f t="shared" si="454"/>
        <v>2.4000000000000021</v>
      </c>
      <c r="N996" s="15">
        <f t="shared" si="455"/>
        <v>7.4000000000000021</v>
      </c>
      <c r="O996" s="15">
        <f t="shared" si="456"/>
        <v>4.864489004938708</v>
      </c>
      <c r="P996" s="15">
        <f t="shared" si="481"/>
        <v>2.0999999999999979</v>
      </c>
      <c r="Q996" s="15">
        <f t="shared" si="471"/>
        <v>3.1999999999999993</v>
      </c>
      <c r="R996" s="15">
        <f t="shared" si="457"/>
        <v>3.9000000000000021</v>
      </c>
      <c r="S996" s="15">
        <f t="shared" si="458"/>
        <v>6.0000000000000036</v>
      </c>
      <c r="T996" s="15">
        <f t="shared" si="459"/>
        <v>6.8000000000000007</v>
      </c>
      <c r="U996" s="15">
        <f t="shared" si="460"/>
        <v>7.4000000000000021</v>
      </c>
      <c r="V996" s="15">
        <f t="shared" si="472"/>
        <v>0.60953071095713085</v>
      </c>
      <c r="W996" s="15">
        <f t="shared" si="461"/>
        <v>0.64060642396463507</v>
      </c>
      <c r="X996" s="15">
        <f t="shared" si="473"/>
        <v>3.7335336460667369E-2</v>
      </c>
      <c r="Y996" s="21">
        <f t="shared" si="474"/>
        <v>1.5610208742696052</v>
      </c>
      <c r="Z996" s="4">
        <v>36.633063380684895</v>
      </c>
      <c r="AA996" s="2">
        <v>34.1</v>
      </c>
      <c r="AB996" s="2">
        <v>39.1</v>
      </c>
      <c r="AC996" s="4">
        <v>36.564489004938707</v>
      </c>
      <c r="AD996" s="4">
        <v>33.799999999999997</v>
      </c>
      <c r="AE996" s="4">
        <v>34.9</v>
      </c>
      <c r="AF996" s="4">
        <v>35.6</v>
      </c>
      <c r="AG996" s="4">
        <v>37.700000000000003</v>
      </c>
      <c r="AH996" s="4">
        <v>38.5</v>
      </c>
      <c r="AI996" s="4">
        <v>39.1</v>
      </c>
      <c r="AJ996" s="4">
        <v>2020</v>
      </c>
      <c r="AK996" s="2">
        <v>10</v>
      </c>
      <c r="AL996" s="2">
        <v>26</v>
      </c>
      <c r="AM996" s="4">
        <v>11</v>
      </c>
      <c r="AN996" s="4">
        <v>34</v>
      </c>
      <c r="AO996" s="4">
        <v>26</v>
      </c>
      <c r="AP996" s="4">
        <v>333</v>
      </c>
      <c r="AQ996" s="5">
        <v>0.48194444444444445</v>
      </c>
      <c r="AR996" s="4">
        <v>31.7</v>
      </c>
      <c r="AS996" s="4">
        <v>36</v>
      </c>
      <c r="AT996" s="4">
        <v>772</v>
      </c>
      <c r="AU996" s="4">
        <v>0.9</v>
      </c>
      <c r="AV996" s="4">
        <v>264</v>
      </c>
      <c r="AW996" s="4">
        <f t="shared" si="462"/>
        <v>43.806453532383657</v>
      </c>
      <c r="AX996" s="4">
        <f t="shared" si="463"/>
        <v>25.435251614603118</v>
      </c>
      <c r="AY996" s="4">
        <f t="shared" si="475"/>
        <v>28.239700541874889</v>
      </c>
      <c r="AZ996" s="20">
        <f t="shared" si="464"/>
        <v>184.80392873517354</v>
      </c>
      <c r="BA996" s="21">
        <f t="shared" si="476"/>
        <v>1.1579048202237778</v>
      </c>
      <c r="BB996" s="20">
        <f t="shared" si="465"/>
        <v>33.333333333333336</v>
      </c>
      <c r="BC996" s="4">
        <f t="shared" si="477"/>
        <v>30.864197530864196</v>
      </c>
      <c r="BD996" s="4">
        <f t="shared" si="466"/>
        <v>66.952399999999997</v>
      </c>
      <c r="BE996" s="4">
        <f t="shared" si="467"/>
        <v>498.87963523467613</v>
      </c>
      <c r="BF996" s="20">
        <f t="shared" si="468"/>
        <v>400.79446153850893</v>
      </c>
      <c r="BG996" s="20">
        <f t="shared" si="478"/>
        <v>511.79482630383279</v>
      </c>
      <c r="BH996" s="20">
        <f t="shared" si="469"/>
        <v>1682.5168297518703</v>
      </c>
      <c r="BI996" s="20">
        <f t="shared" si="479"/>
        <v>4673.6578604218621</v>
      </c>
      <c r="BJ996" s="4">
        <f t="shared" si="470"/>
        <v>262.87305185018857</v>
      </c>
      <c r="BK996" s="4">
        <f t="shared" si="480"/>
        <v>2991.1410306699918</v>
      </c>
      <c r="KM996" s="4">
        <v>4</v>
      </c>
      <c r="KN996" s="4">
        <v>4</v>
      </c>
      <c r="KO996" s="4">
        <v>4</v>
      </c>
      <c r="KP996" s="4">
        <v>0</v>
      </c>
      <c r="KQ996" s="4">
        <v>3</v>
      </c>
      <c r="KR996" s="4">
        <v>3</v>
      </c>
      <c r="KS996" s="4">
        <v>6</v>
      </c>
      <c r="KT996" s="4">
        <v>10</v>
      </c>
      <c r="KU996" s="4">
        <v>3</v>
      </c>
      <c r="KV996" s="4">
        <v>6</v>
      </c>
      <c r="KW996" s="4">
        <v>5</v>
      </c>
      <c r="KX996" s="4">
        <v>5</v>
      </c>
      <c r="KY996" s="4">
        <v>2</v>
      </c>
      <c r="KZ996" s="4">
        <v>11</v>
      </c>
      <c r="LA996" s="4">
        <v>8</v>
      </c>
      <c r="LB996" s="4">
        <v>7</v>
      </c>
      <c r="LC996" s="4">
        <v>11</v>
      </c>
      <c r="LD996" s="4">
        <v>12</v>
      </c>
      <c r="LE996" s="4">
        <v>12</v>
      </c>
      <c r="LF996" s="4">
        <v>17</v>
      </c>
      <c r="LG996" s="4">
        <v>26</v>
      </c>
      <c r="LH996" s="4">
        <v>18</v>
      </c>
      <c r="LI996" s="4">
        <v>26</v>
      </c>
      <c r="LJ996" s="4">
        <v>21</v>
      </c>
      <c r="LK996" s="4">
        <v>15</v>
      </c>
      <c r="LL996" s="4">
        <v>13</v>
      </c>
      <c r="LM996" s="4">
        <v>9</v>
      </c>
      <c r="LN996" s="4">
        <v>21</v>
      </c>
      <c r="LO996" s="4">
        <v>16</v>
      </c>
      <c r="LP996" s="4">
        <v>25</v>
      </c>
      <c r="LQ996" s="4">
        <v>6</v>
      </c>
      <c r="LR996" s="4">
        <v>26</v>
      </c>
      <c r="LS996" s="4">
        <v>15</v>
      </c>
      <c r="LT996" s="4">
        <v>10</v>
      </c>
      <c r="LU996" s="4">
        <v>5</v>
      </c>
      <c r="LV996" s="4">
        <v>26</v>
      </c>
      <c r="LW996" s="4">
        <v>4</v>
      </c>
      <c r="LX996" s="4">
        <v>11</v>
      </c>
      <c r="LY996" s="4">
        <v>16</v>
      </c>
      <c r="LZ996" s="4">
        <v>16</v>
      </c>
      <c r="MA996" s="4">
        <v>13</v>
      </c>
      <c r="MB996" s="4">
        <v>19</v>
      </c>
      <c r="MC996" s="4">
        <v>14</v>
      </c>
      <c r="MD996" s="4">
        <v>23</v>
      </c>
      <c r="ME996" s="4">
        <v>8</v>
      </c>
      <c r="MF996" s="4">
        <v>10</v>
      </c>
      <c r="MG996" s="4">
        <v>8</v>
      </c>
      <c r="MH996" s="4">
        <v>10</v>
      </c>
      <c r="MI996" s="4">
        <v>13</v>
      </c>
      <c r="MJ996" s="4">
        <v>7</v>
      </c>
      <c r="MK996" s="4">
        <v>17</v>
      </c>
      <c r="ML996" s="4">
        <v>7</v>
      </c>
      <c r="MM996" s="4">
        <v>18</v>
      </c>
      <c r="MN996" s="4">
        <v>10</v>
      </c>
      <c r="MO996" s="4">
        <v>6</v>
      </c>
      <c r="MP996" s="4">
        <v>2</v>
      </c>
      <c r="MQ996" s="4">
        <v>10</v>
      </c>
      <c r="MR996" s="4">
        <v>4</v>
      </c>
      <c r="MS996" s="4">
        <v>0</v>
      </c>
    </row>
    <row r="997" spans="1:357" s="4" customFormat="1" x14ac:dyDescent="0.2">
      <c r="A997" s="15" t="b">
        <v>0</v>
      </c>
      <c r="B997" s="16"/>
      <c r="C997" s="16"/>
      <c r="D997" s="4">
        <v>10446</v>
      </c>
      <c r="E997" s="4" t="s">
        <v>318</v>
      </c>
      <c r="F997" s="4" t="s">
        <v>907</v>
      </c>
      <c r="G997" s="4">
        <v>0</v>
      </c>
      <c r="H997" s="15">
        <f t="shared" si="452"/>
        <v>2.2000000000000028</v>
      </c>
      <c r="I997" s="15">
        <v>0.49031639156076445</v>
      </c>
      <c r="J997" s="15">
        <v>0.69438176850724176</v>
      </c>
      <c r="K997" s="15">
        <v>0.39827293049347556</v>
      </c>
      <c r="L997" s="15">
        <f t="shared" si="453"/>
        <v>0.36205284482095124</v>
      </c>
      <c r="M997" s="15">
        <f t="shared" si="454"/>
        <v>-0.89999999999999858</v>
      </c>
      <c r="N997" s="15">
        <f t="shared" si="455"/>
        <v>1.3000000000000043</v>
      </c>
      <c r="O997" s="15">
        <f t="shared" si="456"/>
        <v>0.38642860109346344</v>
      </c>
      <c r="P997" s="15">
        <f t="shared" si="481"/>
        <v>-0.59999999999999787</v>
      </c>
      <c r="Q997" s="15">
        <f t="shared" si="471"/>
        <v>-0.29999999999999716</v>
      </c>
      <c r="R997" s="15">
        <f t="shared" si="457"/>
        <v>0</v>
      </c>
      <c r="S997" s="15">
        <f t="shared" si="458"/>
        <v>0.70000000000000284</v>
      </c>
      <c r="T997" s="15">
        <f t="shared" si="459"/>
        <v>1</v>
      </c>
      <c r="U997" s="15">
        <f t="shared" si="460"/>
        <v>1.3000000000000043</v>
      </c>
      <c r="V997" s="15">
        <f t="shared" si="472"/>
        <v>0.33289267842197789</v>
      </c>
      <c r="W997" s="15">
        <f t="shared" si="461"/>
        <v>2.0039711439144074</v>
      </c>
      <c r="X997" s="15">
        <f t="shared" si="473"/>
        <v>1.5197929093947141E-2</v>
      </c>
      <c r="Y997" s="21">
        <f t="shared" si="474"/>
        <v>0.49900918136309819</v>
      </c>
      <c r="Z997" s="4">
        <v>32.26205284482095</v>
      </c>
      <c r="AA997" s="2">
        <v>31</v>
      </c>
      <c r="AB997" s="2">
        <v>33.200000000000003</v>
      </c>
      <c r="AC997" s="4">
        <v>32.286428601093462</v>
      </c>
      <c r="AD997" s="4">
        <v>31.3</v>
      </c>
      <c r="AE997" s="4">
        <v>31.6</v>
      </c>
      <c r="AF997" s="4">
        <v>31.9</v>
      </c>
      <c r="AG997" s="4">
        <v>32.6</v>
      </c>
      <c r="AH997" s="4">
        <v>32.9</v>
      </c>
      <c r="AI997" s="4">
        <v>33.200000000000003</v>
      </c>
      <c r="AJ997" s="4">
        <v>2020</v>
      </c>
      <c r="AK997" s="2">
        <v>10</v>
      </c>
      <c r="AL997" s="2">
        <v>26</v>
      </c>
      <c r="AM997" s="4">
        <v>11</v>
      </c>
      <c r="AN997" s="4">
        <v>39</v>
      </c>
      <c r="AO997" s="4">
        <v>53</v>
      </c>
      <c r="AP997" s="4">
        <v>369</v>
      </c>
      <c r="AQ997" s="5">
        <v>0.48541666666666666</v>
      </c>
      <c r="AR997" s="4">
        <v>31.9</v>
      </c>
      <c r="AS997" s="4">
        <v>35</v>
      </c>
      <c r="AT997" s="4">
        <v>769</v>
      </c>
      <c r="AU997" s="4">
        <v>0.8</v>
      </c>
      <c r="AV997" s="4">
        <v>108</v>
      </c>
      <c r="AW997" s="4">
        <f t="shared" si="462"/>
        <v>45.288036320994145</v>
      </c>
      <c r="AX997" s="4">
        <f t="shared" si="463"/>
        <v>25.76196749392652</v>
      </c>
      <c r="AY997" s="4">
        <f t="shared" si="475"/>
        <v>29.665117248855399</v>
      </c>
      <c r="AZ997" s="20">
        <f t="shared" si="464"/>
        <v>184.31975299061133</v>
      </c>
      <c r="BA997" s="21">
        <f t="shared" si="476"/>
        <v>1.1571456628264829</v>
      </c>
      <c r="BB997" s="20">
        <f t="shared" si="465"/>
        <v>35.355339059327378</v>
      </c>
      <c r="BC997" s="4">
        <f t="shared" si="477"/>
        <v>32.736425054932752</v>
      </c>
      <c r="BD997" s="4">
        <f t="shared" si="466"/>
        <v>66.966800000000006</v>
      </c>
      <c r="BE997" s="4">
        <f t="shared" si="467"/>
        <v>524.83755829468487</v>
      </c>
      <c r="BF997" s="20">
        <f t="shared" si="468"/>
        <v>400.84339371981343</v>
      </c>
      <c r="BG997" s="20">
        <f t="shared" si="478"/>
        <v>483.51583542512861</v>
      </c>
      <c r="BH997" s="20">
        <f t="shared" si="469"/>
        <v>1654.3995080809116</v>
      </c>
      <c r="BI997" s="20">
        <f t="shared" si="479"/>
        <v>4726.8557373740332</v>
      </c>
      <c r="BJ997" s="4">
        <f t="shared" si="470"/>
        <v>265.47249094642757</v>
      </c>
      <c r="BK997" s="4">
        <f t="shared" si="480"/>
        <v>3072.4562292931219</v>
      </c>
      <c r="JN997" s="4">
        <v>6</v>
      </c>
      <c r="JO997" s="4">
        <v>21</v>
      </c>
      <c r="JP997" s="4">
        <v>23</v>
      </c>
      <c r="JQ997" s="4">
        <v>39</v>
      </c>
      <c r="JR997" s="4">
        <v>63</v>
      </c>
      <c r="JS997" s="4">
        <v>142</v>
      </c>
      <c r="JT997" s="4">
        <v>151</v>
      </c>
      <c r="JU997" s="4">
        <v>104</v>
      </c>
      <c r="JV997" s="4">
        <v>76</v>
      </c>
      <c r="JW997" s="4">
        <v>122</v>
      </c>
      <c r="JX997" s="4">
        <v>136</v>
      </c>
      <c r="JY997" s="4">
        <v>206</v>
      </c>
      <c r="JZ997" s="4">
        <v>243</v>
      </c>
      <c r="KA997" s="4">
        <v>214</v>
      </c>
      <c r="KB997" s="4">
        <v>153</v>
      </c>
      <c r="KC997" s="4">
        <v>214</v>
      </c>
      <c r="KD997" s="4">
        <v>175</v>
      </c>
      <c r="KE997" s="4">
        <v>148</v>
      </c>
      <c r="KF997" s="4">
        <v>97</v>
      </c>
      <c r="KG997" s="4">
        <v>58</v>
      </c>
      <c r="KH997" s="4">
        <v>62</v>
      </c>
      <c r="KI997" s="4">
        <v>71</v>
      </c>
      <c r="KJ997" s="4">
        <v>48</v>
      </c>
      <c r="KK997" s="4">
        <v>4</v>
      </c>
    </row>
    <row r="998" spans="1:357" s="4" customFormat="1" x14ac:dyDescent="0.2">
      <c r="A998" s="15" t="b">
        <v>0</v>
      </c>
      <c r="B998" s="16"/>
      <c r="C998" s="16"/>
      <c r="D998" s="4">
        <v>10446</v>
      </c>
      <c r="E998" s="4" t="s">
        <v>318</v>
      </c>
      <c r="F998" s="4" t="s">
        <v>908</v>
      </c>
      <c r="G998" s="4">
        <v>0</v>
      </c>
      <c r="H998" s="15">
        <f t="shared" si="452"/>
        <v>2.3000000000000007</v>
      </c>
      <c r="I998" s="15">
        <v>0.45018453977748751</v>
      </c>
      <c r="J998" s="15">
        <v>0.65331058447753776</v>
      </c>
      <c r="K998" s="15">
        <v>0.3688082091063401</v>
      </c>
      <c r="L998" s="15">
        <f t="shared" si="453"/>
        <v>-0.76215936720808841</v>
      </c>
      <c r="M998" s="15">
        <f t="shared" si="454"/>
        <v>-2.0999999999999979</v>
      </c>
      <c r="N998" s="15">
        <f t="shared" si="455"/>
        <v>0.20000000000000284</v>
      </c>
      <c r="O998" s="15">
        <f t="shared" si="456"/>
        <v>-0.77651332574739484</v>
      </c>
      <c r="P998" s="15">
        <f t="shared" si="481"/>
        <v>-1.6999999999999993</v>
      </c>
      <c r="Q998" s="15">
        <f t="shared" si="471"/>
        <v>-1.2999999999999972</v>
      </c>
      <c r="R998" s="15">
        <f t="shared" si="457"/>
        <v>-1.0999999999999979</v>
      </c>
      <c r="S998" s="15">
        <f t="shared" si="458"/>
        <v>-0.39999999999999858</v>
      </c>
      <c r="T998" s="15">
        <f t="shared" si="459"/>
        <v>-0.19999999999999929</v>
      </c>
      <c r="U998" s="15">
        <f t="shared" si="460"/>
        <v>0.10000000000000142</v>
      </c>
      <c r="V998" s="15">
        <f t="shared" si="472"/>
        <v>0.30335950098422554</v>
      </c>
      <c r="W998" s="15">
        <f t="shared" si="461"/>
        <v>2.2964189245946818</v>
      </c>
      <c r="X998" s="15">
        <f t="shared" si="473"/>
        <v>1.4457795743979394E-2</v>
      </c>
      <c r="Y998" s="21">
        <f t="shared" si="474"/>
        <v>0.43546061621857612</v>
      </c>
      <c r="Z998" s="4">
        <v>31.13784063279191</v>
      </c>
      <c r="AA998" s="2">
        <v>29.8</v>
      </c>
      <c r="AB998" s="2">
        <v>32.1</v>
      </c>
      <c r="AC998" s="4">
        <v>31.123486674252604</v>
      </c>
      <c r="AD998" s="4">
        <v>30.2</v>
      </c>
      <c r="AE998" s="4">
        <v>30.6</v>
      </c>
      <c r="AF998" s="4">
        <v>30.8</v>
      </c>
      <c r="AG998" s="4">
        <v>31.5</v>
      </c>
      <c r="AH998" s="4">
        <v>31.7</v>
      </c>
      <c r="AI998" s="4">
        <v>32</v>
      </c>
      <c r="AJ998" s="4">
        <v>2020</v>
      </c>
      <c r="AK998" s="2">
        <v>10</v>
      </c>
      <c r="AL998" s="2">
        <v>26</v>
      </c>
      <c r="AM998" s="4">
        <v>11</v>
      </c>
      <c r="AN998" s="4">
        <v>40</v>
      </c>
      <c r="AO998" s="4">
        <v>18</v>
      </c>
      <c r="AP998" s="4">
        <v>968</v>
      </c>
      <c r="AQ998" s="5">
        <v>0.4861111111111111</v>
      </c>
      <c r="AR998" s="4">
        <v>31.9</v>
      </c>
      <c r="AS998" s="4">
        <v>35</v>
      </c>
      <c r="AT998" s="4">
        <v>766</v>
      </c>
      <c r="AU998" s="4">
        <v>1</v>
      </c>
      <c r="AV998" s="4">
        <v>199</v>
      </c>
      <c r="AW998" s="4">
        <f t="shared" si="462"/>
        <v>44.190920069626898</v>
      </c>
      <c r="AX998" s="4">
        <f t="shared" si="463"/>
        <v>25.453738617677722</v>
      </c>
      <c r="AY998" s="4">
        <f t="shared" si="475"/>
        <v>26.99191485393996</v>
      </c>
      <c r="AZ998" s="20">
        <f t="shared" si="464"/>
        <v>184.31975299061133</v>
      </c>
      <c r="BA998" s="21">
        <f t="shared" si="476"/>
        <v>1.1571456628264829</v>
      </c>
      <c r="BB998" s="20">
        <f t="shared" si="465"/>
        <v>31.622776601683793</v>
      </c>
      <c r="BC998" s="4">
        <f t="shared" si="477"/>
        <v>29.280348705262767</v>
      </c>
      <c r="BD998" s="4">
        <f t="shared" si="466"/>
        <v>66.966800000000006</v>
      </c>
      <c r="BE998" s="4">
        <f t="shared" si="467"/>
        <v>529.54734231769112</v>
      </c>
      <c r="BF998" s="20">
        <f t="shared" si="468"/>
        <v>400.84339371981343</v>
      </c>
      <c r="BG998" s="20">
        <f t="shared" si="478"/>
        <v>476.43605140212225</v>
      </c>
      <c r="BH998" s="20">
        <f t="shared" si="469"/>
        <v>1654.3995080809116</v>
      </c>
      <c r="BI998" s="20">
        <f t="shared" si="479"/>
        <v>4726.8557373740332</v>
      </c>
      <c r="BJ998" s="4">
        <f t="shared" si="470"/>
        <v>265.47249094642757</v>
      </c>
      <c r="BK998" s="4">
        <f t="shared" si="480"/>
        <v>3072.4562292931219</v>
      </c>
      <c r="IZ998" s="4">
        <v>1</v>
      </c>
      <c r="JA998" s="4">
        <v>8</v>
      </c>
      <c r="JB998" s="4">
        <v>6</v>
      </c>
      <c r="JC998" s="4">
        <v>22</v>
      </c>
      <c r="JD998" s="4">
        <v>25</v>
      </c>
      <c r="JE998" s="4">
        <v>34</v>
      </c>
      <c r="JF998" s="4">
        <v>64</v>
      </c>
      <c r="JG998" s="4">
        <v>59</v>
      </c>
      <c r="JH998" s="4">
        <v>67</v>
      </c>
      <c r="JI998" s="4">
        <v>155</v>
      </c>
      <c r="JJ998" s="4">
        <v>254</v>
      </c>
      <c r="JK998" s="4">
        <v>267</v>
      </c>
      <c r="JL998" s="4">
        <v>262</v>
      </c>
      <c r="JM998" s="4">
        <v>216</v>
      </c>
      <c r="JN998" s="4">
        <v>219</v>
      </c>
      <c r="JO998" s="4">
        <v>207</v>
      </c>
      <c r="JP998" s="4">
        <v>228</v>
      </c>
      <c r="JQ998" s="4">
        <v>204</v>
      </c>
      <c r="JR998" s="4">
        <v>160</v>
      </c>
      <c r="JS998" s="4">
        <v>133</v>
      </c>
      <c r="JT998" s="4">
        <v>157</v>
      </c>
      <c r="JU998" s="4">
        <v>84</v>
      </c>
      <c r="JV998" s="4">
        <v>75</v>
      </c>
      <c r="JW998" s="4">
        <v>36</v>
      </c>
      <c r="JX998" s="4">
        <v>22</v>
      </c>
      <c r="JY998" s="4">
        <v>1</v>
      </c>
      <c r="JZ998" s="4">
        <v>0</v>
      </c>
      <c r="KA998" s="4">
        <v>1</v>
      </c>
    </row>
    <row r="999" spans="1:357" s="4" customFormat="1" x14ac:dyDescent="0.2">
      <c r="A999" s="15" t="b">
        <v>0</v>
      </c>
      <c r="B999" s="16"/>
      <c r="C999" s="16"/>
      <c r="D999" s="4">
        <v>10446</v>
      </c>
      <c r="E999" s="4" t="s">
        <v>318</v>
      </c>
      <c r="F999" s="4" t="s">
        <v>909</v>
      </c>
      <c r="G999" s="4">
        <v>0</v>
      </c>
      <c r="H999" s="15">
        <f t="shared" si="452"/>
        <v>2.2999999999999972</v>
      </c>
      <c r="I999" s="15">
        <v>0.60319504349778796</v>
      </c>
      <c r="J999" s="15">
        <v>0.96326423662239335</v>
      </c>
      <c r="K999" s="15">
        <v>0.51260326776109244</v>
      </c>
      <c r="L999" s="15">
        <f t="shared" si="453"/>
        <v>-0.21721242154861287</v>
      </c>
      <c r="M999" s="15">
        <f t="shared" si="454"/>
        <v>-1.3999999999999986</v>
      </c>
      <c r="N999" s="15">
        <f t="shared" si="455"/>
        <v>0.89999999999999858</v>
      </c>
      <c r="O999" s="15">
        <f t="shared" si="456"/>
        <v>-0.19057442844708561</v>
      </c>
      <c r="P999" s="15">
        <f t="shared" si="481"/>
        <v>-1.2999999999999972</v>
      </c>
      <c r="Q999" s="15">
        <f t="shared" si="471"/>
        <v>-1.0999999999999979</v>
      </c>
      <c r="R999" s="15">
        <f t="shared" si="457"/>
        <v>-0.69999999999999929</v>
      </c>
      <c r="S999" s="15">
        <f t="shared" si="458"/>
        <v>0.30000000000000426</v>
      </c>
      <c r="T999" s="15">
        <f t="shared" si="459"/>
        <v>0.60000000000000142</v>
      </c>
      <c r="U999" s="15">
        <f t="shared" si="460"/>
        <v>0.80000000000000426</v>
      </c>
      <c r="V999" s="15">
        <f t="shared" si="472"/>
        <v>0.33446715314169317</v>
      </c>
      <c r="W999" s="15">
        <f t="shared" si="461"/>
        <v>1.989830213839747</v>
      </c>
      <c r="X999" s="15">
        <f t="shared" si="473"/>
        <v>1.9038572347972398E-2</v>
      </c>
      <c r="Y999" s="21">
        <f t="shared" si="474"/>
        <v>0.50255544068270741</v>
      </c>
      <c r="Z999" s="4">
        <v>31.682787578451386</v>
      </c>
      <c r="AA999" s="2">
        <v>30.5</v>
      </c>
      <c r="AB999" s="2">
        <v>32.799999999999997</v>
      </c>
      <c r="AC999" s="4">
        <v>31.709425571552913</v>
      </c>
      <c r="AD999" s="4">
        <v>30.6</v>
      </c>
      <c r="AE999" s="4">
        <v>30.8</v>
      </c>
      <c r="AF999" s="4">
        <v>31.2</v>
      </c>
      <c r="AG999" s="4">
        <v>32.200000000000003</v>
      </c>
      <c r="AH999" s="4">
        <v>32.5</v>
      </c>
      <c r="AI999" s="4">
        <v>32.700000000000003</v>
      </c>
      <c r="AJ999" s="4">
        <v>2020</v>
      </c>
      <c r="AK999" s="2">
        <v>10</v>
      </c>
      <c r="AL999" s="2">
        <v>26</v>
      </c>
      <c r="AM999" s="4">
        <v>11</v>
      </c>
      <c r="AN999" s="4">
        <v>40</v>
      </c>
      <c r="AO999" s="4">
        <v>40</v>
      </c>
      <c r="AP999" s="4">
        <v>409.00000000000006</v>
      </c>
      <c r="AQ999" s="5">
        <v>0.4861111111111111</v>
      </c>
      <c r="AR999" s="4">
        <v>31.9</v>
      </c>
      <c r="AS999" s="4">
        <v>35</v>
      </c>
      <c r="AT999" s="4">
        <v>766</v>
      </c>
      <c r="AU999" s="4">
        <v>1</v>
      </c>
      <c r="AV999" s="4">
        <v>199</v>
      </c>
      <c r="AW999" s="4">
        <f t="shared" si="462"/>
        <v>44.111493462437977</v>
      </c>
      <c r="AX999" s="4">
        <f t="shared" si="463"/>
        <v>25.436673815808746</v>
      </c>
      <c r="AY999" s="4">
        <f t="shared" si="475"/>
        <v>26.99191485393996</v>
      </c>
      <c r="AZ999" s="20">
        <f t="shared" si="464"/>
        <v>184.31975299061133</v>
      </c>
      <c r="BA999" s="21">
        <f t="shared" si="476"/>
        <v>1.1571456628264829</v>
      </c>
      <c r="BB999" s="20">
        <f t="shared" si="465"/>
        <v>31.622776601683793</v>
      </c>
      <c r="BC999" s="4">
        <f t="shared" si="477"/>
        <v>29.280348705262767</v>
      </c>
      <c r="BD999" s="4">
        <f t="shared" si="466"/>
        <v>66.966800000000006</v>
      </c>
      <c r="BE999" s="4">
        <f t="shared" si="467"/>
        <v>526.12529185214942</v>
      </c>
      <c r="BF999" s="20">
        <f t="shared" si="468"/>
        <v>400.84339371981343</v>
      </c>
      <c r="BG999" s="20">
        <f t="shared" si="478"/>
        <v>479.858101867664</v>
      </c>
      <c r="BH999" s="20">
        <f t="shared" si="469"/>
        <v>1654.3995080809116</v>
      </c>
      <c r="BI999" s="20">
        <f t="shared" si="479"/>
        <v>4726.8557373740332</v>
      </c>
      <c r="BJ999" s="4">
        <f t="shared" si="470"/>
        <v>265.47249094642757</v>
      </c>
      <c r="BK999" s="4">
        <f t="shared" si="480"/>
        <v>3072.4562292931219</v>
      </c>
      <c r="JG999" s="4">
        <v>1</v>
      </c>
      <c r="JH999" s="4">
        <v>3</v>
      </c>
      <c r="JI999" s="4">
        <v>15</v>
      </c>
      <c r="JJ999" s="4">
        <v>29</v>
      </c>
      <c r="JK999" s="4">
        <v>35</v>
      </c>
      <c r="JL999" s="4">
        <v>56</v>
      </c>
      <c r="JM999" s="4">
        <v>31</v>
      </c>
      <c r="JN999" s="4">
        <v>38</v>
      </c>
      <c r="JO999" s="4">
        <v>34</v>
      </c>
      <c r="JP999" s="4">
        <v>51</v>
      </c>
      <c r="JQ999" s="4">
        <v>42</v>
      </c>
      <c r="JR999" s="4">
        <v>48</v>
      </c>
      <c r="JS999" s="4">
        <v>54</v>
      </c>
      <c r="JT999" s="4">
        <v>53</v>
      </c>
      <c r="JU999" s="4">
        <v>47</v>
      </c>
      <c r="JV999" s="4">
        <v>55</v>
      </c>
      <c r="JW999" s="4">
        <v>69</v>
      </c>
      <c r="JX999" s="4">
        <v>49</v>
      </c>
      <c r="JY999" s="4">
        <v>43</v>
      </c>
      <c r="JZ999" s="4">
        <v>33</v>
      </c>
      <c r="KA999" s="4">
        <v>54</v>
      </c>
      <c r="KB999" s="4">
        <v>60</v>
      </c>
      <c r="KC999" s="4">
        <v>47</v>
      </c>
      <c r="KD999" s="4">
        <v>21</v>
      </c>
      <c r="KE999" s="4">
        <v>12</v>
      </c>
      <c r="KF999" s="4">
        <v>7</v>
      </c>
      <c r="KG999" s="4">
        <v>0</v>
      </c>
    </row>
    <row r="1000" spans="1:357" s="4" customFormat="1" x14ac:dyDescent="0.2">
      <c r="A1000" s="15" t="b">
        <v>0</v>
      </c>
      <c r="B1000" s="16"/>
      <c r="C1000" s="16"/>
      <c r="D1000" s="4">
        <v>10446</v>
      </c>
      <c r="E1000" s="4" t="s">
        <v>946</v>
      </c>
      <c r="F1000" s="4" t="s">
        <v>947</v>
      </c>
      <c r="G1000" s="4">
        <v>0</v>
      </c>
      <c r="H1000" s="15">
        <f t="shared" si="452"/>
        <v>2.4000000000000021</v>
      </c>
      <c r="I1000" s="15">
        <v>0.45645717204514813</v>
      </c>
      <c r="J1000" s="15">
        <v>0.53197456577072444</v>
      </c>
      <c r="K1000" s="15">
        <v>0.35066394140812179</v>
      </c>
      <c r="L1000" s="15">
        <f t="shared" si="453"/>
        <v>1.8934671939825272</v>
      </c>
      <c r="M1000" s="15">
        <f t="shared" si="454"/>
        <v>0.5</v>
      </c>
      <c r="N1000" s="15">
        <f t="shared" si="455"/>
        <v>2.9000000000000021</v>
      </c>
      <c r="O1000" s="15">
        <f t="shared" si="456"/>
        <v>1.9601250036324238</v>
      </c>
      <c r="P1000" s="15">
        <f t="shared" si="481"/>
        <v>0.69999999999999929</v>
      </c>
      <c r="Q1000" s="15">
        <f t="shared" si="471"/>
        <v>1.1999999999999993</v>
      </c>
      <c r="R1000" s="15">
        <f t="shared" si="457"/>
        <v>1.6999999999999993</v>
      </c>
      <c r="S1000" s="15">
        <f t="shared" si="458"/>
        <v>2.1999999999999993</v>
      </c>
      <c r="T1000" s="15">
        <f t="shared" si="459"/>
        <v>2.4000000000000021</v>
      </c>
      <c r="U1000" s="15">
        <f t="shared" si="460"/>
        <v>2.5999999999999979</v>
      </c>
      <c r="V1000" s="15">
        <f t="shared" si="472"/>
        <v>0.57894082220840704</v>
      </c>
      <c r="W1000" s="15">
        <f t="shared" si="461"/>
        <v>0.72729225792963703</v>
      </c>
      <c r="X1000" s="15">
        <f t="shared" si="473"/>
        <v>1.3961724198195852E-2</v>
      </c>
      <c r="Y1000" s="21">
        <f t="shared" si="474"/>
        <v>1.3749630758433655</v>
      </c>
      <c r="Z1000" s="4">
        <v>32.693467193982528</v>
      </c>
      <c r="AA1000" s="2">
        <v>31.3</v>
      </c>
      <c r="AB1000" s="2">
        <v>33.700000000000003</v>
      </c>
      <c r="AC1000" s="4">
        <v>32.760125003632425</v>
      </c>
      <c r="AD1000" s="4">
        <v>31.5</v>
      </c>
      <c r="AE1000" s="4">
        <v>32</v>
      </c>
      <c r="AF1000" s="4">
        <v>32.5</v>
      </c>
      <c r="AG1000" s="4">
        <v>33</v>
      </c>
      <c r="AH1000" s="4">
        <v>33.200000000000003</v>
      </c>
      <c r="AI1000" s="4">
        <v>33.4</v>
      </c>
      <c r="AJ1000" s="4">
        <v>2020</v>
      </c>
      <c r="AK1000" s="2">
        <v>10</v>
      </c>
      <c r="AL1000" s="2">
        <v>26</v>
      </c>
      <c r="AM1000" s="4">
        <v>11</v>
      </c>
      <c r="AN1000" s="4">
        <v>43</v>
      </c>
      <c r="AO1000" s="4">
        <v>58</v>
      </c>
      <c r="AP1000" s="4">
        <v>808</v>
      </c>
      <c r="AQ1000" s="5">
        <v>0.48819444444444443</v>
      </c>
      <c r="AR1000" s="4">
        <v>30.8</v>
      </c>
      <c r="AS1000" s="4">
        <v>37</v>
      </c>
      <c r="AT1000" s="4">
        <v>771</v>
      </c>
      <c r="AU1000" s="4">
        <v>2.2999999999999998</v>
      </c>
      <c r="AV1000" s="4">
        <v>341</v>
      </c>
      <c r="AW1000" s="4">
        <f t="shared" si="462"/>
        <v>39.121811181134845</v>
      </c>
      <c r="AX1000" s="4">
        <f t="shared" si="463"/>
        <v>23.854731572828374</v>
      </c>
      <c r="AY1000" s="4">
        <f t="shared" si="475"/>
        <v>18.759671523829351</v>
      </c>
      <c r="AZ1000" s="20">
        <f t="shared" si="464"/>
        <v>187.0024972432592</v>
      </c>
      <c r="BA1000" s="21">
        <f t="shared" si="476"/>
        <v>1.1613333918250324</v>
      </c>
      <c r="BB1000" s="20">
        <f t="shared" si="465"/>
        <v>20.851441405707476</v>
      </c>
      <c r="BC1000" s="4">
        <f t="shared" si="477"/>
        <v>19.306890190469883</v>
      </c>
      <c r="BD1000" s="4">
        <f t="shared" si="466"/>
        <v>66.887600000000006</v>
      </c>
      <c r="BE1000" s="4">
        <f t="shared" si="467"/>
        <v>517.74462995276144</v>
      </c>
      <c r="BF1000" s="20">
        <f t="shared" si="468"/>
        <v>394.90815968325785</v>
      </c>
      <c r="BG1000" s="20">
        <f t="shared" si="478"/>
        <v>486.2535297304965</v>
      </c>
      <c r="BH1000" s="20">
        <f t="shared" si="469"/>
        <v>1643.0411595822425</v>
      </c>
      <c r="BI1000" s="20">
        <f t="shared" si="479"/>
        <v>4440.6517826547097</v>
      </c>
      <c r="BJ1000" s="4">
        <f t="shared" si="470"/>
        <v>251.48698106714673</v>
      </c>
      <c r="BK1000" s="4">
        <f t="shared" si="480"/>
        <v>2797.6106230724672</v>
      </c>
      <c r="JQ1000" s="4">
        <v>8</v>
      </c>
      <c r="JR1000" s="4">
        <v>22</v>
      </c>
      <c r="JS1000" s="4">
        <v>48</v>
      </c>
      <c r="JT1000" s="4">
        <v>33</v>
      </c>
      <c r="JU1000" s="4">
        <v>28</v>
      </c>
      <c r="JV1000" s="4">
        <v>34</v>
      </c>
      <c r="JW1000" s="4">
        <v>35</v>
      </c>
      <c r="JX1000" s="4">
        <v>49</v>
      </c>
      <c r="JY1000" s="4">
        <v>76</v>
      </c>
      <c r="JZ1000" s="4">
        <v>98</v>
      </c>
      <c r="KA1000" s="4">
        <v>108</v>
      </c>
      <c r="KB1000" s="4">
        <v>100</v>
      </c>
      <c r="KC1000" s="4">
        <v>123</v>
      </c>
      <c r="KD1000" s="4">
        <v>232</v>
      </c>
      <c r="KE1000" s="4">
        <v>304</v>
      </c>
      <c r="KF1000" s="4">
        <v>235</v>
      </c>
      <c r="KG1000" s="4">
        <v>250</v>
      </c>
      <c r="KH1000" s="4">
        <v>164</v>
      </c>
      <c r="KI1000" s="4">
        <v>154</v>
      </c>
      <c r="KJ1000" s="4">
        <v>139</v>
      </c>
      <c r="KK1000" s="4">
        <v>61</v>
      </c>
      <c r="KL1000" s="4">
        <v>31</v>
      </c>
      <c r="KM1000" s="4">
        <v>14</v>
      </c>
      <c r="KN1000" s="4">
        <v>8</v>
      </c>
      <c r="KO1000" s="4">
        <v>7</v>
      </c>
      <c r="KP1000" s="4">
        <v>1</v>
      </c>
    </row>
    <row r="1001" spans="1:357" s="4" customFormat="1" x14ac:dyDescent="0.2">
      <c r="A1001" s="15" t="b">
        <v>0</v>
      </c>
      <c r="B1001" s="16"/>
      <c r="C1001" s="16"/>
      <c r="D1001" s="4">
        <v>10446</v>
      </c>
      <c r="E1001" s="4" t="s">
        <v>946</v>
      </c>
      <c r="F1001" s="4" t="s">
        <v>948</v>
      </c>
      <c r="G1001" s="4">
        <v>0</v>
      </c>
      <c r="H1001" s="15">
        <f t="shared" si="452"/>
        <v>1.8999999999999986</v>
      </c>
      <c r="I1001" s="15">
        <v>0.54549842586316666</v>
      </c>
      <c r="J1001" s="15">
        <v>0.90030524408463464</v>
      </c>
      <c r="K1001" s="15">
        <v>0.47164405840749091</v>
      </c>
      <c r="L1001" s="15">
        <f t="shared" si="453"/>
        <v>3.2127381871401965</v>
      </c>
      <c r="M1001" s="15">
        <f t="shared" si="454"/>
        <v>2.1000000000000014</v>
      </c>
      <c r="N1001" s="15">
        <f t="shared" si="455"/>
        <v>4</v>
      </c>
      <c r="O1001" s="15">
        <f t="shared" si="456"/>
        <v>3.3885289419451041</v>
      </c>
      <c r="P1001" s="15">
        <f t="shared" si="481"/>
        <v>2.1000000000000014</v>
      </c>
      <c r="Q1001" s="15">
        <f t="shared" si="471"/>
        <v>2.3999999999999986</v>
      </c>
      <c r="R1001" s="15">
        <f t="shared" si="457"/>
        <v>2.7999999999999972</v>
      </c>
      <c r="S1001" s="15">
        <f t="shared" si="458"/>
        <v>3.6999999999999957</v>
      </c>
      <c r="T1001" s="15">
        <f t="shared" si="459"/>
        <v>3.7999999999999972</v>
      </c>
      <c r="U1001" s="15">
        <f t="shared" si="460"/>
        <v>4.1000000000000014</v>
      </c>
      <c r="V1001" s="15">
        <f t="shared" si="472"/>
        <v>0.64966475806957436</v>
      </c>
      <c r="W1001" s="15">
        <f t="shared" si="461"/>
        <v>0.53925541993599613</v>
      </c>
      <c r="X1001" s="15">
        <f t="shared" si="473"/>
        <v>1.613292667526799E-2</v>
      </c>
      <c r="Y1001" s="21">
        <f t="shared" si="474"/>
        <v>1.8544088070893925</v>
      </c>
      <c r="Z1001" s="4">
        <v>33.812738187140198</v>
      </c>
      <c r="AA1001" s="2">
        <v>32.700000000000003</v>
      </c>
      <c r="AB1001" s="2">
        <v>34.6</v>
      </c>
      <c r="AC1001" s="4">
        <v>33.988528941945106</v>
      </c>
      <c r="AD1001" s="4">
        <v>32.700000000000003</v>
      </c>
      <c r="AE1001" s="4">
        <v>33</v>
      </c>
      <c r="AF1001" s="4">
        <v>33.4</v>
      </c>
      <c r="AG1001" s="4">
        <v>34.299999999999997</v>
      </c>
      <c r="AH1001" s="4">
        <v>34.4</v>
      </c>
      <c r="AI1001" s="4">
        <v>34.700000000000003</v>
      </c>
      <c r="AJ1001" s="4">
        <v>2020</v>
      </c>
      <c r="AK1001" s="2">
        <v>10</v>
      </c>
      <c r="AL1001" s="2">
        <v>26</v>
      </c>
      <c r="AM1001" s="4">
        <v>11</v>
      </c>
      <c r="AN1001" s="4">
        <v>44</v>
      </c>
      <c r="AO1001" s="4">
        <v>7</v>
      </c>
      <c r="AP1001" s="4">
        <v>128</v>
      </c>
      <c r="AQ1001" s="5">
        <v>0.48888888888888887</v>
      </c>
      <c r="AR1001" s="4">
        <v>30.6</v>
      </c>
      <c r="AS1001" s="4">
        <v>38</v>
      </c>
      <c r="AT1001" s="4">
        <v>772</v>
      </c>
      <c r="AU1001" s="4">
        <v>2.1</v>
      </c>
      <c r="AV1001" s="4">
        <v>357</v>
      </c>
      <c r="AW1001" s="4">
        <f t="shared" si="462"/>
        <v>39.156350586040496</v>
      </c>
      <c r="AX1001" s="4">
        <f t="shared" si="463"/>
        <v>23.903496292947409</v>
      </c>
      <c r="AY1001" s="4">
        <f t="shared" si="475"/>
        <v>19.546819398842349</v>
      </c>
      <c r="AZ1001" s="20">
        <f t="shared" si="464"/>
        <v>187.4955007583967</v>
      </c>
      <c r="BA1001" s="21">
        <f t="shared" si="476"/>
        <v>1.162098055786728</v>
      </c>
      <c r="BB1001" s="20">
        <f t="shared" si="465"/>
        <v>21.821789023599237</v>
      </c>
      <c r="BC1001" s="4">
        <f t="shared" si="477"/>
        <v>20.205360207036328</v>
      </c>
      <c r="BD1001" s="4">
        <f t="shared" si="466"/>
        <v>66.873199999999997</v>
      </c>
      <c r="BE1001" s="4">
        <f t="shared" si="467"/>
        <v>511.23585728542923</v>
      </c>
      <c r="BF1001" s="20">
        <f t="shared" si="468"/>
        <v>394.76633434000649</v>
      </c>
      <c r="BG1001" s="20">
        <f t="shared" si="478"/>
        <v>493.4104770545772</v>
      </c>
      <c r="BH1001" s="20">
        <f t="shared" si="469"/>
        <v>1668.3011552895277</v>
      </c>
      <c r="BI1001" s="20">
        <f t="shared" si="479"/>
        <v>4390.2661981303363</v>
      </c>
      <c r="BJ1001" s="4">
        <f t="shared" si="470"/>
        <v>249.02448452578955</v>
      </c>
      <c r="BK1001" s="4">
        <f t="shared" si="480"/>
        <v>2721.9650428408086</v>
      </c>
      <c r="KB1001" s="4">
        <v>1</v>
      </c>
      <c r="KC1001" s="4">
        <v>2</v>
      </c>
      <c r="KD1001" s="4">
        <v>4</v>
      </c>
      <c r="KE1001" s="4">
        <v>22</v>
      </c>
      <c r="KF1001" s="4">
        <v>17</v>
      </c>
      <c r="KG1001" s="4">
        <v>54</v>
      </c>
      <c r="KH1001" s="4">
        <v>81</v>
      </c>
      <c r="KI1001" s="4">
        <v>41</v>
      </c>
      <c r="KJ1001" s="4">
        <v>27</v>
      </c>
      <c r="KK1001" s="4">
        <v>26</v>
      </c>
      <c r="KL1001" s="4">
        <v>35</v>
      </c>
      <c r="KM1001" s="4">
        <v>34</v>
      </c>
      <c r="KN1001" s="4">
        <v>59</v>
      </c>
      <c r="KO1001" s="4">
        <v>23</v>
      </c>
      <c r="KP1001" s="4">
        <v>47</v>
      </c>
      <c r="KQ1001" s="4">
        <v>54</v>
      </c>
      <c r="KR1001" s="4">
        <v>95</v>
      </c>
      <c r="KS1001" s="4">
        <v>104</v>
      </c>
      <c r="KT1001" s="4">
        <v>128</v>
      </c>
      <c r="KU1001" s="4">
        <v>87</v>
      </c>
      <c r="KV1001" s="4">
        <v>45</v>
      </c>
      <c r="KW1001" s="4">
        <v>28</v>
      </c>
      <c r="KX1001" s="4">
        <v>21</v>
      </c>
      <c r="KY1001" s="4">
        <v>2</v>
      </c>
      <c r="KZ1001" s="4">
        <v>3</v>
      </c>
      <c r="LA1001" s="4">
        <v>4</v>
      </c>
    </row>
    <row r="1002" spans="1:357" s="4" customFormat="1" x14ac:dyDescent="0.2">
      <c r="A1002" s="15" t="b">
        <v>0</v>
      </c>
      <c r="B1002" s="16"/>
      <c r="C1002" s="16"/>
      <c r="D1002" s="4">
        <v>10446</v>
      </c>
      <c r="E1002" s="4" t="s">
        <v>946</v>
      </c>
      <c r="F1002" s="4" t="s">
        <v>949</v>
      </c>
      <c r="G1002" s="4">
        <v>0</v>
      </c>
      <c r="H1002" s="15">
        <f t="shared" si="452"/>
        <v>3.1000000000000014</v>
      </c>
      <c r="I1002" s="15">
        <v>0.74199743039498767</v>
      </c>
      <c r="J1002" s="15">
        <v>1.1630090326351024</v>
      </c>
      <c r="K1002" s="15">
        <v>0.61407918977333575</v>
      </c>
      <c r="L1002" s="15">
        <f t="shared" si="453"/>
        <v>2.7906942238334338</v>
      </c>
      <c r="M1002" s="15">
        <f t="shared" si="454"/>
        <v>0.89999999999999858</v>
      </c>
      <c r="N1002" s="15">
        <f t="shared" si="455"/>
        <v>4</v>
      </c>
      <c r="O1002" s="15">
        <f t="shared" si="456"/>
        <v>2.8905152335395528</v>
      </c>
      <c r="P1002" s="15">
        <f t="shared" si="481"/>
        <v>1</v>
      </c>
      <c r="Q1002" s="15">
        <f t="shared" si="471"/>
        <v>1.6999999999999957</v>
      </c>
      <c r="R1002" s="15">
        <f t="shared" si="457"/>
        <v>2.2999999999999972</v>
      </c>
      <c r="S1002" s="15">
        <f t="shared" si="458"/>
        <v>3.3999999999999986</v>
      </c>
      <c r="T1002" s="15">
        <f t="shared" si="459"/>
        <v>3.6000000000000014</v>
      </c>
      <c r="U1002" s="15">
        <f t="shared" si="460"/>
        <v>3.8999999999999986</v>
      </c>
      <c r="V1002" s="15">
        <f t="shared" si="472"/>
        <v>0.61990760726289484</v>
      </c>
      <c r="W1002" s="15">
        <f t="shared" si="461"/>
        <v>0.61314361734540346</v>
      </c>
      <c r="X1002" s="15">
        <f t="shared" si="473"/>
        <v>2.2221683245668148E-2</v>
      </c>
      <c r="Y1002" s="21">
        <f t="shared" si="474"/>
        <v>1.6309392640006359</v>
      </c>
      <c r="Z1002" s="4">
        <v>33.390694223833435</v>
      </c>
      <c r="AA1002" s="2">
        <v>31.5</v>
      </c>
      <c r="AB1002" s="2">
        <v>34.6</v>
      </c>
      <c r="AC1002" s="4">
        <v>33.490515233539554</v>
      </c>
      <c r="AD1002" s="4">
        <v>31.6</v>
      </c>
      <c r="AE1002" s="4">
        <v>32.299999999999997</v>
      </c>
      <c r="AF1002" s="4">
        <v>32.9</v>
      </c>
      <c r="AG1002" s="4">
        <v>34</v>
      </c>
      <c r="AH1002" s="4">
        <v>34.200000000000003</v>
      </c>
      <c r="AI1002" s="4">
        <v>34.5</v>
      </c>
      <c r="AJ1002" s="4">
        <v>2020</v>
      </c>
      <c r="AK1002" s="2">
        <v>10</v>
      </c>
      <c r="AL1002" s="2">
        <v>26</v>
      </c>
      <c r="AM1002" s="4">
        <v>11</v>
      </c>
      <c r="AN1002" s="4">
        <v>44</v>
      </c>
      <c r="AO1002" s="4">
        <v>42</v>
      </c>
      <c r="AP1002" s="4">
        <v>327</v>
      </c>
      <c r="AQ1002" s="5">
        <v>0.48888888888888887</v>
      </c>
      <c r="AR1002" s="4">
        <v>30.6</v>
      </c>
      <c r="AS1002" s="4">
        <v>38</v>
      </c>
      <c r="AT1002" s="4">
        <v>772</v>
      </c>
      <c r="AU1002" s="4">
        <v>2.1</v>
      </c>
      <c r="AV1002" s="4">
        <v>357</v>
      </c>
      <c r="AW1002" s="4">
        <f t="shared" si="462"/>
        <v>39.201671406615496</v>
      </c>
      <c r="AX1002" s="4">
        <f t="shared" si="463"/>
        <v>23.913343374222372</v>
      </c>
      <c r="AY1002" s="4">
        <f t="shared" si="475"/>
        <v>19.546819398842349</v>
      </c>
      <c r="AZ1002" s="20">
        <f t="shared" si="464"/>
        <v>187.4955007583967</v>
      </c>
      <c r="BA1002" s="21">
        <f t="shared" si="476"/>
        <v>1.162098055786728</v>
      </c>
      <c r="BB1002" s="20">
        <f t="shared" si="465"/>
        <v>21.821789023599237</v>
      </c>
      <c r="BC1002" s="4">
        <f t="shared" si="477"/>
        <v>20.205360207036328</v>
      </c>
      <c r="BD1002" s="4">
        <f t="shared" si="466"/>
        <v>66.873199999999997</v>
      </c>
      <c r="BE1002" s="4">
        <f t="shared" si="467"/>
        <v>513.94374405637791</v>
      </c>
      <c r="BF1002" s="20">
        <f t="shared" si="468"/>
        <v>394.76633434000649</v>
      </c>
      <c r="BG1002" s="20">
        <f t="shared" si="478"/>
        <v>490.70259028362852</v>
      </c>
      <c r="BH1002" s="20">
        <f t="shared" si="469"/>
        <v>1668.3011552895277</v>
      </c>
      <c r="BI1002" s="20">
        <f t="shared" si="479"/>
        <v>4390.2661981303363</v>
      </c>
      <c r="BJ1002" s="4">
        <f t="shared" si="470"/>
        <v>249.02448452578955</v>
      </c>
      <c r="BK1002" s="4">
        <f t="shared" si="480"/>
        <v>2721.9650428408086</v>
      </c>
      <c r="JO1002" s="4">
        <v>2</v>
      </c>
      <c r="JP1002" s="4">
        <v>4</v>
      </c>
      <c r="JQ1002" s="4">
        <v>3</v>
      </c>
      <c r="JR1002" s="4">
        <v>2</v>
      </c>
      <c r="JS1002" s="4">
        <v>15</v>
      </c>
      <c r="JT1002" s="4">
        <v>10</v>
      </c>
      <c r="JU1002" s="4">
        <v>9</v>
      </c>
      <c r="JV1002" s="4">
        <v>10</v>
      </c>
      <c r="JW1002" s="4">
        <v>4</v>
      </c>
      <c r="JX1002" s="4">
        <v>19</v>
      </c>
      <c r="JY1002" s="4">
        <v>26</v>
      </c>
      <c r="JZ1002" s="4">
        <v>36</v>
      </c>
      <c r="KA1002" s="4">
        <v>31</v>
      </c>
      <c r="KB1002" s="4">
        <v>31</v>
      </c>
      <c r="KC1002" s="4">
        <v>32</v>
      </c>
      <c r="KD1002" s="4">
        <v>35</v>
      </c>
      <c r="KE1002" s="4">
        <v>50</v>
      </c>
      <c r="KF1002" s="4">
        <v>56</v>
      </c>
      <c r="KG1002" s="4">
        <v>47</v>
      </c>
      <c r="KH1002" s="4">
        <v>62</v>
      </c>
      <c r="KI1002" s="4">
        <v>40</v>
      </c>
      <c r="KJ1002" s="4">
        <v>79</v>
      </c>
      <c r="KK1002" s="4">
        <v>63</v>
      </c>
      <c r="KL1002" s="4">
        <v>66</v>
      </c>
      <c r="KM1002" s="4">
        <v>61</v>
      </c>
      <c r="KN1002" s="4">
        <v>68</v>
      </c>
      <c r="KO1002" s="4">
        <v>70</v>
      </c>
      <c r="KP1002" s="4">
        <v>64</v>
      </c>
      <c r="KQ1002" s="4">
        <v>75</v>
      </c>
      <c r="KR1002" s="4">
        <v>107</v>
      </c>
      <c r="KS1002" s="4">
        <v>92</v>
      </c>
      <c r="KT1002" s="4">
        <v>75</v>
      </c>
      <c r="KU1002" s="4">
        <v>38</v>
      </c>
      <c r="KV1002" s="4">
        <v>39</v>
      </c>
      <c r="KW1002" s="4">
        <v>17</v>
      </c>
      <c r="KX1002" s="4">
        <v>9</v>
      </c>
      <c r="KY1002" s="4">
        <v>2</v>
      </c>
    </row>
    <row r="1003" spans="1:357" s="4" customFormat="1" x14ac:dyDescent="0.2">
      <c r="A1003" s="15" t="b">
        <v>0</v>
      </c>
      <c r="B1003" s="16"/>
      <c r="C1003" s="16"/>
      <c r="D1003" s="4">
        <v>10446</v>
      </c>
      <c r="E1003" s="4" t="s">
        <v>337</v>
      </c>
      <c r="F1003" s="4" t="s">
        <v>983</v>
      </c>
      <c r="G1003" s="4">
        <v>0</v>
      </c>
      <c r="H1003" s="15">
        <f t="shared" si="452"/>
        <v>3.8000000000000007</v>
      </c>
      <c r="I1003" s="15">
        <v>0.72697049611515341</v>
      </c>
      <c r="J1003" s="15">
        <v>1.0300301557116427</v>
      </c>
      <c r="K1003" s="15">
        <v>0.59118297744864112</v>
      </c>
      <c r="L1003" s="15">
        <f t="shared" si="453"/>
        <v>2.5631315999228406</v>
      </c>
      <c r="M1003" s="15">
        <f t="shared" si="454"/>
        <v>0.30000000000000071</v>
      </c>
      <c r="N1003" s="15">
        <f t="shared" si="455"/>
        <v>4.1000000000000014</v>
      </c>
      <c r="O1003" s="15">
        <f t="shared" si="456"/>
        <v>2.5943751996785878</v>
      </c>
      <c r="P1003" s="15">
        <f t="shared" si="481"/>
        <v>0.89999999999999858</v>
      </c>
      <c r="Q1003" s="15">
        <f t="shared" si="471"/>
        <v>1.6000000000000014</v>
      </c>
      <c r="R1003" s="15">
        <f t="shared" si="457"/>
        <v>2.1000000000000014</v>
      </c>
      <c r="S1003" s="15">
        <f t="shared" si="458"/>
        <v>3.1000000000000014</v>
      </c>
      <c r="T1003" s="15">
        <f t="shared" si="459"/>
        <v>3.3999999999999986</v>
      </c>
      <c r="U1003" s="15">
        <f t="shared" si="460"/>
        <v>3.8000000000000043</v>
      </c>
      <c r="V1003" s="15">
        <f t="shared" si="472"/>
        <v>0.53841143029627969</v>
      </c>
      <c r="W1003" s="15">
        <f t="shared" si="461"/>
        <v>0.85731569526619278</v>
      </c>
      <c r="X1003" s="15">
        <f t="shared" si="473"/>
        <v>2.1404695676437713E-2</v>
      </c>
      <c r="Y1003" s="21">
        <f t="shared" si="474"/>
        <v>1.1664314622042518</v>
      </c>
      <c r="Z1003" s="4">
        <v>33.963131599922839</v>
      </c>
      <c r="AA1003" s="2">
        <v>31.7</v>
      </c>
      <c r="AB1003" s="2">
        <v>35.5</v>
      </c>
      <c r="AC1003" s="4">
        <v>33.994375199678586</v>
      </c>
      <c r="AD1003" s="4">
        <v>32.299999999999997</v>
      </c>
      <c r="AE1003" s="4">
        <v>33</v>
      </c>
      <c r="AF1003" s="4">
        <v>33.5</v>
      </c>
      <c r="AG1003" s="4">
        <v>34.5</v>
      </c>
      <c r="AH1003" s="4">
        <v>34.799999999999997</v>
      </c>
      <c r="AI1003" s="4">
        <v>35.200000000000003</v>
      </c>
      <c r="AJ1003" s="4">
        <v>2020</v>
      </c>
      <c r="AK1003" s="2">
        <v>10</v>
      </c>
      <c r="AL1003" s="2">
        <v>26</v>
      </c>
      <c r="AM1003" s="4">
        <v>11</v>
      </c>
      <c r="AN1003" s="4">
        <v>48</v>
      </c>
      <c r="AO1003" s="4">
        <v>20</v>
      </c>
      <c r="AP1003" s="4">
        <v>885</v>
      </c>
      <c r="AQ1003" s="5">
        <v>0.4916666666666667</v>
      </c>
      <c r="AR1003" s="4">
        <v>31.4</v>
      </c>
      <c r="AS1003" s="4">
        <v>35</v>
      </c>
      <c r="AT1003" s="4">
        <v>769</v>
      </c>
      <c r="AU1003" s="4">
        <v>1.3</v>
      </c>
      <c r="AV1003" s="4">
        <v>305</v>
      </c>
      <c r="AW1003" s="4">
        <f t="shared" si="462"/>
        <v>41.960632134441262</v>
      </c>
      <c r="AX1003" s="4">
        <f t="shared" si="463"/>
        <v>24.63459535746523</v>
      </c>
      <c r="AY1003" s="4">
        <f t="shared" si="475"/>
        <v>24.128139137467958</v>
      </c>
      <c r="AZ1003" s="20">
        <f t="shared" si="464"/>
        <v>185.53317715750947</v>
      </c>
      <c r="BA1003" s="21">
        <f t="shared" si="476"/>
        <v>1.159045425858541</v>
      </c>
      <c r="BB1003" s="20">
        <f t="shared" si="465"/>
        <v>27.735009811261456</v>
      </c>
      <c r="BC1003" s="4">
        <f t="shared" si="477"/>
        <v>25.6805646400569</v>
      </c>
      <c r="BD1003" s="4">
        <f t="shared" si="466"/>
        <v>66.930800000000005</v>
      </c>
      <c r="BE1003" s="4">
        <f t="shared" si="467"/>
        <v>509.83847371570624</v>
      </c>
      <c r="BF1003" s="20">
        <f t="shared" si="468"/>
        <v>396.7065967776133</v>
      </c>
      <c r="BG1003" s="20">
        <f t="shared" si="478"/>
        <v>494.37812306190705</v>
      </c>
      <c r="BH1003" s="20">
        <f t="shared" si="469"/>
        <v>1608.1927248249835</v>
      </c>
      <c r="BI1003" s="20">
        <f t="shared" si="479"/>
        <v>4594.8363566428097</v>
      </c>
      <c r="BJ1003" s="4">
        <f t="shared" si="470"/>
        <v>259.02153968781721</v>
      </c>
      <c r="BK1003" s="4">
        <f t="shared" si="480"/>
        <v>2986.6436318178266</v>
      </c>
      <c r="JU1003" s="4">
        <v>6</v>
      </c>
      <c r="JV1003" s="4">
        <v>0</v>
      </c>
      <c r="JW1003" s="4">
        <v>4</v>
      </c>
      <c r="JX1003" s="4">
        <v>4</v>
      </c>
      <c r="JY1003" s="4">
        <v>3</v>
      </c>
      <c r="JZ1003" s="4">
        <v>16</v>
      </c>
      <c r="KA1003" s="4">
        <v>6</v>
      </c>
      <c r="KB1003" s="4">
        <v>12</v>
      </c>
      <c r="KC1003" s="4">
        <v>12</v>
      </c>
      <c r="KD1003" s="4">
        <v>21</v>
      </c>
      <c r="KE1003" s="4">
        <v>28</v>
      </c>
      <c r="KF1003" s="4">
        <v>33</v>
      </c>
      <c r="KG1003" s="4">
        <v>22</v>
      </c>
      <c r="KH1003" s="4">
        <v>44</v>
      </c>
      <c r="KI1003" s="4">
        <v>35</v>
      </c>
      <c r="KJ1003" s="4">
        <v>43</v>
      </c>
      <c r="KK1003" s="4">
        <v>48</v>
      </c>
      <c r="KL1003" s="4">
        <v>68</v>
      </c>
      <c r="KM1003" s="4">
        <v>73</v>
      </c>
      <c r="KN1003" s="4">
        <v>122</v>
      </c>
      <c r="KO1003" s="4">
        <v>73</v>
      </c>
      <c r="KP1003" s="4">
        <v>77</v>
      </c>
      <c r="KQ1003" s="4">
        <v>81</v>
      </c>
      <c r="KR1003" s="4">
        <v>105</v>
      </c>
      <c r="KS1003" s="4">
        <v>74</v>
      </c>
      <c r="KT1003" s="4">
        <v>36</v>
      </c>
      <c r="KU1003" s="4">
        <v>56</v>
      </c>
      <c r="KV1003" s="4">
        <v>84</v>
      </c>
      <c r="KW1003" s="4">
        <v>106</v>
      </c>
      <c r="KX1003" s="4">
        <v>92</v>
      </c>
      <c r="KY1003" s="4">
        <v>97</v>
      </c>
      <c r="KZ1003" s="4">
        <v>50</v>
      </c>
      <c r="LA1003" s="4">
        <v>30</v>
      </c>
      <c r="LB1003" s="4">
        <v>27</v>
      </c>
      <c r="LC1003" s="4">
        <v>29</v>
      </c>
      <c r="LD1003" s="4">
        <v>11</v>
      </c>
      <c r="LE1003" s="4">
        <v>11</v>
      </c>
      <c r="LF1003" s="4">
        <v>8</v>
      </c>
      <c r="LG1003" s="4">
        <v>6</v>
      </c>
    </row>
    <row r="1004" spans="1:357" s="4" customFormat="1" x14ac:dyDescent="0.2">
      <c r="A1004" s="15" t="b">
        <v>0</v>
      </c>
      <c r="B1004" s="16"/>
      <c r="C1004" s="16"/>
      <c r="D1004" s="4">
        <v>10446</v>
      </c>
      <c r="E1004" s="4" t="s">
        <v>337</v>
      </c>
      <c r="F1004" s="4" t="s">
        <v>984</v>
      </c>
      <c r="G1004" s="4">
        <v>0</v>
      </c>
      <c r="H1004" s="15">
        <f t="shared" si="452"/>
        <v>1</v>
      </c>
      <c r="I1004" s="15">
        <v>0.21163094718021541</v>
      </c>
      <c r="J1004" s="15">
        <v>0.27445563802217521</v>
      </c>
      <c r="K1004" s="15">
        <v>0.1672265478971357</v>
      </c>
      <c r="L1004" s="15">
        <f t="shared" si="453"/>
        <v>5.2041566845283782</v>
      </c>
      <c r="M1004" s="15">
        <f t="shared" si="454"/>
        <v>4.7000000000000028</v>
      </c>
      <c r="N1004" s="15">
        <f t="shared" si="455"/>
        <v>5.7000000000000028</v>
      </c>
      <c r="O1004" s="15">
        <f t="shared" si="456"/>
        <v>5.2016591931607437</v>
      </c>
      <c r="P1004" s="15">
        <f t="shared" si="481"/>
        <v>4.8000000000000043</v>
      </c>
      <c r="Q1004" s="15">
        <f t="shared" si="471"/>
        <v>4.8999999999999986</v>
      </c>
      <c r="R1004" s="15">
        <f t="shared" si="457"/>
        <v>5.1000000000000014</v>
      </c>
      <c r="S1004" s="15">
        <f t="shared" si="458"/>
        <v>5.3000000000000043</v>
      </c>
      <c r="T1004" s="15">
        <f t="shared" si="459"/>
        <v>5.5</v>
      </c>
      <c r="U1004" s="15">
        <f t="shared" si="460"/>
        <v>5.7000000000000028</v>
      </c>
      <c r="V1004" s="15">
        <f t="shared" si="472"/>
        <v>0.70669887034595569</v>
      </c>
      <c r="W1004" s="15">
        <f t="shared" si="461"/>
        <v>0.41502985495146233</v>
      </c>
      <c r="X1004" s="15">
        <f t="shared" si="473"/>
        <v>5.7816096954274674E-3</v>
      </c>
      <c r="Y1004" s="21">
        <f t="shared" si="474"/>
        <v>2.4094652181514746</v>
      </c>
      <c r="Z1004" s="4">
        <v>36.604156684528377</v>
      </c>
      <c r="AA1004" s="2">
        <v>36.1</v>
      </c>
      <c r="AB1004" s="2">
        <v>37.1</v>
      </c>
      <c r="AC1004" s="4">
        <v>36.601659193160742</v>
      </c>
      <c r="AD1004" s="4">
        <v>36.200000000000003</v>
      </c>
      <c r="AE1004" s="4">
        <v>36.299999999999997</v>
      </c>
      <c r="AF1004" s="4">
        <v>36.5</v>
      </c>
      <c r="AG1004" s="4">
        <v>36.700000000000003</v>
      </c>
      <c r="AH1004" s="4">
        <v>36.9</v>
      </c>
      <c r="AI1004" s="4">
        <v>37.1</v>
      </c>
      <c r="AJ1004" s="4">
        <v>2020</v>
      </c>
      <c r="AK1004" s="2">
        <v>10</v>
      </c>
      <c r="AL1004" s="2">
        <v>26</v>
      </c>
      <c r="AM1004" s="4">
        <v>11</v>
      </c>
      <c r="AN1004" s="4">
        <v>48</v>
      </c>
      <c r="AO1004" s="4">
        <v>43</v>
      </c>
      <c r="AP1004" s="4">
        <v>283.00000000000006</v>
      </c>
      <c r="AQ1004" s="5">
        <v>0.4916666666666667</v>
      </c>
      <c r="AR1004" s="4">
        <v>31.4</v>
      </c>
      <c r="AS1004" s="4">
        <v>35</v>
      </c>
      <c r="AT1004" s="4">
        <v>769</v>
      </c>
      <c r="AU1004" s="4">
        <v>1.3</v>
      </c>
      <c r="AV1004" s="4">
        <v>305</v>
      </c>
      <c r="AW1004" s="4">
        <f t="shared" si="462"/>
        <v>41.603824286472999</v>
      </c>
      <c r="AX1004" s="4">
        <f t="shared" si="463"/>
        <v>24.557631495324017</v>
      </c>
      <c r="AY1004" s="4">
        <f t="shared" si="475"/>
        <v>24.128139137467958</v>
      </c>
      <c r="AZ1004" s="20">
        <f t="shared" si="464"/>
        <v>185.53317715750947</v>
      </c>
      <c r="BA1004" s="21">
        <f t="shared" si="476"/>
        <v>1.159045425858541</v>
      </c>
      <c r="BB1004" s="20">
        <f t="shared" si="465"/>
        <v>27.735009811261456</v>
      </c>
      <c r="BC1004" s="4">
        <f t="shared" si="477"/>
        <v>25.6805646400569</v>
      </c>
      <c r="BD1004" s="4">
        <f t="shared" si="466"/>
        <v>66.930800000000005</v>
      </c>
      <c r="BE1004" s="4">
        <f t="shared" si="467"/>
        <v>492.61276541509699</v>
      </c>
      <c r="BF1004" s="20">
        <f t="shared" si="468"/>
        <v>396.7065967776133</v>
      </c>
      <c r="BG1004" s="20">
        <f t="shared" si="478"/>
        <v>511.6038313625163</v>
      </c>
      <c r="BH1004" s="20">
        <f t="shared" si="469"/>
        <v>1608.1927248249835</v>
      </c>
      <c r="BI1004" s="20">
        <f t="shared" si="479"/>
        <v>4594.8363566428097</v>
      </c>
      <c r="BJ1004" s="4">
        <f t="shared" si="470"/>
        <v>259.02153968781721</v>
      </c>
      <c r="BK1004" s="4">
        <f t="shared" si="480"/>
        <v>2986.6436318178266</v>
      </c>
      <c r="LM1004" s="4">
        <v>8</v>
      </c>
      <c r="LN1004" s="4">
        <v>50</v>
      </c>
      <c r="LO1004" s="4">
        <v>50</v>
      </c>
      <c r="LP1004" s="4">
        <v>114</v>
      </c>
      <c r="LQ1004" s="4">
        <v>116</v>
      </c>
      <c r="LR1004" s="4">
        <v>113</v>
      </c>
      <c r="LS1004" s="4">
        <v>128</v>
      </c>
      <c r="LT1004" s="4">
        <v>44</v>
      </c>
      <c r="LU1004" s="4">
        <v>30</v>
      </c>
      <c r="LV1004" s="4">
        <v>14</v>
      </c>
      <c r="LW1004" s="4">
        <v>5</v>
      </c>
      <c r="LX1004" s="4">
        <v>2</v>
      </c>
      <c r="LY1004" s="4">
        <v>4</v>
      </c>
    </row>
    <row r="1005" spans="1:357" s="4" customFormat="1" x14ac:dyDescent="0.2">
      <c r="A1005" s="15" t="b">
        <v>0</v>
      </c>
      <c r="B1005" s="16"/>
      <c r="C1005" s="16"/>
      <c r="D1005" s="4">
        <v>10446</v>
      </c>
      <c r="E1005" s="4" t="s">
        <v>337</v>
      </c>
      <c r="F1005" s="4" t="s">
        <v>985</v>
      </c>
      <c r="G1005" s="4">
        <v>0</v>
      </c>
      <c r="H1005" s="15">
        <f t="shared" si="452"/>
        <v>1.8999999999999986</v>
      </c>
      <c r="I1005" s="15">
        <v>0.33546930973089784</v>
      </c>
      <c r="J1005" s="15">
        <v>0.39152222970170669</v>
      </c>
      <c r="K1005" s="15">
        <v>0.25628380080803809</v>
      </c>
      <c r="L1005" s="15">
        <f t="shared" si="453"/>
        <v>2.3242372275102845</v>
      </c>
      <c r="M1005" s="15">
        <f t="shared" si="454"/>
        <v>1.1999999999999993</v>
      </c>
      <c r="N1005" s="15">
        <f t="shared" si="455"/>
        <v>3.0999999999999979</v>
      </c>
      <c r="O1005" s="15">
        <f t="shared" si="456"/>
        <v>2.3089895180196045</v>
      </c>
      <c r="P1005" s="15">
        <f t="shared" si="481"/>
        <v>1.5000000000000036</v>
      </c>
      <c r="Q1005" s="15">
        <f t="shared" si="471"/>
        <v>1.9000000000000021</v>
      </c>
      <c r="R1005" s="15">
        <f t="shared" si="457"/>
        <v>2.0999999999999979</v>
      </c>
      <c r="S1005" s="15">
        <f t="shared" si="458"/>
        <v>2.5000000000000036</v>
      </c>
      <c r="T1005" s="15">
        <f t="shared" si="459"/>
        <v>2.8000000000000007</v>
      </c>
      <c r="U1005" s="15">
        <f t="shared" si="460"/>
        <v>3.0000000000000036</v>
      </c>
      <c r="V1005" s="15">
        <f t="shared" si="472"/>
        <v>0.64276892969371169</v>
      </c>
      <c r="W1005" s="15">
        <f t="shared" si="461"/>
        <v>0.55576903892432061</v>
      </c>
      <c r="X1005" s="15">
        <f t="shared" si="473"/>
        <v>9.8597158104592065E-3</v>
      </c>
      <c r="Y1005" s="21">
        <f t="shared" si="474"/>
        <v>1.7993085795773713</v>
      </c>
      <c r="Z1005" s="4">
        <v>34.024237227510284</v>
      </c>
      <c r="AA1005" s="2">
        <v>32.9</v>
      </c>
      <c r="AB1005" s="2">
        <v>34.799999999999997</v>
      </c>
      <c r="AC1005" s="4">
        <v>34.008989518019604</v>
      </c>
      <c r="AD1005" s="4">
        <v>33.200000000000003</v>
      </c>
      <c r="AE1005" s="4">
        <v>33.6</v>
      </c>
      <c r="AF1005" s="4">
        <v>33.799999999999997</v>
      </c>
      <c r="AG1005" s="4">
        <v>34.200000000000003</v>
      </c>
      <c r="AH1005" s="4">
        <v>34.5</v>
      </c>
      <c r="AI1005" s="4">
        <v>34.700000000000003</v>
      </c>
      <c r="AJ1005" s="4">
        <v>2020</v>
      </c>
      <c r="AK1005" s="2">
        <v>10</v>
      </c>
      <c r="AL1005" s="2">
        <v>26</v>
      </c>
      <c r="AM1005" s="4">
        <v>11</v>
      </c>
      <c r="AN1005" s="4">
        <v>49</v>
      </c>
      <c r="AO1005" s="4">
        <v>28</v>
      </c>
      <c r="AP1005" s="4">
        <v>403</v>
      </c>
      <c r="AQ1005" s="5">
        <v>0.49236111111111108</v>
      </c>
      <c r="AR1005" s="4">
        <v>31.7</v>
      </c>
      <c r="AS1005" s="4">
        <v>35</v>
      </c>
      <c r="AT1005" s="4">
        <v>770</v>
      </c>
      <c r="AU1005" s="4">
        <v>2.6</v>
      </c>
      <c r="AV1005" s="4">
        <v>204</v>
      </c>
      <c r="AW1005" s="4">
        <f t="shared" si="462"/>
        <v>39.511709099009352</v>
      </c>
      <c r="AX1005" s="4">
        <f t="shared" si="463"/>
        <v>24.150582008932517</v>
      </c>
      <c r="AY1005" s="4">
        <f t="shared" si="475"/>
        <v>17.730076619001977</v>
      </c>
      <c r="AZ1005" s="20">
        <f t="shared" si="464"/>
        <v>184.80392873517354</v>
      </c>
      <c r="BA1005" s="21">
        <f t="shared" si="476"/>
        <v>1.1579048202237778</v>
      </c>
      <c r="BB1005" s="20">
        <f t="shared" si="465"/>
        <v>19.611613513818405</v>
      </c>
      <c r="BC1005" s="4">
        <f t="shared" si="477"/>
        <v>18.158901401683707</v>
      </c>
      <c r="BD1005" s="4">
        <f t="shared" si="466"/>
        <v>66.952399999999997</v>
      </c>
      <c r="BE1005" s="4">
        <f t="shared" si="467"/>
        <v>512.71305214135157</v>
      </c>
      <c r="BF1005" s="20">
        <f t="shared" si="468"/>
        <v>399.18474116142318</v>
      </c>
      <c r="BG1005" s="20">
        <f t="shared" si="478"/>
        <v>494.77168902007168</v>
      </c>
      <c r="BH1005" s="20">
        <f t="shared" si="469"/>
        <v>1635.7802511476518</v>
      </c>
      <c r="BI1005" s="20">
        <f t="shared" si="479"/>
        <v>4673.6578604218621</v>
      </c>
      <c r="BJ1005" s="4">
        <f t="shared" si="470"/>
        <v>262.87305185018857</v>
      </c>
      <c r="BK1005" s="4">
        <f t="shared" si="480"/>
        <v>3037.8776092742105</v>
      </c>
      <c r="KF1005" s="4">
        <v>3</v>
      </c>
      <c r="KG1005" s="4">
        <v>8</v>
      </c>
      <c r="KH1005" s="4">
        <v>6</v>
      </c>
      <c r="KI1005" s="4">
        <v>4</v>
      </c>
      <c r="KJ1005" s="4">
        <v>7</v>
      </c>
      <c r="KK1005" s="4">
        <v>12</v>
      </c>
      <c r="KL1005" s="4">
        <v>14</v>
      </c>
      <c r="KM1005" s="4">
        <v>44</v>
      </c>
      <c r="KN1005" s="4">
        <v>86</v>
      </c>
      <c r="KO1005" s="4">
        <v>83</v>
      </c>
      <c r="KP1005" s="4">
        <v>174</v>
      </c>
      <c r="KQ1005" s="4">
        <v>192</v>
      </c>
      <c r="KR1005" s="4">
        <v>185</v>
      </c>
      <c r="KS1005" s="4">
        <v>120</v>
      </c>
      <c r="KT1005" s="4">
        <v>110</v>
      </c>
      <c r="KU1005" s="4">
        <v>73</v>
      </c>
      <c r="KV1005" s="4">
        <v>58</v>
      </c>
      <c r="KW1005" s="4">
        <v>73</v>
      </c>
      <c r="KX1005" s="4">
        <v>37</v>
      </c>
      <c r="KY1005" s="4">
        <v>12</v>
      </c>
      <c r="KZ1005" s="4">
        <v>6</v>
      </c>
    </row>
    <row r="1006" spans="1:357" s="4" customFormat="1" x14ac:dyDescent="0.2">
      <c r="A1006" s="15" t="b">
        <v>0</v>
      </c>
      <c r="B1006" s="16"/>
      <c r="C1006" s="16"/>
      <c r="D1006" s="4">
        <v>10446</v>
      </c>
      <c r="E1006" s="4" t="s">
        <v>317</v>
      </c>
      <c r="F1006" s="4" t="s">
        <v>1014</v>
      </c>
      <c r="G1006" s="4">
        <v>0</v>
      </c>
      <c r="H1006" s="15">
        <f t="shared" si="452"/>
        <v>2.3999999999999986</v>
      </c>
      <c r="I1006" s="15">
        <v>0.5675621489010475</v>
      </c>
      <c r="J1006" s="15">
        <v>0.79327162032689102</v>
      </c>
      <c r="K1006" s="15">
        <v>0.45192771585507074</v>
      </c>
      <c r="L1006" s="15">
        <f t="shared" si="453"/>
        <v>5.4521893747893486</v>
      </c>
      <c r="M1006" s="15">
        <f t="shared" si="454"/>
        <v>4.1000000000000014</v>
      </c>
      <c r="N1006" s="15">
        <f t="shared" si="455"/>
        <v>6.5</v>
      </c>
      <c r="O1006" s="15">
        <f t="shared" si="456"/>
        <v>5.5385157925274271</v>
      </c>
      <c r="P1006" s="15">
        <f t="shared" si="481"/>
        <v>4.3000000000000043</v>
      </c>
      <c r="Q1006" s="15">
        <f t="shared" si="471"/>
        <v>4.8000000000000043</v>
      </c>
      <c r="R1006" s="15">
        <f t="shared" si="457"/>
        <v>5</v>
      </c>
      <c r="S1006" s="15">
        <f t="shared" si="458"/>
        <v>5.8000000000000043</v>
      </c>
      <c r="T1006" s="15">
        <f t="shared" si="459"/>
        <v>6.2000000000000028</v>
      </c>
      <c r="U1006" s="15">
        <f t="shared" si="460"/>
        <v>6.5</v>
      </c>
      <c r="V1006" s="15">
        <f t="shared" si="472"/>
        <v>0.77465994949661821</v>
      </c>
      <c r="W1006" s="15">
        <f t="shared" si="461"/>
        <v>0.29088899025928738</v>
      </c>
      <c r="X1006" s="15">
        <f t="shared" si="473"/>
        <v>1.5401042883202968E-2</v>
      </c>
      <c r="Y1006" s="21">
        <f t="shared" si="474"/>
        <v>3.4377375338566032</v>
      </c>
      <c r="Z1006" s="4">
        <v>36.852189374789347</v>
      </c>
      <c r="AA1006" s="2">
        <v>35.5</v>
      </c>
      <c r="AB1006" s="2">
        <v>37.9</v>
      </c>
      <c r="AC1006" s="4">
        <v>36.938515792527426</v>
      </c>
      <c r="AD1006" s="4">
        <v>35.700000000000003</v>
      </c>
      <c r="AE1006" s="4">
        <v>36.200000000000003</v>
      </c>
      <c r="AF1006" s="4">
        <v>36.4</v>
      </c>
      <c r="AG1006" s="4">
        <v>37.200000000000003</v>
      </c>
      <c r="AH1006" s="4">
        <v>37.6</v>
      </c>
      <c r="AI1006" s="4">
        <v>37.9</v>
      </c>
      <c r="AJ1006" s="4">
        <v>2020</v>
      </c>
      <c r="AK1006" s="2">
        <v>10</v>
      </c>
      <c r="AL1006" s="2">
        <v>26</v>
      </c>
      <c r="AM1006" s="4">
        <v>11</v>
      </c>
      <c r="AN1006" s="4">
        <v>52</v>
      </c>
      <c r="AO1006" s="4">
        <v>58</v>
      </c>
      <c r="AP1006" s="4">
        <v>1</v>
      </c>
      <c r="AQ1006" s="5">
        <v>0.49444444444444446</v>
      </c>
      <c r="AR1006" s="4">
        <v>31.4</v>
      </c>
      <c r="AS1006" s="4">
        <v>35</v>
      </c>
      <c r="AT1006" s="4">
        <v>774</v>
      </c>
      <c r="AU1006" s="4">
        <v>1.7</v>
      </c>
      <c r="AV1006" s="4">
        <v>203</v>
      </c>
      <c r="AW1006" s="4">
        <f t="shared" si="462"/>
        <v>40.513590372697642</v>
      </c>
      <c r="AX1006" s="4">
        <f t="shared" si="463"/>
        <v>24.265253737779979</v>
      </c>
      <c r="AY1006" s="4">
        <f t="shared" si="475"/>
        <v>21.449594554716263</v>
      </c>
      <c r="AZ1006" s="20">
        <f t="shared" si="464"/>
        <v>185.53317715750947</v>
      </c>
      <c r="BA1006" s="21">
        <f t="shared" si="476"/>
        <v>1.159045425858541</v>
      </c>
      <c r="BB1006" s="20">
        <f t="shared" si="465"/>
        <v>24.253562503633301</v>
      </c>
      <c r="BC1006" s="4">
        <f t="shared" si="477"/>
        <v>22.457002318178979</v>
      </c>
      <c r="BD1006" s="4">
        <f t="shared" si="466"/>
        <v>66.930800000000005</v>
      </c>
      <c r="BE1006" s="4">
        <f t="shared" si="467"/>
        <v>494.92220161628052</v>
      </c>
      <c r="BF1006" s="20">
        <f t="shared" si="468"/>
        <v>396.7065967776133</v>
      </c>
      <c r="BG1006" s="20">
        <f t="shared" si="478"/>
        <v>513.24439516133282</v>
      </c>
      <c r="BH1006" s="20">
        <f t="shared" si="469"/>
        <v>1608.1927248249835</v>
      </c>
      <c r="BI1006" s="20">
        <f t="shared" si="479"/>
        <v>4594.8363566428097</v>
      </c>
      <c r="BJ1006" s="4">
        <f t="shared" si="470"/>
        <v>259.02153968781721</v>
      </c>
      <c r="BK1006" s="4">
        <f t="shared" si="480"/>
        <v>2986.6436318178266</v>
      </c>
      <c r="KI1006" s="4">
        <v>0</v>
      </c>
      <c r="KJ1006" s="4">
        <v>0</v>
      </c>
      <c r="KK1006" s="4">
        <v>0</v>
      </c>
      <c r="KL1006" s="4">
        <v>0</v>
      </c>
      <c r="KM1006" s="4">
        <v>1</v>
      </c>
      <c r="KN1006" s="4">
        <v>1</v>
      </c>
      <c r="KO1006" s="4">
        <v>0</v>
      </c>
      <c r="KP1006" s="4">
        <v>0</v>
      </c>
      <c r="KQ1006" s="4">
        <v>1</v>
      </c>
      <c r="KR1006" s="4">
        <v>0</v>
      </c>
      <c r="KS1006" s="4">
        <v>0</v>
      </c>
      <c r="KT1006" s="4">
        <v>1</v>
      </c>
      <c r="KU1006" s="4">
        <v>1</v>
      </c>
      <c r="KV1006" s="4">
        <v>0</v>
      </c>
      <c r="KW1006" s="4">
        <v>0</v>
      </c>
      <c r="KX1006" s="4">
        <v>0</v>
      </c>
      <c r="KY1006" s="4">
        <v>2</v>
      </c>
      <c r="KZ1006" s="4">
        <v>0</v>
      </c>
      <c r="LA1006" s="4">
        <v>0</v>
      </c>
      <c r="LB1006" s="4">
        <v>2</v>
      </c>
      <c r="LC1006" s="4">
        <v>1</v>
      </c>
      <c r="LD1006" s="4">
        <v>2</v>
      </c>
      <c r="LE1006" s="4">
        <v>0</v>
      </c>
      <c r="LF1006" s="4">
        <v>1</v>
      </c>
      <c r="LG1006" s="4">
        <v>7</v>
      </c>
      <c r="LH1006" s="4">
        <v>9</v>
      </c>
      <c r="LI1006" s="4">
        <v>12</v>
      </c>
      <c r="LJ1006" s="4">
        <v>35</v>
      </c>
      <c r="LK1006" s="4">
        <v>46</v>
      </c>
      <c r="LL1006" s="4">
        <v>31</v>
      </c>
      <c r="LM1006" s="4">
        <v>57</v>
      </c>
      <c r="LN1006" s="4">
        <v>73</v>
      </c>
      <c r="LO1006" s="4">
        <v>114</v>
      </c>
      <c r="LP1006" s="4">
        <v>95</v>
      </c>
      <c r="LQ1006" s="4">
        <v>80</v>
      </c>
      <c r="LR1006" s="4">
        <v>93</v>
      </c>
      <c r="LS1006" s="4">
        <v>75</v>
      </c>
      <c r="LT1006" s="4">
        <v>107</v>
      </c>
      <c r="LU1006" s="4">
        <v>123</v>
      </c>
      <c r="LV1006" s="4">
        <v>182</v>
      </c>
      <c r="LW1006" s="4">
        <v>136</v>
      </c>
      <c r="LX1006" s="4">
        <v>106</v>
      </c>
      <c r="LY1006" s="4">
        <v>76</v>
      </c>
      <c r="LZ1006" s="4">
        <v>56</v>
      </c>
      <c r="MA1006" s="4">
        <v>67</v>
      </c>
      <c r="MB1006" s="4">
        <v>79</v>
      </c>
      <c r="MC1006" s="4">
        <v>44</v>
      </c>
      <c r="MD1006" s="4">
        <v>19</v>
      </c>
      <c r="ME1006" s="4">
        <v>25</v>
      </c>
    </row>
    <row r="1007" spans="1:357" s="4" customFormat="1" x14ac:dyDescent="0.2">
      <c r="A1007" s="15" t="b">
        <v>0</v>
      </c>
      <c r="B1007" s="16"/>
      <c r="C1007" s="16"/>
      <c r="D1007" s="4">
        <v>10446</v>
      </c>
      <c r="E1007" s="4" t="s">
        <v>317</v>
      </c>
      <c r="F1007" s="4" t="s">
        <v>1015</v>
      </c>
      <c r="G1007" s="4">
        <v>0</v>
      </c>
      <c r="H1007" s="15">
        <f t="shared" si="452"/>
        <v>2.8999999999999986</v>
      </c>
      <c r="I1007" s="15">
        <v>0.56583264170306069</v>
      </c>
      <c r="J1007" s="15">
        <v>0.72577101806345468</v>
      </c>
      <c r="K1007" s="15">
        <v>0.44345406877617982</v>
      </c>
      <c r="L1007" s="15">
        <f t="shared" si="453"/>
        <v>3.0546583597962105</v>
      </c>
      <c r="M1007" s="15">
        <f t="shared" si="454"/>
        <v>1.6999999999999993</v>
      </c>
      <c r="N1007" s="15">
        <f t="shared" si="455"/>
        <v>4.5999999999999979</v>
      </c>
      <c r="O1007" s="15">
        <f t="shared" si="456"/>
        <v>3.0329553666590634</v>
      </c>
      <c r="P1007" s="15">
        <f t="shared" si="481"/>
        <v>1.9999999999999964</v>
      </c>
      <c r="Q1007" s="15">
        <f t="shared" si="471"/>
        <v>2.4000000000000021</v>
      </c>
      <c r="R1007" s="15">
        <f t="shared" si="457"/>
        <v>2.6999999999999993</v>
      </c>
      <c r="S1007" s="15">
        <f t="shared" si="458"/>
        <v>3.4000000000000021</v>
      </c>
      <c r="T1007" s="15">
        <f t="shared" si="459"/>
        <v>3.8000000000000007</v>
      </c>
      <c r="U1007" s="15">
        <f t="shared" si="460"/>
        <v>4.4000000000000021</v>
      </c>
      <c r="V1007" s="15">
        <f t="shared" si="472"/>
        <v>0.51759710236008694</v>
      </c>
      <c r="W1007" s="15">
        <f t="shared" si="461"/>
        <v>0.93200463341139472</v>
      </c>
      <c r="X1007" s="15">
        <f t="shared" si="473"/>
        <v>1.6470332371729547E-2</v>
      </c>
      <c r="Y1007" s="21">
        <f t="shared" si="474"/>
        <v>1.072956039220238</v>
      </c>
      <c r="Z1007" s="4">
        <v>34.354658359796211</v>
      </c>
      <c r="AA1007" s="2">
        <v>33</v>
      </c>
      <c r="AB1007" s="2">
        <v>35.9</v>
      </c>
      <c r="AC1007" s="4">
        <v>34.332955366659064</v>
      </c>
      <c r="AD1007" s="4">
        <v>33.299999999999997</v>
      </c>
      <c r="AE1007" s="4">
        <v>33.700000000000003</v>
      </c>
      <c r="AF1007" s="4">
        <v>34</v>
      </c>
      <c r="AG1007" s="4">
        <v>34.700000000000003</v>
      </c>
      <c r="AH1007" s="4">
        <v>35.1</v>
      </c>
      <c r="AI1007" s="4">
        <v>35.700000000000003</v>
      </c>
      <c r="AJ1007" s="4">
        <v>2020</v>
      </c>
      <c r="AK1007" s="2">
        <v>10</v>
      </c>
      <c r="AL1007" s="2">
        <v>26</v>
      </c>
      <c r="AM1007" s="4">
        <v>11</v>
      </c>
      <c r="AN1007" s="4">
        <v>53</v>
      </c>
      <c r="AO1007" s="4">
        <v>15</v>
      </c>
      <c r="AP1007" s="4">
        <v>920</v>
      </c>
      <c r="AQ1007" s="5">
        <v>0.49513888888888885</v>
      </c>
      <c r="AR1007" s="4">
        <v>31.3</v>
      </c>
      <c r="AS1007" s="4">
        <v>35</v>
      </c>
      <c r="AT1007" s="4">
        <v>775</v>
      </c>
      <c r="AU1007" s="4">
        <v>1</v>
      </c>
      <c r="AV1007" s="4">
        <v>27</v>
      </c>
      <c r="AW1007" s="4">
        <f t="shared" si="462"/>
        <v>43.156033483606734</v>
      </c>
      <c r="AX1007" s="4">
        <f t="shared" si="463"/>
        <v>24.91116976726094</v>
      </c>
      <c r="AY1007" s="4">
        <f t="shared" si="475"/>
        <v>27.022957117056485</v>
      </c>
      <c r="AZ1007" s="20">
        <f t="shared" si="464"/>
        <v>185.77705905317623</v>
      </c>
      <c r="BA1007" s="21">
        <f t="shared" si="476"/>
        <v>1.1594261272629942</v>
      </c>
      <c r="BB1007" s="20">
        <f t="shared" si="465"/>
        <v>31.622776601683793</v>
      </c>
      <c r="BC1007" s="4">
        <f t="shared" si="477"/>
        <v>29.280348705262767</v>
      </c>
      <c r="BD1007" s="4">
        <f t="shared" si="466"/>
        <v>66.923600000000008</v>
      </c>
      <c r="BE1007" s="4">
        <f t="shared" si="467"/>
        <v>511.22924488570339</v>
      </c>
      <c r="BF1007" s="20">
        <f t="shared" si="468"/>
        <v>395.88316551878637</v>
      </c>
      <c r="BG1007" s="20">
        <f t="shared" si="478"/>
        <v>496.90392063308303</v>
      </c>
      <c r="BH1007" s="20">
        <f t="shared" si="469"/>
        <v>1599.0871637009623</v>
      </c>
      <c r="BI1007" s="20">
        <f t="shared" si="479"/>
        <v>4568.8204677170352</v>
      </c>
      <c r="BJ1007" s="4">
        <f t="shared" si="470"/>
        <v>257.75028356698721</v>
      </c>
      <c r="BK1007" s="4">
        <f t="shared" si="480"/>
        <v>2969.7333040160729</v>
      </c>
      <c r="KG1007" s="4">
        <v>4</v>
      </c>
      <c r="KH1007" s="4">
        <v>7</v>
      </c>
      <c r="KI1007" s="4">
        <v>12</v>
      </c>
      <c r="KJ1007" s="4">
        <v>26</v>
      </c>
      <c r="KK1007" s="4">
        <v>41</v>
      </c>
      <c r="KL1007" s="4">
        <v>56</v>
      </c>
      <c r="KM1007" s="4">
        <v>70</v>
      </c>
      <c r="KN1007" s="4">
        <v>91</v>
      </c>
      <c r="KO1007" s="4">
        <v>120</v>
      </c>
      <c r="KP1007" s="4">
        <v>150</v>
      </c>
      <c r="KQ1007" s="4">
        <v>123</v>
      </c>
      <c r="KR1007" s="4">
        <v>176</v>
      </c>
      <c r="KS1007" s="4">
        <v>151</v>
      </c>
      <c r="KT1007" s="4">
        <v>231</v>
      </c>
      <c r="KU1007" s="4">
        <v>185</v>
      </c>
      <c r="KV1007" s="4">
        <v>183</v>
      </c>
      <c r="KW1007" s="4">
        <v>223</v>
      </c>
      <c r="KX1007" s="4">
        <v>141</v>
      </c>
      <c r="KY1007" s="4">
        <v>120</v>
      </c>
      <c r="KZ1007" s="4">
        <v>89</v>
      </c>
      <c r="LA1007" s="4">
        <v>86</v>
      </c>
      <c r="LB1007" s="4">
        <v>77</v>
      </c>
      <c r="LC1007" s="4">
        <v>76</v>
      </c>
      <c r="LD1007" s="4">
        <v>35</v>
      </c>
      <c r="LE1007" s="4">
        <v>43</v>
      </c>
      <c r="LF1007" s="4">
        <v>22</v>
      </c>
      <c r="LG1007" s="4">
        <v>16</v>
      </c>
      <c r="LH1007" s="4">
        <v>20</v>
      </c>
      <c r="LI1007" s="4">
        <v>12</v>
      </c>
      <c r="LJ1007" s="4">
        <v>14</v>
      </c>
      <c r="LK1007" s="4">
        <v>7</v>
      </c>
      <c r="LL1007" s="4">
        <v>3</v>
      </c>
      <c r="LM1007" s="4">
        <v>4</v>
      </c>
      <c r="LN1007" s="4">
        <v>1</v>
      </c>
      <c r="LO1007" s="4">
        <v>4</v>
      </c>
      <c r="LP1007" s="4">
        <v>2</v>
      </c>
      <c r="LQ1007" s="4">
        <v>0</v>
      </c>
    </row>
    <row r="1008" spans="1:357" s="4" customFormat="1" x14ac:dyDescent="0.2">
      <c r="A1008" s="15" t="b">
        <v>0</v>
      </c>
      <c r="B1008" s="16"/>
      <c r="C1008" s="16"/>
      <c r="D1008" s="4">
        <v>10446</v>
      </c>
      <c r="E1008" s="4" t="s">
        <v>317</v>
      </c>
      <c r="F1008" s="4" t="s">
        <v>1016</v>
      </c>
      <c r="G1008" s="4">
        <v>0</v>
      </c>
      <c r="H1008" s="15">
        <f t="shared" si="452"/>
        <v>2.5</v>
      </c>
      <c r="I1008" s="15">
        <v>0.44717578987352652</v>
      </c>
      <c r="J1008" s="15">
        <v>0.58597132529655482</v>
      </c>
      <c r="K1008" s="15">
        <v>0.35293709159504272</v>
      </c>
      <c r="L1008" s="15">
        <f t="shared" si="453"/>
        <v>3.5083743118693462</v>
      </c>
      <c r="M1008" s="15">
        <f t="shared" si="454"/>
        <v>2.3999999999999986</v>
      </c>
      <c r="N1008" s="15">
        <f t="shared" si="455"/>
        <v>4.8999999999999986</v>
      </c>
      <c r="O1008" s="15">
        <f t="shared" si="456"/>
        <v>3.4621986054259892</v>
      </c>
      <c r="P1008" s="15">
        <f t="shared" si="481"/>
        <v>2.7000000000000028</v>
      </c>
      <c r="Q1008" s="15">
        <f t="shared" si="471"/>
        <v>3</v>
      </c>
      <c r="R1008" s="15">
        <f t="shared" si="457"/>
        <v>3.2000000000000028</v>
      </c>
      <c r="S1008" s="15">
        <f t="shared" si="458"/>
        <v>3.8000000000000043</v>
      </c>
      <c r="T1008" s="15">
        <f t="shared" si="459"/>
        <v>4.1000000000000014</v>
      </c>
      <c r="U1008" s="15">
        <f t="shared" si="460"/>
        <v>4.6000000000000014</v>
      </c>
      <c r="V1008" s="15">
        <f t="shared" si="472"/>
        <v>0.65521757770658784</v>
      </c>
      <c r="W1008" s="15">
        <f t="shared" si="461"/>
        <v>0.52621058107175622</v>
      </c>
      <c r="X1008" s="15">
        <f t="shared" si="473"/>
        <v>1.2809986104723312E-2</v>
      </c>
      <c r="Y1008" s="21">
        <f t="shared" si="474"/>
        <v>1.9003798782670922</v>
      </c>
      <c r="Z1008" s="4">
        <v>34.908374311869345</v>
      </c>
      <c r="AA1008" s="2">
        <v>33.799999999999997</v>
      </c>
      <c r="AB1008" s="2">
        <v>36.299999999999997</v>
      </c>
      <c r="AC1008" s="4">
        <v>34.862198605425988</v>
      </c>
      <c r="AD1008" s="4">
        <v>34.1</v>
      </c>
      <c r="AE1008" s="4">
        <v>34.4</v>
      </c>
      <c r="AF1008" s="4">
        <v>34.6</v>
      </c>
      <c r="AG1008" s="4">
        <v>35.200000000000003</v>
      </c>
      <c r="AH1008" s="4">
        <v>35.5</v>
      </c>
      <c r="AI1008" s="4">
        <v>36</v>
      </c>
      <c r="AJ1008" s="4">
        <v>2020</v>
      </c>
      <c r="AK1008" s="2">
        <v>10</v>
      </c>
      <c r="AL1008" s="2">
        <v>26</v>
      </c>
      <c r="AM1008" s="4">
        <v>11</v>
      </c>
      <c r="AN1008" s="4">
        <v>54</v>
      </c>
      <c r="AO1008" s="4">
        <v>0</v>
      </c>
      <c r="AP1008" s="4">
        <v>719</v>
      </c>
      <c r="AQ1008" s="5">
        <v>0.49583333333333335</v>
      </c>
      <c r="AR1008" s="4">
        <v>31.4</v>
      </c>
      <c r="AS1008" s="4">
        <v>35</v>
      </c>
      <c r="AT1008" s="4">
        <v>774</v>
      </c>
      <c r="AU1008" s="4">
        <v>1.8</v>
      </c>
      <c r="AV1008" s="4">
        <v>223</v>
      </c>
      <c r="AW1008" s="4">
        <f t="shared" si="462"/>
        <v>40.514706449674442</v>
      </c>
      <c r="AX1008" s="4">
        <f t="shared" si="463"/>
        <v>24.254213526302408</v>
      </c>
      <c r="AY1008" s="4">
        <f t="shared" si="475"/>
        <v>20.913379966931739</v>
      </c>
      <c r="AZ1008" s="20">
        <f t="shared" si="464"/>
        <v>185.53317715750947</v>
      </c>
      <c r="BA1008" s="21">
        <f t="shared" si="476"/>
        <v>1.159045425858541</v>
      </c>
      <c r="BB1008" s="20">
        <f t="shared" si="465"/>
        <v>23.570226039551585</v>
      </c>
      <c r="BC1008" s="4">
        <f t="shared" si="477"/>
        <v>21.824283369955168</v>
      </c>
      <c r="BD1008" s="4">
        <f t="shared" si="466"/>
        <v>66.930800000000005</v>
      </c>
      <c r="BE1008" s="4">
        <f t="shared" si="467"/>
        <v>507.67406461409388</v>
      </c>
      <c r="BF1008" s="20">
        <f t="shared" si="468"/>
        <v>396.7065967776133</v>
      </c>
      <c r="BG1008" s="20">
        <f t="shared" si="478"/>
        <v>500.49253216351946</v>
      </c>
      <c r="BH1008" s="20">
        <f t="shared" si="469"/>
        <v>1608.1927248249835</v>
      </c>
      <c r="BI1008" s="20">
        <f t="shared" si="479"/>
        <v>4594.8363566428097</v>
      </c>
      <c r="BJ1008" s="4">
        <f t="shared" si="470"/>
        <v>259.02153968781721</v>
      </c>
      <c r="BK1008" s="4">
        <f t="shared" si="480"/>
        <v>2986.6436318178266</v>
      </c>
      <c r="KO1008" s="4">
        <v>1</v>
      </c>
      <c r="KP1008" s="4">
        <v>10</v>
      </c>
      <c r="KQ1008" s="4">
        <v>12</v>
      </c>
      <c r="KR1008" s="4">
        <v>31</v>
      </c>
      <c r="KS1008" s="4">
        <v>53</v>
      </c>
      <c r="KT1008" s="4">
        <v>94</v>
      </c>
      <c r="KU1008" s="4">
        <v>122</v>
      </c>
      <c r="KV1008" s="4">
        <v>204</v>
      </c>
      <c r="KW1008" s="4">
        <v>252</v>
      </c>
      <c r="KX1008" s="4">
        <v>277</v>
      </c>
      <c r="KY1008" s="4">
        <v>291</v>
      </c>
      <c r="KZ1008" s="4">
        <v>241</v>
      </c>
      <c r="LA1008" s="4">
        <v>273</v>
      </c>
      <c r="LB1008" s="4">
        <v>250</v>
      </c>
      <c r="LC1008" s="4">
        <v>208</v>
      </c>
      <c r="LD1008" s="4">
        <v>164</v>
      </c>
      <c r="LE1008" s="4">
        <v>138</v>
      </c>
      <c r="LF1008" s="4">
        <v>107</v>
      </c>
      <c r="LG1008" s="4">
        <v>64</v>
      </c>
      <c r="LH1008" s="4">
        <v>62</v>
      </c>
      <c r="LI1008" s="4">
        <v>39</v>
      </c>
      <c r="LJ1008" s="4">
        <v>31</v>
      </c>
      <c r="LK1008" s="4">
        <v>30</v>
      </c>
      <c r="LL1008" s="4">
        <v>27</v>
      </c>
      <c r="LM1008" s="4">
        <v>21</v>
      </c>
      <c r="LN1008" s="4">
        <v>4</v>
      </c>
      <c r="LO1008" s="4">
        <v>8</v>
      </c>
      <c r="LP1008" s="4">
        <v>1</v>
      </c>
      <c r="LQ1008" s="4">
        <v>0</v>
      </c>
      <c r="LR1008" s="4">
        <v>3</v>
      </c>
      <c r="LS1008" s="4">
        <v>1</v>
      </c>
    </row>
    <row r="1009" spans="1:355" s="4" customFormat="1" x14ac:dyDescent="0.2">
      <c r="A1009" s="15" t="b">
        <v>0</v>
      </c>
      <c r="B1009" s="16"/>
      <c r="C1009" s="16"/>
      <c r="D1009" s="4">
        <v>10446</v>
      </c>
      <c r="E1009" s="4" t="s">
        <v>329</v>
      </c>
      <c r="F1009" s="4" t="s">
        <v>991</v>
      </c>
      <c r="G1009" s="4">
        <v>0</v>
      </c>
      <c r="H1009" s="15">
        <f t="shared" si="452"/>
        <v>1.7999999999999972</v>
      </c>
      <c r="I1009" s="15">
        <v>0.38845982117807859</v>
      </c>
      <c r="J1009" s="15">
        <v>0.55129783375849684</v>
      </c>
      <c r="K1009" s="15">
        <v>0.32009089863497897</v>
      </c>
      <c r="L1009" s="15">
        <f t="shared" si="453"/>
        <v>3.2588806065219842</v>
      </c>
      <c r="M1009" s="15">
        <f t="shared" si="454"/>
        <v>2.3999999999999986</v>
      </c>
      <c r="N1009" s="15">
        <f t="shared" si="455"/>
        <v>4.1999999999999957</v>
      </c>
      <c r="O1009" s="15">
        <f t="shared" si="456"/>
        <v>3.1751258570016816</v>
      </c>
      <c r="P1009" s="15">
        <f t="shared" si="481"/>
        <v>2.5</v>
      </c>
      <c r="Q1009" s="15">
        <f t="shared" si="471"/>
        <v>2.7999999999999972</v>
      </c>
      <c r="R1009" s="15">
        <f t="shared" si="457"/>
        <v>3</v>
      </c>
      <c r="S1009" s="15">
        <f t="shared" si="458"/>
        <v>3.5</v>
      </c>
      <c r="T1009" s="15">
        <f t="shared" si="459"/>
        <v>3.7999999999999972</v>
      </c>
      <c r="U1009" s="15">
        <f t="shared" si="460"/>
        <v>4.1000000000000014</v>
      </c>
      <c r="V1009" s="15">
        <f t="shared" si="472"/>
        <v>0.71315926261455742</v>
      </c>
      <c r="W1009" s="15">
        <f t="shared" si="461"/>
        <v>0.40221133261852043</v>
      </c>
      <c r="X1009" s="15">
        <f t="shared" si="473"/>
        <v>1.1143783575924666E-2</v>
      </c>
      <c r="Y1009" s="21">
        <f t="shared" si="474"/>
        <v>2.4862551571823945</v>
      </c>
      <c r="Z1009" s="4">
        <v>34.858880606521986</v>
      </c>
      <c r="AA1009" s="2">
        <v>34</v>
      </c>
      <c r="AB1009" s="2">
        <v>35.799999999999997</v>
      </c>
      <c r="AC1009" s="4">
        <v>34.775125857001683</v>
      </c>
      <c r="AD1009" s="4">
        <v>34.1</v>
      </c>
      <c r="AE1009" s="4">
        <v>34.4</v>
      </c>
      <c r="AF1009" s="4">
        <v>34.6</v>
      </c>
      <c r="AG1009" s="4">
        <v>35.1</v>
      </c>
      <c r="AH1009" s="4">
        <v>35.4</v>
      </c>
      <c r="AI1009" s="4">
        <v>35.700000000000003</v>
      </c>
      <c r="AJ1009" s="4">
        <v>2020</v>
      </c>
      <c r="AK1009" s="2">
        <v>10</v>
      </c>
      <c r="AL1009" s="2">
        <v>26</v>
      </c>
      <c r="AM1009" s="4">
        <v>11</v>
      </c>
      <c r="AN1009" s="4">
        <v>57</v>
      </c>
      <c r="AO1009" s="4">
        <v>49</v>
      </c>
      <c r="AP1009" s="4">
        <v>359</v>
      </c>
      <c r="AQ1009" s="5">
        <v>0.49791666666666662</v>
      </c>
      <c r="AR1009" s="4">
        <v>31.6</v>
      </c>
      <c r="AS1009" s="4">
        <v>34</v>
      </c>
      <c r="AT1009" s="4">
        <v>768</v>
      </c>
      <c r="AU1009" s="4">
        <v>2.6</v>
      </c>
      <c r="AV1009" s="4">
        <v>195</v>
      </c>
      <c r="AW1009" s="4">
        <f t="shared" si="462"/>
        <v>39.266134376131298</v>
      </c>
      <c r="AX1009" s="4">
        <f t="shared" si="463"/>
        <v>23.901323192819284</v>
      </c>
      <c r="AY1009" s="4">
        <f t="shared" si="475"/>
        <v>17.732307748439425</v>
      </c>
      <c r="AZ1009" s="20">
        <f t="shared" si="464"/>
        <v>185.04661278488285</v>
      </c>
      <c r="BA1009" s="21">
        <f t="shared" si="476"/>
        <v>1.1582847725848027</v>
      </c>
      <c r="BB1009" s="20">
        <f t="shared" si="465"/>
        <v>19.611613513818405</v>
      </c>
      <c r="BC1009" s="4">
        <f t="shared" si="477"/>
        <v>18.158901401683707</v>
      </c>
      <c r="BD1009" s="4">
        <f t="shared" si="466"/>
        <v>66.9452</v>
      </c>
      <c r="BE1009" s="4">
        <f t="shared" si="467"/>
        <v>503.2601888386165</v>
      </c>
      <c r="BF1009" s="20">
        <f t="shared" si="468"/>
        <v>396.711165619388</v>
      </c>
      <c r="BG1009" s="20">
        <f t="shared" si="478"/>
        <v>500.17097678077153</v>
      </c>
      <c r="BH1009" s="20">
        <f t="shared" si="469"/>
        <v>1580.0665367770102</v>
      </c>
      <c r="BI1009" s="20">
        <f t="shared" si="479"/>
        <v>4647.2545199323831</v>
      </c>
      <c r="BJ1009" s="4">
        <f t="shared" si="470"/>
        <v>261.58289282878604</v>
      </c>
      <c r="BK1009" s="4">
        <f t="shared" si="480"/>
        <v>3067.1879831553724</v>
      </c>
      <c r="KR1009" s="4">
        <v>21</v>
      </c>
      <c r="KS1009" s="4">
        <v>26</v>
      </c>
      <c r="KT1009" s="4">
        <v>33</v>
      </c>
      <c r="KU1009" s="4">
        <v>72</v>
      </c>
      <c r="KV1009" s="4">
        <v>152</v>
      </c>
      <c r="KW1009" s="4">
        <v>213</v>
      </c>
      <c r="KX1009" s="4">
        <v>274</v>
      </c>
      <c r="KY1009" s="4">
        <v>181</v>
      </c>
      <c r="KZ1009" s="4">
        <v>143</v>
      </c>
      <c r="LA1009" s="4">
        <v>117</v>
      </c>
      <c r="LB1009" s="4">
        <v>131</v>
      </c>
      <c r="LC1009" s="4">
        <v>130</v>
      </c>
      <c r="LD1009" s="4">
        <v>96</v>
      </c>
      <c r="LE1009" s="4">
        <v>85</v>
      </c>
      <c r="LF1009" s="4">
        <v>71</v>
      </c>
      <c r="LG1009" s="4">
        <v>38</v>
      </c>
      <c r="LH1009" s="4">
        <v>39</v>
      </c>
      <c r="LI1009" s="4">
        <v>31</v>
      </c>
      <c r="LJ1009" s="4">
        <v>12</v>
      </c>
      <c r="LK1009" s="4">
        <v>4</v>
      </c>
      <c r="LL1009" s="4">
        <v>3</v>
      </c>
    </row>
    <row r="1010" spans="1:355" s="4" customFormat="1" x14ac:dyDescent="0.2">
      <c r="A1010" s="15" t="b">
        <v>0</v>
      </c>
      <c r="B1010" s="16"/>
      <c r="C1010" s="16"/>
      <c r="D1010" s="4">
        <v>10446</v>
      </c>
      <c r="E1010" s="4" t="s">
        <v>329</v>
      </c>
      <c r="F1010" s="4" t="s">
        <v>992</v>
      </c>
      <c r="G1010" s="4">
        <v>0</v>
      </c>
      <c r="H1010" s="15">
        <f t="shared" si="452"/>
        <v>3.3999999999999986</v>
      </c>
      <c r="I1010" s="15">
        <v>0.74240392164579794</v>
      </c>
      <c r="J1010" s="15">
        <v>1.1357154450498683</v>
      </c>
      <c r="K1010" s="15">
        <v>0.61997217818056261</v>
      </c>
      <c r="L1010" s="15">
        <f t="shared" si="453"/>
        <v>6.0066934484854784</v>
      </c>
      <c r="M1010" s="15">
        <f t="shared" si="454"/>
        <v>4.3000000000000043</v>
      </c>
      <c r="N1010" s="15">
        <f t="shared" si="455"/>
        <v>7.7000000000000028</v>
      </c>
      <c r="O1010" s="15">
        <f t="shared" si="456"/>
        <v>6.0505341066455358</v>
      </c>
      <c r="P1010" s="15">
        <f t="shared" si="481"/>
        <v>4.6000000000000014</v>
      </c>
      <c r="Q1010" s="15">
        <f t="shared" si="471"/>
        <v>5</v>
      </c>
      <c r="R1010" s="15">
        <f t="shared" si="457"/>
        <v>5.3999999999999986</v>
      </c>
      <c r="S1010" s="15">
        <f t="shared" si="458"/>
        <v>6.6000000000000014</v>
      </c>
      <c r="T1010" s="15">
        <f t="shared" si="459"/>
        <v>6.8999999999999986</v>
      </c>
      <c r="U1010" s="15">
        <f t="shared" si="460"/>
        <v>7.3999999999999986</v>
      </c>
      <c r="V1010" s="15">
        <f t="shared" si="472"/>
        <v>0.79187768896806576</v>
      </c>
      <c r="W1010" s="15">
        <f t="shared" si="461"/>
        <v>0.26282128405858807</v>
      </c>
      <c r="X1010" s="15">
        <f t="shared" si="473"/>
        <v>1.9846820266757804E-2</v>
      </c>
      <c r="Y1010" s="21">
        <f t="shared" si="474"/>
        <v>3.804866883524852</v>
      </c>
      <c r="Z1010" s="4">
        <v>37.406693448485477</v>
      </c>
      <c r="AA1010" s="2">
        <v>35.700000000000003</v>
      </c>
      <c r="AB1010" s="2">
        <v>39.1</v>
      </c>
      <c r="AC1010" s="4">
        <v>37.450534106645534</v>
      </c>
      <c r="AD1010" s="4">
        <v>36</v>
      </c>
      <c r="AE1010" s="4">
        <v>36.4</v>
      </c>
      <c r="AF1010" s="4">
        <v>36.799999999999997</v>
      </c>
      <c r="AG1010" s="4">
        <v>38</v>
      </c>
      <c r="AH1010" s="4">
        <v>38.299999999999997</v>
      </c>
      <c r="AI1010" s="4">
        <v>38.799999999999997</v>
      </c>
      <c r="AJ1010" s="4">
        <v>2020</v>
      </c>
      <c r="AK1010" s="2">
        <v>10</v>
      </c>
      <c r="AL1010" s="2">
        <v>26</v>
      </c>
      <c r="AM1010" s="4">
        <v>11</v>
      </c>
      <c r="AN1010" s="4">
        <v>58</v>
      </c>
      <c r="AO1010" s="4">
        <v>17</v>
      </c>
      <c r="AP1010" s="4">
        <v>516</v>
      </c>
      <c r="AQ1010" s="5">
        <v>0.49861111111111112</v>
      </c>
      <c r="AR1010" s="4">
        <v>31.4</v>
      </c>
      <c r="AS1010" s="4">
        <v>35</v>
      </c>
      <c r="AT1010" s="4">
        <v>766</v>
      </c>
      <c r="AU1010" s="4">
        <v>1.5</v>
      </c>
      <c r="AV1010" s="4">
        <v>194</v>
      </c>
      <c r="AW1010" s="4">
        <f t="shared" si="462"/>
        <v>40.835636954964954</v>
      </c>
      <c r="AX1010" s="4">
        <f t="shared" si="463"/>
        <v>24.360019855204129</v>
      </c>
      <c r="AY1010" s="4">
        <f t="shared" si="475"/>
        <v>22.665609366349369</v>
      </c>
      <c r="AZ1010" s="20">
        <f t="shared" si="464"/>
        <v>185.53317715750947</v>
      </c>
      <c r="BA1010" s="21">
        <f t="shared" si="476"/>
        <v>1.159045425858541</v>
      </c>
      <c r="BB1010" s="20">
        <f t="shared" si="465"/>
        <v>25.819888974716111</v>
      </c>
      <c r="BC1010" s="4">
        <f t="shared" si="477"/>
        <v>23.90730460621862</v>
      </c>
      <c r="BD1010" s="4">
        <f t="shared" si="466"/>
        <v>66.930800000000005</v>
      </c>
      <c r="BE1010" s="4">
        <f t="shared" si="467"/>
        <v>484.92027433841611</v>
      </c>
      <c r="BF1010" s="20">
        <f t="shared" si="468"/>
        <v>396.7065967776133</v>
      </c>
      <c r="BG1010" s="20">
        <f t="shared" si="478"/>
        <v>516.92632243919718</v>
      </c>
      <c r="BH1010" s="20">
        <f t="shared" si="469"/>
        <v>1608.1927248249835</v>
      </c>
      <c r="BI1010" s="20">
        <f t="shared" si="479"/>
        <v>4594.8363566428097</v>
      </c>
      <c r="BJ1010" s="4">
        <f t="shared" si="470"/>
        <v>259.02153968781721</v>
      </c>
      <c r="BK1010" s="4">
        <f t="shared" si="480"/>
        <v>2986.6436318178266</v>
      </c>
      <c r="LI1010" s="4">
        <v>8</v>
      </c>
      <c r="LJ1010" s="4">
        <v>11</v>
      </c>
      <c r="LK1010" s="4">
        <v>37</v>
      </c>
      <c r="LL1010" s="4">
        <v>39</v>
      </c>
      <c r="LM1010" s="4">
        <v>36</v>
      </c>
      <c r="LN1010" s="4">
        <v>22</v>
      </c>
      <c r="LO1010" s="4">
        <v>34</v>
      </c>
      <c r="LP1010" s="4">
        <v>58</v>
      </c>
      <c r="LQ1010" s="4">
        <v>57</v>
      </c>
      <c r="LR1010" s="4">
        <v>83</v>
      </c>
      <c r="LS1010" s="4">
        <v>65</v>
      </c>
      <c r="LT1010" s="4">
        <v>81</v>
      </c>
      <c r="LU1010" s="4">
        <v>91</v>
      </c>
      <c r="LV1010" s="4">
        <v>85</v>
      </c>
      <c r="LW1010" s="4">
        <v>87</v>
      </c>
      <c r="LX1010" s="4">
        <v>78</v>
      </c>
      <c r="LY1010" s="4">
        <v>83</v>
      </c>
      <c r="LZ1010" s="4">
        <v>85</v>
      </c>
      <c r="MA1010" s="4">
        <v>87</v>
      </c>
      <c r="MB1010" s="4">
        <v>91</v>
      </c>
      <c r="MC1010" s="4">
        <v>91</v>
      </c>
      <c r="MD1010" s="4">
        <v>113</v>
      </c>
      <c r="ME1010" s="4">
        <v>87</v>
      </c>
      <c r="MF1010" s="4">
        <v>90</v>
      </c>
      <c r="MG1010" s="4">
        <v>92</v>
      </c>
      <c r="MH1010" s="4">
        <v>86</v>
      </c>
      <c r="MI1010" s="4">
        <v>60</v>
      </c>
      <c r="MJ1010" s="4">
        <v>32</v>
      </c>
      <c r="MK1010" s="4">
        <v>31</v>
      </c>
      <c r="ML1010" s="4">
        <v>30</v>
      </c>
      <c r="MM1010" s="4">
        <v>15</v>
      </c>
      <c r="MN1010" s="4">
        <v>14</v>
      </c>
      <c r="MO1010" s="4">
        <v>16</v>
      </c>
      <c r="MP1010" s="4">
        <v>11</v>
      </c>
      <c r="MQ1010" s="4">
        <v>6</v>
      </c>
    </row>
    <row r="1011" spans="1:355" s="4" customFormat="1" x14ac:dyDescent="0.2">
      <c r="A1011" s="15" t="b">
        <v>0</v>
      </c>
      <c r="B1011" s="16"/>
      <c r="C1011" s="16"/>
      <c r="D1011" s="4">
        <v>10446</v>
      </c>
      <c r="E1011" s="4" t="s">
        <v>329</v>
      </c>
      <c r="F1011" s="4" t="s">
        <v>993</v>
      </c>
      <c r="G1011" s="4">
        <v>0</v>
      </c>
      <c r="H1011" s="15">
        <f t="shared" si="452"/>
        <v>2.6000000000000014</v>
      </c>
      <c r="I1011" s="15">
        <v>0.63806613323837469</v>
      </c>
      <c r="J1011" s="15">
        <v>1.0143733364246259</v>
      </c>
      <c r="K1011" s="15">
        <v>0.54291664363802683</v>
      </c>
      <c r="L1011" s="15">
        <f t="shared" si="453"/>
        <v>2.9327189000454084</v>
      </c>
      <c r="M1011" s="15">
        <f t="shared" si="454"/>
        <v>1.5</v>
      </c>
      <c r="N1011" s="15">
        <f t="shared" si="455"/>
        <v>4.1000000000000014</v>
      </c>
      <c r="O1011" s="15">
        <f t="shared" si="456"/>
        <v>3.061124778345949</v>
      </c>
      <c r="P1011" s="15">
        <f t="shared" si="481"/>
        <v>1.7000000000000028</v>
      </c>
      <c r="Q1011" s="15">
        <f t="shared" si="471"/>
        <v>2</v>
      </c>
      <c r="R1011" s="15">
        <f t="shared" si="457"/>
        <v>2.3999999999999986</v>
      </c>
      <c r="S1011" s="15">
        <f t="shared" si="458"/>
        <v>3.3999999999999986</v>
      </c>
      <c r="T1011" s="15">
        <f t="shared" si="459"/>
        <v>3.7000000000000028</v>
      </c>
      <c r="U1011" s="15">
        <f t="shared" si="460"/>
        <v>4</v>
      </c>
      <c r="V1011" s="15">
        <f t="shared" si="472"/>
        <v>0.58917420694460787</v>
      </c>
      <c r="W1011" s="15">
        <f t="shared" si="461"/>
        <v>0.69729086611901958</v>
      </c>
      <c r="X1011" s="15">
        <f t="shared" si="473"/>
        <v>1.8584783078089712E-2</v>
      </c>
      <c r="Y1011" s="21">
        <f t="shared" si="474"/>
        <v>1.4341217540476305</v>
      </c>
      <c r="Z1011" s="4">
        <v>34.332718900045407</v>
      </c>
      <c r="AA1011" s="2">
        <v>32.9</v>
      </c>
      <c r="AB1011" s="2">
        <v>35.5</v>
      </c>
      <c r="AC1011" s="4">
        <v>34.461124778345948</v>
      </c>
      <c r="AD1011" s="4">
        <v>33.1</v>
      </c>
      <c r="AE1011" s="4">
        <v>33.4</v>
      </c>
      <c r="AF1011" s="4">
        <v>33.799999999999997</v>
      </c>
      <c r="AG1011" s="4">
        <v>34.799999999999997</v>
      </c>
      <c r="AH1011" s="4">
        <v>35.1</v>
      </c>
      <c r="AI1011" s="4">
        <v>35.4</v>
      </c>
      <c r="AJ1011" s="4">
        <v>2020</v>
      </c>
      <c r="AK1011" s="2">
        <v>10</v>
      </c>
      <c r="AL1011" s="2">
        <v>26</v>
      </c>
      <c r="AM1011" s="4">
        <v>11</v>
      </c>
      <c r="AN1011" s="4">
        <v>58</v>
      </c>
      <c r="AO1011" s="4">
        <v>39</v>
      </c>
      <c r="AP1011" s="4">
        <v>596</v>
      </c>
      <c r="AQ1011" s="5">
        <v>0.49861111111111112</v>
      </c>
      <c r="AR1011" s="4">
        <v>31.4</v>
      </c>
      <c r="AS1011" s="4">
        <v>35</v>
      </c>
      <c r="AT1011" s="4">
        <v>766</v>
      </c>
      <c r="AU1011" s="4">
        <v>1.5</v>
      </c>
      <c r="AV1011" s="4">
        <v>194</v>
      </c>
      <c r="AW1011" s="4">
        <f t="shared" si="462"/>
        <v>41.227994224402991</v>
      </c>
      <c r="AX1011" s="4">
        <f t="shared" si="463"/>
        <v>24.444054557236363</v>
      </c>
      <c r="AY1011" s="4">
        <f t="shared" si="475"/>
        <v>22.665609366349369</v>
      </c>
      <c r="AZ1011" s="20">
        <f t="shared" si="464"/>
        <v>185.53317715750947</v>
      </c>
      <c r="BA1011" s="21">
        <f t="shared" si="476"/>
        <v>1.159045425858541</v>
      </c>
      <c r="BB1011" s="20">
        <f t="shared" si="465"/>
        <v>25.819888974716111</v>
      </c>
      <c r="BC1011" s="4">
        <f t="shared" si="477"/>
        <v>23.90730460621862</v>
      </c>
      <c r="BD1011" s="4">
        <f t="shared" si="466"/>
        <v>66.930800000000005</v>
      </c>
      <c r="BE1011" s="4">
        <f t="shared" si="467"/>
        <v>505.08446628885486</v>
      </c>
      <c r="BF1011" s="20">
        <f t="shared" si="468"/>
        <v>396.7065967776133</v>
      </c>
      <c r="BG1011" s="20">
        <f t="shared" si="478"/>
        <v>496.76213048875843</v>
      </c>
      <c r="BH1011" s="20">
        <f t="shared" si="469"/>
        <v>1608.1927248249835</v>
      </c>
      <c r="BI1011" s="20">
        <f t="shared" si="479"/>
        <v>4594.8363566428097</v>
      </c>
      <c r="BJ1011" s="4">
        <f t="shared" si="470"/>
        <v>259.02153968781721</v>
      </c>
      <c r="BK1011" s="4">
        <f t="shared" si="480"/>
        <v>2986.6436318178266</v>
      </c>
      <c r="KG1011" s="4">
        <v>14</v>
      </c>
      <c r="KH1011" s="4">
        <v>24</v>
      </c>
      <c r="KI1011" s="4">
        <v>29</v>
      </c>
      <c r="KJ1011" s="4">
        <v>57</v>
      </c>
      <c r="KK1011" s="4">
        <v>79</v>
      </c>
      <c r="KL1011" s="4">
        <v>71</v>
      </c>
      <c r="KM1011" s="4">
        <v>57</v>
      </c>
      <c r="KN1011" s="4">
        <v>53</v>
      </c>
      <c r="KO1011" s="4">
        <v>86</v>
      </c>
      <c r="KP1011" s="4">
        <v>86</v>
      </c>
      <c r="KQ1011" s="4">
        <v>73</v>
      </c>
      <c r="KR1011" s="4">
        <v>51</v>
      </c>
      <c r="KS1011" s="4">
        <v>66</v>
      </c>
      <c r="KT1011" s="4">
        <v>54</v>
      </c>
      <c r="KU1011" s="4">
        <v>74</v>
      </c>
      <c r="KV1011" s="4">
        <v>123</v>
      </c>
      <c r="KW1011" s="4">
        <v>129</v>
      </c>
      <c r="KX1011" s="4">
        <v>128</v>
      </c>
      <c r="KY1011" s="4">
        <v>143</v>
      </c>
      <c r="KZ1011" s="4">
        <v>148</v>
      </c>
      <c r="LA1011" s="4">
        <v>118</v>
      </c>
      <c r="LB1011" s="4">
        <v>83</v>
      </c>
      <c r="LC1011" s="4">
        <v>64</v>
      </c>
      <c r="LD1011" s="4">
        <v>33</v>
      </c>
      <c r="LE1011" s="4">
        <v>23</v>
      </c>
      <c r="LF1011" s="4">
        <v>23</v>
      </c>
      <c r="LG1011" s="4">
        <v>12</v>
      </c>
      <c r="LH1011" s="4">
        <v>4</v>
      </c>
      <c r="LI1011" s="4">
        <v>2</v>
      </c>
      <c r="LJ1011" s="4">
        <v>3</v>
      </c>
      <c r="LK1011" s="4">
        <v>0</v>
      </c>
      <c r="LL1011" s="4">
        <v>1</v>
      </c>
      <c r="LM1011" s="4">
        <v>0</v>
      </c>
      <c r="LN1011" s="4">
        <v>3</v>
      </c>
    </row>
    <row r="1012" spans="1:355" s="4" customFormat="1" x14ac:dyDescent="0.2">
      <c r="A1012" s="15" t="b">
        <v>0</v>
      </c>
      <c r="B1012" s="16"/>
      <c r="C1012" s="16"/>
      <c r="D1012" s="4">
        <v>10446</v>
      </c>
      <c r="E1012" s="4" t="s">
        <v>344</v>
      </c>
      <c r="F1012" s="4" t="s">
        <v>930</v>
      </c>
      <c r="G1012" s="4">
        <v>0</v>
      </c>
      <c r="H1012" s="15">
        <f t="shared" si="452"/>
        <v>1.3999999999999986</v>
      </c>
      <c r="I1012" s="15">
        <v>0.40424309881893344</v>
      </c>
      <c r="J1012" s="15">
        <v>0.6179828879174778</v>
      </c>
      <c r="K1012" s="15">
        <v>0.3302735683730198</v>
      </c>
      <c r="L1012" s="15">
        <f t="shared" si="453"/>
        <v>1.4401729360775732</v>
      </c>
      <c r="M1012" s="15">
        <f t="shared" si="454"/>
        <v>0.60000000000000142</v>
      </c>
      <c r="N1012" s="15">
        <f t="shared" si="455"/>
        <v>2</v>
      </c>
      <c r="O1012" s="15">
        <f t="shared" si="456"/>
        <v>1.5071485444741626</v>
      </c>
      <c r="P1012" s="15">
        <f t="shared" si="481"/>
        <v>0.60000000000000142</v>
      </c>
      <c r="Q1012" s="15">
        <f t="shared" si="471"/>
        <v>0.80000000000000426</v>
      </c>
      <c r="R1012" s="15">
        <f t="shared" si="457"/>
        <v>1.2000000000000028</v>
      </c>
      <c r="S1012" s="15">
        <f t="shared" si="458"/>
        <v>1.8000000000000043</v>
      </c>
      <c r="T1012" s="15">
        <f t="shared" si="459"/>
        <v>1.9000000000000057</v>
      </c>
      <c r="U1012" s="15">
        <f t="shared" si="460"/>
        <v>2.1000000000000014</v>
      </c>
      <c r="V1012" s="15">
        <f t="shared" si="472"/>
        <v>0.55063165637146916</v>
      </c>
      <c r="W1012" s="15">
        <f t="shared" si="461"/>
        <v>0.8160960933299054</v>
      </c>
      <c r="X1012" s="15">
        <f t="shared" si="473"/>
        <v>1.1981061851247534E-2</v>
      </c>
      <c r="Y1012" s="21">
        <f t="shared" si="474"/>
        <v>1.2253458975887437</v>
      </c>
      <c r="Z1012" s="4">
        <v>33.74017293607757</v>
      </c>
      <c r="AA1012" s="2">
        <v>32.9</v>
      </c>
      <c r="AB1012" s="2">
        <v>34.299999999999997</v>
      </c>
      <c r="AC1012" s="4">
        <v>33.80714854447416</v>
      </c>
      <c r="AD1012" s="4">
        <v>32.9</v>
      </c>
      <c r="AE1012" s="4">
        <v>33.1</v>
      </c>
      <c r="AF1012" s="4">
        <v>33.5</v>
      </c>
      <c r="AG1012" s="4">
        <v>34.1</v>
      </c>
      <c r="AH1012" s="4">
        <v>34.200000000000003</v>
      </c>
      <c r="AI1012" s="4">
        <v>34.4</v>
      </c>
      <c r="AJ1012" s="4">
        <v>2020</v>
      </c>
      <c r="AK1012" s="2">
        <v>10</v>
      </c>
      <c r="AL1012" s="2">
        <v>26</v>
      </c>
      <c r="AM1012" s="4">
        <v>12</v>
      </c>
      <c r="AN1012" s="4">
        <v>3</v>
      </c>
      <c r="AO1012" s="4">
        <v>17</v>
      </c>
      <c r="AP1012" s="4">
        <v>354</v>
      </c>
      <c r="AQ1012" s="5">
        <v>0.50208333333333333</v>
      </c>
      <c r="AR1012" s="4">
        <v>32.299999999999997</v>
      </c>
      <c r="AS1012" s="4">
        <v>33</v>
      </c>
      <c r="AT1012" s="4">
        <v>773</v>
      </c>
      <c r="AU1012" s="4">
        <v>2</v>
      </c>
      <c r="AV1012" s="4">
        <v>232</v>
      </c>
      <c r="AW1012" s="4">
        <f t="shared" si="462"/>
        <v>41.197961394444185</v>
      </c>
      <c r="AX1012" s="4">
        <f t="shared" si="463"/>
        <v>24.601802443533359</v>
      </c>
      <c r="AY1012" s="4">
        <f t="shared" si="475"/>
        <v>19.930154266920283</v>
      </c>
      <c r="AZ1012" s="20">
        <f t="shared" si="464"/>
        <v>183.35614909114619</v>
      </c>
      <c r="BA1012" s="21">
        <f t="shared" si="476"/>
        <v>1.1556303304803359</v>
      </c>
      <c r="BB1012" s="20">
        <f t="shared" si="465"/>
        <v>22.360679774997898</v>
      </c>
      <c r="BC1012" s="4">
        <f t="shared" si="477"/>
        <v>20.704333124998051</v>
      </c>
      <c r="BD1012" s="4">
        <f t="shared" si="466"/>
        <v>66.995599999999996</v>
      </c>
      <c r="BE1012" s="4">
        <f t="shared" si="467"/>
        <v>518.51920957529114</v>
      </c>
      <c r="BF1012" s="20">
        <f t="shared" si="468"/>
        <v>400.793303046235</v>
      </c>
      <c r="BG1012" s="20">
        <f t="shared" si="478"/>
        <v>492.94409347094393</v>
      </c>
      <c r="BH1012" s="20">
        <f t="shared" si="469"/>
        <v>1595.494356383771</v>
      </c>
      <c r="BI1012" s="20">
        <f t="shared" si="479"/>
        <v>4834.8313829811241</v>
      </c>
      <c r="BJ1012" s="4">
        <f t="shared" si="470"/>
        <v>270.74873754395799</v>
      </c>
      <c r="BK1012" s="4">
        <f t="shared" si="480"/>
        <v>3239.3370265973526</v>
      </c>
      <c r="KE1012" s="4">
        <v>0</v>
      </c>
      <c r="KF1012" s="4">
        <v>3</v>
      </c>
      <c r="KG1012" s="4">
        <v>15</v>
      </c>
      <c r="KH1012" s="4">
        <v>17</v>
      </c>
      <c r="KI1012" s="4">
        <v>27</v>
      </c>
      <c r="KJ1012" s="4">
        <v>13</v>
      </c>
      <c r="KK1012" s="4">
        <v>19</v>
      </c>
      <c r="KL1012" s="4">
        <v>16</v>
      </c>
      <c r="KM1012" s="4">
        <v>28</v>
      </c>
      <c r="KN1012" s="4">
        <v>31</v>
      </c>
      <c r="KO1012" s="4">
        <v>40</v>
      </c>
      <c r="KP1012" s="4">
        <v>57</v>
      </c>
      <c r="KQ1012" s="4">
        <v>31</v>
      </c>
      <c r="KR1012" s="4">
        <v>32</v>
      </c>
      <c r="KS1012" s="4">
        <v>49</v>
      </c>
      <c r="KT1012" s="4">
        <v>21</v>
      </c>
      <c r="KU1012" s="4">
        <v>15</v>
      </c>
      <c r="KV1012" s="4">
        <v>2</v>
      </c>
      <c r="KW1012" s="4">
        <v>3</v>
      </c>
      <c r="KX1012" s="4">
        <v>1</v>
      </c>
    </row>
    <row r="1013" spans="1:355" s="4" customFormat="1" x14ac:dyDescent="0.2">
      <c r="A1013" s="15" t="b">
        <v>0</v>
      </c>
      <c r="B1013" s="16"/>
      <c r="C1013" s="16"/>
      <c r="D1013" s="4">
        <v>10446</v>
      </c>
      <c r="E1013" s="4" t="s">
        <v>344</v>
      </c>
      <c r="F1013" s="4" t="s">
        <v>931</v>
      </c>
      <c r="G1013" s="4">
        <v>0</v>
      </c>
      <c r="H1013" s="15">
        <f t="shared" si="452"/>
        <v>3.2999999999999972</v>
      </c>
      <c r="I1013" s="15">
        <v>0.84649141336830058</v>
      </c>
      <c r="J1013" s="15">
        <v>1.3629338956920378</v>
      </c>
      <c r="K1013" s="15">
        <v>0.73768206458552132</v>
      </c>
      <c r="L1013" s="15">
        <f t="shared" si="453"/>
        <v>-0.37882796713702405</v>
      </c>
      <c r="M1013" s="15">
        <f t="shared" si="454"/>
        <v>-2.1999999999999957</v>
      </c>
      <c r="N1013" s="15">
        <f t="shared" si="455"/>
        <v>1.1000000000000014</v>
      </c>
      <c r="O1013" s="15">
        <f t="shared" si="456"/>
        <v>-0.26602280439338699</v>
      </c>
      <c r="P1013" s="15">
        <f t="shared" si="481"/>
        <v>-1.9999999999999964</v>
      </c>
      <c r="Q1013" s="15">
        <f t="shared" si="471"/>
        <v>-1.5999999999999979</v>
      </c>
      <c r="R1013" s="15">
        <f t="shared" si="457"/>
        <v>-0.99999999999999645</v>
      </c>
      <c r="S1013" s="15">
        <f t="shared" si="458"/>
        <v>0.30000000000000426</v>
      </c>
      <c r="T1013" s="15">
        <f t="shared" si="459"/>
        <v>0.60000000000000142</v>
      </c>
      <c r="U1013" s="15">
        <f t="shared" si="460"/>
        <v>1</v>
      </c>
      <c r="V1013" s="15">
        <f t="shared" si="472"/>
        <v>0.43443947111584746</v>
      </c>
      <c r="W1013" s="15">
        <f t="shared" si="461"/>
        <v>1.3018166315126105</v>
      </c>
      <c r="X1013" s="15">
        <f t="shared" si="473"/>
        <v>2.65181808643127E-2</v>
      </c>
      <c r="Y1013" s="21">
        <f t="shared" si="474"/>
        <v>0.76815733936205532</v>
      </c>
      <c r="Z1013" s="4">
        <v>31.921172032862973</v>
      </c>
      <c r="AA1013" s="2">
        <v>30.1</v>
      </c>
      <c r="AB1013" s="2">
        <v>33.4</v>
      </c>
      <c r="AC1013" s="4">
        <v>32.03397719560661</v>
      </c>
      <c r="AD1013" s="4">
        <v>30.3</v>
      </c>
      <c r="AE1013" s="4">
        <v>30.7</v>
      </c>
      <c r="AF1013" s="4">
        <v>31.3</v>
      </c>
      <c r="AG1013" s="4">
        <v>32.6</v>
      </c>
      <c r="AH1013" s="4">
        <v>32.9</v>
      </c>
      <c r="AI1013" s="4">
        <v>33.299999999999997</v>
      </c>
      <c r="AJ1013" s="4">
        <v>2020</v>
      </c>
      <c r="AK1013" s="2">
        <v>10</v>
      </c>
      <c r="AL1013" s="2">
        <v>26</v>
      </c>
      <c r="AM1013" s="4">
        <v>12</v>
      </c>
      <c r="AN1013" s="4">
        <v>3</v>
      </c>
      <c r="AO1013" s="4">
        <v>33</v>
      </c>
      <c r="AP1013" s="4">
        <v>353</v>
      </c>
      <c r="AQ1013" s="5">
        <v>0.50208333333333333</v>
      </c>
      <c r="AR1013" s="4">
        <v>32.299999999999997</v>
      </c>
      <c r="AS1013" s="4">
        <v>33</v>
      </c>
      <c r="AT1013" s="4">
        <v>773</v>
      </c>
      <c r="AU1013" s="4">
        <v>2</v>
      </c>
      <c r="AV1013" s="4">
        <v>232</v>
      </c>
      <c r="AW1013" s="4">
        <f t="shared" si="462"/>
        <v>41.396733806820542</v>
      </c>
      <c r="AX1013" s="4">
        <f t="shared" si="463"/>
        <v>24.64244971161893</v>
      </c>
      <c r="AY1013" s="4">
        <f t="shared" si="475"/>
        <v>19.930154266920283</v>
      </c>
      <c r="AZ1013" s="20">
        <f t="shared" si="464"/>
        <v>183.35614909114619</v>
      </c>
      <c r="BA1013" s="21">
        <f t="shared" si="476"/>
        <v>1.1556303304803359</v>
      </c>
      <c r="BB1013" s="20">
        <f t="shared" si="465"/>
        <v>22.360679774997898</v>
      </c>
      <c r="BC1013" s="4">
        <f t="shared" si="477"/>
        <v>20.704333124998051</v>
      </c>
      <c r="BD1013" s="4">
        <f t="shared" si="466"/>
        <v>66.995599999999996</v>
      </c>
      <c r="BE1013" s="4">
        <f t="shared" si="467"/>
        <v>530.10245989318059</v>
      </c>
      <c r="BF1013" s="20">
        <f t="shared" si="468"/>
        <v>400.793303046235</v>
      </c>
      <c r="BG1013" s="20">
        <f t="shared" si="478"/>
        <v>481.36084315305453</v>
      </c>
      <c r="BH1013" s="20">
        <f t="shared" si="469"/>
        <v>1595.494356383771</v>
      </c>
      <c r="BI1013" s="20">
        <f t="shared" si="479"/>
        <v>4834.8313829811241</v>
      </c>
      <c r="BJ1013" s="4">
        <f t="shared" si="470"/>
        <v>270.74873754395799</v>
      </c>
      <c r="BK1013" s="4">
        <f t="shared" si="480"/>
        <v>3239.3370265973526</v>
      </c>
      <c r="JD1013" s="4">
        <v>3</v>
      </c>
      <c r="JE1013" s="4">
        <v>6</v>
      </c>
      <c r="JF1013" s="4">
        <v>28</v>
      </c>
      <c r="JG1013" s="4">
        <v>27</v>
      </c>
      <c r="JH1013" s="4">
        <v>19</v>
      </c>
      <c r="JI1013" s="4">
        <v>36</v>
      </c>
      <c r="JJ1013" s="4">
        <v>40</v>
      </c>
      <c r="JK1013" s="4">
        <v>21</v>
      </c>
      <c r="JL1013" s="4">
        <v>37</v>
      </c>
      <c r="JM1013" s="4">
        <v>20</v>
      </c>
      <c r="JN1013" s="4">
        <v>30</v>
      </c>
      <c r="JO1013" s="4">
        <v>57</v>
      </c>
      <c r="JP1013" s="4">
        <v>65</v>
      </c>
      <c r="JQ1013" s="4">
        <v>47</v>
      </c>
      <c r="JR1013" s="4">
        <v>44</v>
      </c>
      <c r="JS1013" s="4">
        <v>59</v>
      </c>
      <c r="JT1013" s="4">
        <v>57</v>
      </c>
      <c r="JU1013" s="4">
        <v>60</v>
      </c>
      <c r="JV1013" s="4">
        <v>24</v>
      </c>
      <c r="JW1013" s="4">
        <v>29</v>
      </c>
      <c r="JX1013" s="4">
        <v>26</v>
      </c>
      <c r="JY1013" s="4">
        <v>34</v>
      </c>
      <c r="JZ1013" s="4">
        <v>43</v>
      </c>
      <c r="KA1013" s="4">
        <v>49</v>
      </c>
      <c r="KB1013" s="4">
        <v>93</v>
      </c>
      <c r="KC1013" s="4">
        <v>103</v>
      </c>
      <c r="KD1013" s="4">
        <v>100</v>
      </c>
      <c r="KE1013" s="4">
        <v>71</v>
      </c>
      <c r="KF1013" s="4">
        <v>47</v>
      </c>
      <c r="KG1013" s="4">
        <v>42</v>
      </c>
      <c r="KH1013" s="4">
        <v>40</v>
      </c>
      <c r="KI1013" s="4">
        <v>33</v>
      </c>
      <c r="KJ1013" s="4">
        <v>17</v>
      </c>
      <c r="KK1013" s="4">
        <v>18</v>
      </c>
      <c r="KL1013" s="4">
        <v>8</v>
      </c>
      <c r="KM1013" s="4">
        <v>2</v>
      </c>
      <c r="KN1013" s="4">
        <v>1</v>
      </c>
    </row>
    <row r="1014" spans="1:355" s="4" customFormat="1" x14ac:dyDescent="0.2">
      <c r="A1014" s="15" t="b">
        <v>0</v>
      </c>
      <c r="B1014" s="16"/>
      <c r="C1014" s="16"/>
      <c r="D1014" s="4">
        <v>10446</v>
      </c>
      <c r="E1014" s="4" t="s">
        <v>344</v>
      </c>
      <c r="F1014" s="4" t="s">
        <v>932</v>
      </c>
      <c r="G1014" s="4">
        <v>0</v>
      </c>
      <c r="H1014" s="15">
        <f t="shared" si="452"/>
        <v>1.7000000000000028</v>
      </c>
      <c r="I1014" s="15">
        <v>0.47465077153922591</v>
      </c>
      <c r="J1014" s="15">
        <v>0.77069630460755434</v>
      </c>
      <c r="K1014" s="15">
        <v>0.41208457373343993</v>
      </c>
      <c r="L1014" s="15">
        <f t="shared" si="453"/>
        <v>0.97175500541770532</v>
      </c>
      <c r="M1014" s="15">
        <f t="shared" si="454"/>
        <v>0</v>
      </c>
      <c r="N1014" s="15">
        <f t="shared" si="455"/>
        <v>1.7000000000000028</v>
      </c>
      <c r="O1014" s="15">
        <f t="shared" si="456"/>
        <v>1.0553889591304397</v>
      </c>
      <c r="P1014" s="15">
        <f t="shared" si="481"/>
        <v>0.10000000000000142</v>
      </c>
      <c r="Q1014" s="15">
        <f t="shared" si="471"/>
        <v>0.30000000000000426</v>
      </c>
      <c r="R1014" s="15">
        <f t="shared" si="457"/>
        <v>0.60000000000000142</v>
      </c>
      <c r="S1014" s="15">
        <f t="shared" si="458"/>
        <v>1.3000000000000043</v>
      </c>
      <c r="T1014" s="15">
        <f t="shared" si="459"/>
        <v>1.6000000000000014</v>
      </c>
      <c r="U1014" s="15">
        <f t="shared" si="460"/>
        <v>1.7000000000000028</v>
      </c>
      <c r="V1014" s="15">
        <f t="shared" si="472"/>
        <v>0.50528087706373404</v>
      </c>
      <c r="W1014" s="15">
        <f t="shared" si="461"/>
        <v>0.97909726133147168</v>
      </c>
      <c r="X1014" s="15">
        <f t="shared" si="473"/>
        <v>1.426587721212595E-2</v>
      </c>
      <c r="Y1014" s="21">
        <f t="shared" si="474"/>
        <v>1.0213489910492679</v>
      </c>
      <c r="Z1014" s="4">
        <v>33.271755005417702</v>
      </c>
      <c r="AA1014" s="2">
        <v>32.299999999999997</v>
      </c>
      <c r="AB1014" s="2">
        <v>34</v>
      </c>
      <c r="AC1014" s="4">
        <v>33.355388959130437</v>
      </c>
      <c r="AD1014" s="4">
        <v>32.4</v>
      </c>
      <c r="AE1014" s="4">
        <v>32.6</v>
      </c>
      <c r="AF1014" s="4">
        <v>32.9</v>
      </c>
      <c r="AG1014" s="4">
        <v>33.6</v>
      </c>
      <c r="AH1014" s="4">
        <v>33.9</v>
      </c>
      <c r="AI1014" s="4">
        <v>34</v>
      </c>
      <c r="AJ1014" s="4">
        <v>2020</v>
      </c>
      <c r="AK1014" s="2">
        <v>10</v>
      </c>
      <c r="AL1014" s="2">
        <v>26</v>
      </c>
      <c r="AM1014" s="4">
        <v>12</v>
      </c>
      <c r="AN1014" s="4">
        <v>4</v>
      </c>
      <c r="AO1014" s="4">
        <v>5</v>
      </c>
      <c r="AP1014" s="4">
        <v>354</v>
      </c>
      <c r="AQ1014" s="5">
        <v>0.50277777777777777</v>
      </c>
      <c r="AR1014" s="4">
        <v>32.299999999999997</v>
      </c>
      <c r="AS1014" s="4">
        <v>33</v>
      </c>
      <c r="AT1014" s="4">
        <v>771</v>
      </c>
      <c r="AU1014" s="4">
        <v>1.8</v>
      </c>
      <c r="AV1014" s="4">
        <v>205</v>
      </c>
      <c r="AW1014" s="4">
        <f t="shared" si="462"/>
        <v>41.650032853178075</v>
      </c>
      <c r="AX1014" s="4">
        <f t="shared" si="463"/>
        <v>24.714609378877213</v>
      </c>
      <c r="AY1014" s="4">
        <f t="shared" si="475"/>
        <v>20.885427858533539</v>
      </c>
      <c r="AZ1014" s="20">
        <f t="shared" si="464"/>
        <v>183.35614909114619</v>
      </c>
      <c r="BA1014" s="21">
        <f t="shared" si="476"/>
        <v>1.1556303304803359</v>
      </c>
      <c r="BB1014" s="20">
        <f t="shared" si="465"/>
        <v>23.570226039551585</v>
      </c>
      <c r="BC1014" s="4">
        <f t="shared" si="477"/>
        <v>21.824283369955168</v>
      </c>
      <c r="BD1014" s="4">
        <f t="shared" si="466"/>
        <v>66.995599999999996</v>
      </c>
      <c r="BE1014" s="4">
        <f t="shared" si="467"/>
        <v>519.94182438852181</v>
      </c>
      <c r="BF1014" s="20">
        <f t="shared" si="468"/>
        <v>400.793303046235</v>
      </c>
      <c r="BG1014" s="20">
        <f t="shared" si="478"/>
        <v>489.94147865771328</v>
      </c>
      <c r="BH1014" s="20">
        <f t="shared" si="469"/>
        <v>1595.494356383771</v>
      </c>
      <c r="BI1014" s="20">
        <f t="shared" si="479"/>
        <v>4834.8313829811241</v>
      </c>
      <c r="BJ1014" s="4">
        <f t="shared" si="470"/>
        <v>270.74873754395799</v>
      </c>
      <c r="BK1014" s="4">
        <f t="shared" si="480"/>
        <v>3239.3370265973526</v>
      </c>
      <c r="JZ1014" s="4">
        <v>1</v>
      </c>
      <c r="KA1014" s="4">
        <v>11</v>
      </c>
      <c r="KB1014" s="4">
        <v>29</v>
      </c>
      <c r="KC1014" s="4">
        <v>47</v>
      </c>
      <c r="KD1014" s="4">
        <v>41</v>
      </c>
      <c r="KE1014" s="4">
        <v>49</v>
      </c>
      <c r="KF1014" s="4">
        <v>39</v>
      </c>
      <c r="KG1014" s="4">
        <v>56</v>
      </c>
      <c r="KH1014" s="4">
        <v>33</v>
      </c>
      <c r="KI1014" s="4">
        <v>46</v>
      </c>
      <c r="KJ1014" s="4">
        <v>41</v>
      </c>
      <c r="KK1014" s="4">
        <v>39</v>
      </c>
      <c r="KL1014" s="4">
        <v>71</v>
      </c>
      <c r="KM1014" s="4">
        <v>74</v>
      </c>
      <c r="KN1014" s="4">
        <v>70</v>
      </c>
      <c r="KO1014" s="4">
        <v>51</v>
      </c>
      <c r="KP1014" s="4">
        <v>36</v>
      </c>
      <c r="KQ1014" s="4">
        <v>59</v>
      </c>
      <c r="KR1014" s="4">
        <v>25</v>
      </c>
      <c r="KS1014" s="4">
        <v>2</v>
      </c>
    </row>
    <row r="1015" spans="1:355" s="4" customFormat="1" x14ac:dyDescent="0.2">
      <c r="A1015" s="15" t="b">
        <v>0</v>
      </c>
      <c r="B1015" s="16"/>
      <c r="C1015" s="16"/>
      <c r="D1015" s="4">
        <v>10446</v>
      </c>
      <c r="E1015" s="4" t="s">
        <v>936</v>
      </c>
      <c r="F1015" s="4" t="s">
        <v>940</v>
      </c>
      <c r="G1015" s="4">
        <v>0</v>
      </c>
      <c r="H1015" s="15">
        <f t="shared" si="452"/>
        <v>2.5</v>
      </c>
      <c r="I1015" s="15">
        <v>0.42054705335778036</v>
      </c>
      <c r="J1015" s="15">
        <v>0.6007749946372769</v>
      </c>
      <c r="K1015" s="15">
        <v>0.33884238004937706</v>
      </c>
      <c r="L1015" s="15">
        <f t="shared" si="453"/>
        <v>4.7839320287268521</v>
      </c>
      <c r="M1015" s="15">
        <f t="shared" si="454"/>
        <v>3.8999999999999986</v>
      </c>
      <c r="N1015" s="15">
        <f t="shared" si="455"/>
        <v>6.3999999999999986</v>
      </c>
      <c r="O1015" s="15">
        <f t="shared" si="456"/>
        <v>4.736735504679416</v>
      </c>
      <c r="P1015" s="15">
        <f t="shared" si="481"/>
        <v>4.1000000000000014</v>
      </c>
      <c r="Q1015" s="15">
        <f t="shared" si="471"/>
        <v>4.2999999999999972</v>
      </c>
      <c r="R1015" s="15">
        <f t="shared" si="457"/>
        <v>4.5</v>
      </c>
      <c r="S1015" s="15">
        <f t="shared" si="458"/>
        <v>5.1000000000000014</v>
      </c>
      <c r="T1015" s="15">
        <f t="shared" si="459"/>
        <v>5.2999999999999972</v>
      </c>
      <c r="U1015" s="15">
        <f t="shared" si="460"/>
        <v>5.7999999999999972</v>
      </c>
      <c r="V1015" s="15">
        <f t="shared" si="472"/>
        <v>0.63006088003708871</v>
      </c>
      <c r="W1015" s="15">
        <f t="shared" si="461"/>
        <v>0.58714821326652555</v>
      </c>
      <c r="X1015" s="15">
        <f t="shared" si="473"/>
        <v>1.2266593371069565E-2</v>
      </c>
      <c r="Y1015" s="21">
        <f t="shared" si="474"/>
        <v>1.7031474803212381</v>
      </c>
      <c r="Z1015" s="4">
        <v>34.283932028726852</v>
      </c>
      <c r="AA1015" s="2">
        <v>33.4</v>
      </c>
      <c r="AB1015" s="2">
        <v>35.9</v>
      </c>
      <c r="AC1015" s="4">
        <v>34.236735504679416</v>
      </c>
      <c r="AD1015" s="4">
        <v>33.6</v>
      </c>
      <c r="AE1015" s="4">
        <v>33.799999999999997</v>
      </c>
      <c r="AF1015" s="4">
        <v>34</v>
      </c>
      <c r="AG1015" s="4">
        <v>34.6</v>
      </c>
      <c r="AH1015" s="4">
        <v>34.799999999999997</v>
      </c>
      <c r="AI1015" s="4">
        <v>35.299999999999997</v>
      </c>
      <c r="AJ1015" s="4">
        <v>2020</v>
      </c>
      <c r="AK1015" s="2">
        <v>10</v>
      </c>
      <c r="AL1015" s="2">
        <v>27</v>
      </c>
      <c r="AM1015" s="4">
        <v>10</v>
      </c>
      <c r="AN1015" s="4">
        <v>41</v>
      </c>
      <c r="AO1015" s="4">
        <v>4</v>
      </c>
      <c r="AP1015" s="4">
        <v>117</v>
      </c>
      <c r="AQ1015" s="5">
        <v>0.44513888888888892</v>
      </c>
      <c r="AR1015" s="4">
        <v>29.5</v>
      </c>
      <c r="AS1015" s="4">
        <v>47</v>
      </c>
      <c r="AT1015" s="4">
        <v>782</v>
      </c>
      <c r="AU1015" s="4">
        <v>1.4</v>
      </c>
      <c r="AV1015" s="4">
        <v>219</v>
      </c>
      <c r="AW1015" s="4">
        <f t="shared" si="462"/>
        <v>39.876283184111102</v>
      </c>
      <c r="AX1015" s="4">
        <f t="shared" si="463"/>
        <v>24.759333249362601</v>
      </c>
      <c r="AY1015" s="4">
        <f t="shared" si="475"/>
        <v>23.433914166778269</v>
      </c>
      <c r="AZ1015" s="20">
        <f t="shared" si="464"/>
        <v>190.2362533539048</v>
      </c>
      <c r="BA1015" s="21">
        <f t="shared" si="476"/>
        <v>1.1663217724937009</v>
      </c>
      <c r="BB1015" s="20">
        <f t="shared" si="465"/>
        <v>26.726124191242441</v>
      </c>
      <c r="BC1015" s="4">
        <f t="shared" si="477"/>
        <v>24.746411288187442</v>
      </c>
      <c r="BD1015" s="4">
        <f t="shared" si="466"/>
        <v>66.793999999999997</v>
      </c>
      <c r="BE1015" s="4">
        <f t="shared" si="467"/>
        <v>519.01681185670759</v>
      </c>
      <c r="BF1015" s="20">
        <f t="shared" si="468"/>
        <v>397.68375175462234</v>
      </c>
      <c r="BG1015" s="20">
        <f t="shared" si="478"/>
        <v>496.44693989791472</v>
      </c>
      <c r="BH1015" s="20">
        <f t="shared" si="469"/>
        <v>1937.3078645527605</v>
      </c>
      <c r="BI1015" s="20">
        <f t="shared" si="479"/>
        <v>4121.9316267080012</v>
      </c>
      <c r="BJ1015" s="4">
        <f t="shared" si="470"/>
        <v>235.9054815884152</v>
      </c>
      <c r="BK1015" s="4">
        <f t="shared" si="480"/>
        <v>2184.6237621552409</v>
      </c>
      <c r="KK1015" s="4">
        <v>2</v>
      </c>
      <c r="KL1015" s="4">
        <v>13</v>
      </c>
      <c r="KM1015" s="4">
        <v>68</v>
      </c>
      <c r="KN1015" s="4">
        <v>105</v>
      </c>
      <c r="KO1015" s="4">
        <v>162</v>
      </c>
      <c r="KP1015" s="4">
        <v>230</v>
      </c>
      <c r="KQ1015" s="4">
        <v>376</v>
      </c>
      <c r="KR1015" s="4">
        <v>271</v>
      </c>
      <c r="KS1015" s="4">
        <v>308</v>
      </c>
      <c r="KT1015" s="4">
        <v>283</v>
      </c>
      <c r="KU1015" s="4">
        <v>253</v>
      </c>
      <c r="KV1015" s="4">
        <v>240</v>
      </c>
      <c r="KW1015" s="4">
        <v>195</v>
      </c>
      <c r="KX1015" s="4">
        <v>214</v>
      </c>
      <c r="KY1015" s="4">
        <v>184</v>
      </c>
      <c r="KZ1015" s="4">
        <v>145</v>
      </c>
      <c r="LA1015" s="4">
        <v>68</v>
      </c>
      <c r="LB1015" s="4">
        <v>47</v>
      </c>
      <c r="LC1015" s="4">
        <v>29</v>
      </c>
      <c r="LD1015" s="4">
        <v>28</v>
      </c>
      <c r="LE1015" s="4">
        <v>19</v>
      </c>
      <c r="LF1015" s="4">
        <v>11</v>
      </c>
      <c r="LG1015" s="4">
        <v>3</v>
      </c>
      <c r="LH1015" s="4">
        <v>5</v>
      </c>
      <c r="LI1015" s="4">
        <v>2</v>
      </c>
      <c r="LJ1015" s="4">
        <v>1</v>
      </c>
      <c r="LK1015" s="4">
        <v>6</v>
      </c>
      <c r="LL1015" s="4">
        <v>0</v>
      </c>
      <c r="LM1015" s="4">
        <v>1</v>
      </c>
      <c r="LN1015" s="4">
        <v>2</v>
      </c>
      <c r="LO1015" s="4">
        <v>3</v>
      </c>
    </row>
    <row r="1016" spans="1:355" s="4" customFormat="1" x14ac:dyDescent="0.2">
      <c r="A1016" s="15" t="b">
        <v>0</v>
      </c>
      <c r="B1016" s="16"/>
      <c r="C1016" s="16"/>
      <c r="D1016" s="4">
        <v>10446</v>
      </c>
      <c r="E1016" s="4" t="s">
        <v>936</v>
      </c>
      <c r="F1016" s="4" t="s">
        <v>941</v>
      </c>
      <c r="G1016" s="4">
        <v>0</v>
      </c>
      <c r="H1016" s="15">
        <f t="shared" si="452"/>
        <v>2.3999999999999986</v>
      </c>
      <c r="I1016" s="15">
        <v>0.42723883239878757</v>
      </c>
      <c r="J1016" s="15">
        <v>0.5612545146030925</v>
      </c>
      <c r="K1016" s="15">
        <v>0.33950049324304926</v>
      </c>
      <c r="L1016" s="15">
        <f t="shared" si="453"/>
        <v>2.0693428197326114</v>
      </c>
      <c r="M1016" s="15">
        <f t="shared" si="454"/>
        <v>0.89999999999999858</v>
      </c>
      <c r="N1016" s="15">
        <f t="shared" si="455"/>
        <v>3.2999999999999972</v>
      </c>
      <c r="O1016" s="15">
        <f t="shared" si="456"/>
        <v>2.0662097081959701</v>
      </c>
      <c r="P1016" s="15">
        <f t="shared" si="481"/>
        <v>1.1999999999999993</v>
      </c>
      <c r="Q1016" s="15">
        <f t="shared" si="471"/>
        <v>1.5</v>
      </c>
      <c r="R1016" s="15">
        <f t="shared" si="457"/>
        <v>1.8000000000000007</v>
      </c>
      <c r="S1016" s="15">
        <f t="shared" si="458"/>
        <v>2.3999999999999986</v>
      </c>
      <c r="T1016" s="15">
        <f t="shared" si="459"/>
        <v>2.6000000000000014</v>
      </c>
      <c r="U1016" s="15">
        <f t="shared" si="460"/>
        <v>3</v>
      </c>
      <c r="V1016" s="15">
        <f t="shared" si="472"/>
        <v>0.43751408311270706</v>
      </c>
      <c r="W1016" s="15">
        <f t="shared" si="461"/>
        <v>1.2856407110040209</v>
      </c>
      <c r="X1016" s="15">
        <f t="shared" si="473"/>
        <v>1.3533345779112619E-2</v>
      </c>
      <c r="Y1016" s="21">
        <f t="shared" si="474"/>
        <v>0.77782228848295432</v>
      </c>
      <c r="Z1016" s="4">
        <v>31.569342819732611</v>
      </c>
      <c r="AA1016" s="2">
        <v>30.4</v>
      </c>
      <c r="AB1016" s="2">
        <v>32.799999999999997</v>
      </c>
      <c r="AC1016" s="4">
        <v>31.56620970819597</v>
      </c>
      <c r="AD1016" s="4">
        <v>30.7</v>
      </c>
      <c r="AE1016" s="4">
        <v>31</v>
      </c>
      <c r="AF1016" s="4">
        <v>31.3</v>
      </c>
      <c r="AG1016" s="4">
        <v>31.9</v>
      </c>
      <c r="AH1016" s="4">
        <v>32.1</v>
      </c>
      <c r="AI1016" s="4">
        <v>32.5</v>
      </c>
      <c r="AJ1016" s="4">
        <v>2020</v>
      </c>
      <c r="AK1016" s="2">
        <v>10</v>
      </c>
      <c r="AL1016" s="2">
        <v>27</v>
      </c>
      <c r="AM1016" s="4">
        <v>10</v>
      </c>
      <c r="AN1016" s="4">
        <v>41</v>
      </c>
      <c r="AO1016" s="4">
        <v>30</v>
      </c>
      <c r="AP1016" s="4">
        <v>678</v>
      </c>
      <c r="AQ1016" s="5">
        <v>0.44513888888888892</v>
      </c>
      <c r="AR1016" s="4">
        <v>29.5</v>
      </c>
      <c r="AS1016" s="4">
        <v>47</v>
      </c>
      <c r="AT1016" s="4">
        <v>782</v>
      </c>
      <c r="AU1016" s="4">
        <v>1.4</v>
      </c>
      <c r="AV1016" s="4">
        <v>219</v>
      </c>
      <c r="AW1016" s="4">
        <f t="shared" si="462"/>
        <v>40.222202875776773</v>
      </c>
      <c r="AX1016" s="4">
        <f t="shared" si="463"/>
        <v>24.838955409017597</v>
      </c>
      <c r="AY1016" s="4">
        <f t="shared" si="475"/>
        <v>23.433914166778269</v>
      </c>
      <c r="AZ1016" s="20">
        <f t="shared" si="464"/>
        <v>190.2362533539048</v>
      </c>
      <c r="BA1016" s="21">
        <f t="shared" si="476"/>
        <v>1.1663217724937009</v>
      </c>
      <c r="BB1016" s="20">
        <f t="shared" si="465"/>
        <v>26.726124191242441</v>
      </c>
      <c r="BC1016" s="4">
        <f t="shared" si="477"/>
        <v>24.746411288187442</v>
      </c>
      <c r="BD1016" s="4">
        <f t="shared" si="466"/>
        <v>66.793999999999997</v>
      </c>
      <c r="BE1016" s="4">
        <f t="shared" si="467"/>
        <v>536.31955237960415</v>
      </c>
      <c r="BF1016" s="20">
        <f t="shared" si="468"/>
        <v>397.68375175462234</v>
      </c>
      <c r="BG1016" s="20">
        <f t="shared" si="478"/>
        <v>479.1441993750181</v>
      </c>
      <c r="BH1016" s="20">
        <f t="shared" si="469"/>
        <v>1937.3078645527605</v>
      </c>
      <c r="BI1016" s="20">
        <f t="shared" si="479"/>
        <v>4121.9316267080012</v>
      </c>
      <c r="BJ1016" s="4">
        <f t="shared" si="470"/>
        <v>235.9054815884152</v>
      </c>
      <c r="BK1016" s="4">
        <f t="shared" si="480"/>
        <v>2184.6237621552409</v>
      </c>
      <c r="JG1016" s="4">
        <v>0</v>
      </c>
      <c r="JH1016" s="4">
        <v>7</v>
      </c>
      <c r="JI1016" s="4">
        <v>5</v>
      </c>
      <c r="JJ1016" s="4">
        <v>34</v>
      </c>
      <c r="JK1016" s="4">
        <v>53</v>
      </c>
      <c r="JL1016" s="4">
        <v>59</v>
      </c>
      <c r="JM1016" s="4">
        <v>68</v>
      </c>
      <c r="JN1016" s="4">
        <v>109</v>
      </c>
      <c r="JO1016" s="4">
        <v>102</v>
      </c>
      <c r="JP1016" s="4">
        <v>172</v>
      </c>
      <c r="JQ1016" s="4">
        <v>215</v>
      </c>
      <c r="JR1016" s="4">
        <v>182</v>
      </c>
      <c r="JS1016" s="4">
        <v>248</v>
      </c>
      <c r="JT1016" s="4">
        <v>233</v>
      </c>
      <c r="JU1016" s="4">
        <v>188</v>
      </c>
      <c r="JV1016" s="4">
        <v>159</v>
      </c>
      <c r="JW1016" s="4">
        <v>160</v>
      </c>
      <c r="JX1016" s="4">
        <v>120</v>
      </c>
      <c r="JY1016" s="4">
        <v>85</v>
      </c>
      <c r="JZ1016" s="4">
        <v>52</v>
      </c>
      <c r="KA1016" s="4">
        <v>51</v>
      </c>
      <c r="KB1016" s="4">
        <v>24</v>
      </c>
      <c r="KC1016" s="4">
        <v>14</v>
      </c>
      <c r="KD1016" s="4">
        <v>6</v>
      </c>
      <c r="KE1016" s="4">
        <v>7</v>
      </c>
      <c r="KF1016" s="4">
        <v>6</v>
      </c>
    </row>
    <row r="1017" spans="1:355" s="4" customFormat="1" x14ac:dyDescent="0.2">
      <c r="A1017" s="15" t="b">
        <v>0</v>
      </c>
      <c r="B1017" s="16"/>
      <c r="C1017" s="16"/>
      <c r="D1017" s="4">
        <v>10446</v>
      </c>
      <c r="E1017" s="4" t="s">
        <v>936</v>
      </c>
      <c r="F1017" s="4" t="s">
        <v>942</v>
      </c>
      <c r="G1017" s="4">
        <v>0</v>
      </c>
      <c r="H1017" s="15">
        <f t="shared" si="452"/>
        <v>1.6000000000000014</v>
      </c>
      <c r="I1017" s="15">
        <v>0.28994158054017094</v>
      </c>
      <c r="J1017" s="15">
        <v>0.37776662957099916</v>
      </c>
      <c r="K1017" s="15">
        <v>0.22730447247417634</v>
      </c>
      <c r="L1017" s="15">
        <f t="shared" si="453"/>
        <v>5.1598771060857089</v>
      </c>
      <c r="M1017" s="15">
        <f t="shared" si="454"/>
        <v>4.2999999999999972</v>
      </c>
      <c r="N1017" s="15">
        <f t="shared" si="455"/>
        <v>5.8999999999999986</v>
      </c>
      <c r="O1017" s="15">
        <f t="shared" si="456"/>
        <v>5.1705527551271757</v>
      </c>
      <c r="P1017" s="15">
        <f t="shared" si="481"/>
        <v>4.5</v>
      </c>
      <c r="Q1017" s="15">
        <f t="shared" si="471"/>
        <v>4.7999999999999972</v>
      </c>
      <c r="R1017" s="15">
        <f t="shared" si="457"/>
        <v>5</v>
      </c>
      <c r="S1017" s="15">
        <f t="shared" si="458"/>
        <v>5.3999999999999986</v>
      </c>
      <c r="T1017" s="15">
        <f t="shared" si="459"/>
        <v>5.5</v>
      </c>
      <c r="U1017" s="15">
        <f t="shared" si="460"/>
        <v>5.7000000000000028</v>
      </c>
      <c r="V1017" s="15">
        <f t="shared" si="472"/>
        <v>0.65729845961021527</v>
      </c>
      <c r="W1017" s="15">
        <f t="shared" si="461"/>
        <v>0.52137888866042714</v>
      </c>
      <c r="X1017" s="15">
        <f t="shared" si="473"/>
        <v>8.3653378127316533E-3</v>
      </c>
      <c r="Y1017" s="21">
        <f t="shared" si="474"/>
        <v>1.9179909692340795</v>
      </c>
      <c r="Z1017" s="4">
        <v>34.659877106085709</v>
      </c>
      <c r="AA1017" s="2">
        <v>33.799999999999997</v>
      </c>
      <c r="AB1017" s="2">
        <v>35.4</v>
      </c>
      <c r="AC1017" s="4">
        <v>34.670552755127176</v>
      </c>
      <c r="AD1017" s="4">
        <v>34</v>
      </c>
      <c r="AE1017" s="4">
        <v>34.299999999999997</v>
      </c>
      <c r="AF1017" s="4">
        <v>34.5</v>
      </c>
      <c r="AG1017" s="4">
        <v>34.9</v>
      </c>
      <c r="AH1017" s="4">
        <v>35</v>
      </c>
      <c r="AI1017" s="4">
        <v>35.200000000000003</v>
      </c>
      <c r="AJ1017" s="4">
        <v>2020</v>
      </c>
      <c r="AK1017" s="2">
        <v>10</v>
      </c>
      <c r="AL1017" s="2">
        <v>27</v>
      </c>
      <c r="AM1017" s="4">
        <v>10</v>
      </c>
      <c r="AN1017" s="4">
        <v>41</v>
      </c>
      <c r="AO1017" s="4">
        <v>53</v>
      </c>
      <c r="AP1017" s="4">
        <v>76</v>
      </c>
      <c r="AQ1017" s="5">
        <v>0.44513888888888892</v>
      </c>
      <c r="AR1017" s="4">
        <v>29.5</v>
      </c>
      <c r="AS1017" s="4">
        <v>47</v>
      </c>
      <c r="AT1017" s="4">
        <v>782</v>
      </c>
      <c r="AU1017" s="4">
        <v>1.4</v>
      </c>
      <c r="AV1017" s="4">
        <v>219</v>
      </c>
      <c r="AW1017" s="4">
        <f t="shared" si="462"/>
        <v>39.827648264379739</v>
      </c>
      <c r="AX1017" s="4">
        <f t="shared" si="463"/>
        <v>24.74813869340942</v>
      </c>
      <c r="AY1017" s="4">
        <f t="shared" si="475"/>
        <v>23.433914166778269</v>
      </c>
      <c r="AZ1017" s="20">
        <f t="shared" si="464"/>
        <v>190.2362533539048</v>
      </c>
      <c r="BA1017" s="21">
        <f t="shared" si="476"/>
        <v>1.1663217724937009</v>
      </c>
      <c r="BB1017" s="20">
        <f t="shared" si="465"/>
        <v>26.726124191242441</v>
      </c>
      <c r="BC1017" s="4">
        <f t="shared" si="477"/>
        <v>24.746411288187442</v>
      </c>
      <c r="BD1017" s="4">
        <f t="shared" si="466"/>
        <v>66.793999999999997</v>
      </c>
      <c r="BE1017" s="4">
        <f t="shared" si="467"/>
        <v>516.58411601215562</v>
      </c>
      <c r="BF1017" s="20">
        <f t="shared" si="468"/>
        <v>397.68375175462234</v>
      </c>
      <c r="BG1017" s="20">
        <f t="shared" si="478"/>
        <v>498.87963574246675</v>
      </c>
      <c r="BH1017" s="20">
        <f t="shared" si="469"/>
        <v>1937.3078645527605</v>
      </c>
      <c r="BI1017" s="20">
        <f t="shared" si="479"/>
        <v>4121.9316267080012</v>
      </c>
      <c r="BJ1017" s="4">
        <f t="shared" si="470"/>
        <v>235.9054815884152</v>
      </c>
      <c r="BK1017" s="4">
        <f t="shared" si="480"/>
        <v>2184.6237621552409</v>
      </c>
      <c r="KO1017" s="4">
        <v>2</v>
      </c>
      <c r="KP1017" s="4">
        <v>9</v>
      </c>
      <c r="KQ1017" s="4">
        <v>9</v>
      </c>
      <c r="KR1017" s="4">
        <v>29</v>
      </c>
      <c r="KS1017" s="4">
        <v>43</v>
      </c>
      <c r="KT1017" s="4">
        <v>83</v>
      </c>
      <c r="KU1017" s="4">
        <v>90</v>
      </c>
      <c r="KV1017" s="4">
        <v>121</v>
      </c>
      <c r="KW1017" s="4">
        <v>214</v>
      </c>
      <c r="KX1017" s="4">
        <v>212</v>
      </c>
      <c r="KY1017" s="4">
        <v>180</v>
      </c>
      <c r="KZ1017" s="4">
        <v>187</v>
      </c>
      <c r="LA1017" s="4">
        <v>187</v>
      </c>
      <c r="LB1017" s="4">
        <v>50</v>
      </c>
      <c r="LC1017" s="4">
        <v>33</v>
      </c>
      <c r="LD1017" s="4">
        <v>20</v>
      </c>
      <c r="LE1017" s="4">
        <v>3</v>
      </c>
      <c r="LF1017" s="4">
        <v>8</v>
      </c>
      <c r="LG1017" s="4">
        <v>3</v>
      </c>
      <c r="LH1017" s="4">
        <v>0</v>
      </c>
      <c r="LI1017" s="4">
        <v>1</v>
      </c>
      <c r="LJ1017" s="4">
        <v>0</v>
      </c>
      <c r="LK1017" s="4">
        <v>0</v>
      </c>
      <c r="LL1017" s="4">
        <v>1</v>
      </c>
      <c r="LM1017" s="4">
        <v>1</v>
      </c>
    </row>
    <row r="1018" spans="1:355" s="4" customFormat="1" x14ac:dyDescent="0.2">
      <c r="A1018" s="15" t="b">
        <v>0</v>
      </c>
      <c r="B1018" s="16"/>
      <c r="C1018" s="16"/>
      <c r="D1018" s="4">
        <v>10446</v>
      </c>
      <c r="E1018" s="4" t="s">
        <v>375</v>
      </c>
      <c r="F1018" s="4" t="s">
        <v>1003</v>
      </c>
      <c r="G1018" s="4">
        <v>0</v>
      </c>
      <c r="H1018" s="15">
        <f t="shared" si="452"/>
        <v>2.8000000000000007</v>
      </c>
      <c r="I1018" s="15">
        <v>0.43281624144374037</v>
      </c>
      <c r="J1018" s="15">
        <v>0.51297657447145184</v>
      </c>
      <c r="K1018" s="15">
        <v>0.33180689683311088</v>
      </c>
      <c r="L1018" s="15">
        <f t="shared" si="453"/>
        <v>0.8672931835282256</v>
      </c>
      <c r="M1018" s="15">
        <f t="shared" si="454"/>
        <v>-0.5</v>
      </c>
      <c r="N1018" s="15">
        <f t="shared" si="455"/>
        <v>2.3000000000000007</v>
      </c>
      <c r="O1018" s="15">
        <f t="shared" si="456"/>
        <v>0.82339831991214396</v>
      </c>
      <c r="P1018" s="15">
        <f t="shared" si="481"/>
        <v>-0.10000000000000142</v>
      </c>
      <c r="Q1018" s="15">
        <f t="shared" si="471"/>
        <v>0.39999999999999858</v>
      </c>
      <c r="R1018" s="15">
        <f t="shared" si="457"/>
        <v>0.60000000000000142</v>
      </c>
      <c r="S1018" s="15">
        <f t="shared" si="458"/>
        <v>1.1000000000000014</v>
      </c>
      <c r="T1018" s="15">
        <f t="shared" si="459"/>
        <v>1.5</v>
      </c>
      <c r="U1018" s="15">
        <f t="shared" si="460"/>
        <v>1.8000000000000007</v>
      </c>
      <c r="V1018" s="15">
        <f t="shared" si="472"/>
        <v>0.30024519313762332</v>
      </c>
      <c r="W1018" s="15">
        <f t="shared" si="461"/>
        <v>2.3306111899737565</v>
      </c>
      <c r="X1018" s="15">
        <f t="shared" si="473"/>
        <v>1.4252710599787926E-2</v>
      </c>
      <c r="Y1018" s="21">
        <f t="shared" si="474"/>
        <v>0.42907199806727969</v>
      </c>
      <c r="Z1018" s="4">
        <v>30.367293183528226</v>
      </c>
      <c r="AA1018" s="2">
        <v>29</v>
      </c>
      <c r="AB1018" s="2">
        <v>31.8</v>
      </c>
      <c r="AC1018" s="4">
        <v>30.323398319912144</v>
      </c>
      <c r="AD1018" s="4">
        <v>29.4</v>
      </c>
      <c r="AE1018" s="4">
        <v>29.9</v>
      </c>
      <c r="AF1018" s="4">
        <v>30.1</v>
      </c>
      <c r="AG1018" s="4">
        <v>30.6</v>
      </c>
      <c r="AH1018" s="4">
        <v>31</v>
      </c>
      <c r="AI1018" s="4">
        <v>31.3</v>
      </c>
      <c r="AJ1018" s="4">
        <v>2020</v>
      </c>
      <c r="AK1018" s="2">
        <v>10</v>
      </c>
      <c r="AL1018" s="2">
        <v>27</v>
      </c>
      <c r="AM1018" s="4">
        <v>10</v>
      </c>
      <c r="AN1018" s="4">
        <v>43</v>
      </c>
      <c r="AO1018" s="4">
        <v>48</v>
      </c>
      <c r="AP1018" s="4">
        <v>276</v>
      </c>
      <c r="AQ1018" s="5">
        <v>0.4465277777777778</v>
      </c>
      <c r="AR1018" s="4">
        <v>29.5</v>
      </c>
      <c r="AS1018" s="4">
        <v>47</v>
      </c>
      <c r="AT1018" s="4">
        <v>781</v>
      </c>
      <c r="AU1018" s="4">
        <v>1</v>
      </c>
      <c r="AV1018" s="4">
        <v>212</v>
      </c>
      <c r="AW1018" s="4">
        <f t="shared" si="462"/>
        <v>42.062256965360596</v>
      </c>
      <c r="AX1018" s="4">
        <f t="shared" si="463"/>
        <v>25.349311706332941</v>
      </c>
      <c r="AY1018" s="4">
        <f t="shared" si="475"/>
        <v>27.11540991843372</v>
      </c>
      <c r="AZ1018" s="20">
        <f t="shared" si="464"/>
        <v>190.2362533539048</v>
      </c>
      <c r="BA1018" s="21">
        <f t="shared" si="476"/>
        <v>1.1663217724937009</v>
      </c>
      <c r="BB1018" s="20">
        <f t="shared" si="465"/>
        <v>31.622776601683793</v>
      </c>
      <c r="BC1018" s="4">
        <f t="shared" si="477"/>
        <v>29.280348705262767</v>
      </c>
      <c r="BD1018" s="4">
        <f t="shared" si="466"/>
        <v>66.793999999999997</v>
      </c>
      <c r="BE1018" s="4">
        <f t="shared" si="467"/>
        <v>543.04515490293852</v>
      </c>
      <c r="BF1018" s="20">
        <f t="shared" si="468"/>
        <v>397.68375175462234</v>
      </c>
      <c r="BG1018" s="20">
        <f t="shared" si="478"/>
        <v>471.62859685168388</v>
      </c>
      <c r="BH1018" s="20">
        <f t="shared" si="469"/>
        <v>1937.3078645527605</v>
      </c>
      <c r="BI1018" s="20">
        <f t="shared" si="479"/>
        <v>4121.9316267080012</v>
      </c>
      <c r="BJ1018" s="4">
        <f t="shared" si="470"/>
        <v>235.9054815884152</v>
      </c>
      <c r="BK1018" s="4">
        <f t="shared" si="480"/>
        <v>2184.6237621552409</v>
      </c>
      <c r="IR1018" s="4">
        <v>2</v>
      </c>
      <c r="IS1018" s="4">
        <v>14</v>
      </c>
      <c r="IT1018" s="4">
        <v>1</v>
      </c>
      <c r="IU1018" s="4">
        <v>13</v>
      </c>
      <c r="IV1018" s="4">
        <v>5</v>
      </c>
      <c r="IW1018" s="4">
        <v>7</v>
      </c>
      <c r="IX1018" s="4">
        <v>12</v>
      </c>
      <c r="IY1018" s="4">
        <v>34</v>
      </c>
      <c r="IZ1018" s="4">
        <v>49</v>
      </c>
      <c r="JA1018" s="4">
        <v>77</v>
      </c>
      <c r="JB1018" s="4">
        <v>122</v>
      </c>
      <c r="JC1018" s="4">
        <v>151</v>
      </c>
      <c r="JD1018" s="4">
        <v>214</v>
      </c>
      <c r="JE1018" s="4">
        <v>235</v>
      </c>
      <c r="JF1018" s="4">
        <v>233</v>
      </c>
      <c r="JG1018" s="4">
        <v>149</v>
      </c>
      <c r="JH1018" s="4">
        <v>140</v>
      </c>
      <c r="JI1018" s="4">
        <v>115</v>
      </c>
      <c r="JJ1018" s="4">
        <v>70</v>
      </c>
      <c r="JK1018" s="4">
        <v>93</v>
      </c>
      <c r="JL1018" s="4">
        <v>83</v>
      </c>
      <c r="JM1018" s="4">
        <v>67</v>
      </c>
      <c r="JN1018" s="4">
        <v>33</v>
      </c>
      <c r="JO1018" s="4">
        <v>19</v>
      </c>
      <c r="JP1018" s="4">
        <v>11</v>
      </c>
      <c r="JQ1018" s="4">
        <v>12</v>
      </c>
      <c r="JR1018" s="4">
        <v>9</v>
      </c>
      <c r="JS1018" s="4">
        <v>6</v>
      </c>
      <c r="JT1018" s="4">
        <v>1</v>
      </c>
      <c r="JU1018" s="4">
        <v>5</v>
      </c>
    </row>
    <row r="1019" spans="1:355" s="4" customFormat="1" x14ac:dyDescent="0.2">
      <c r="A1019" s="15" t="b">
        <v>0</v>
      </c>
      <c r="B1019" s="16"/>
      <c r="C1019" s="16"/>
      <c r="D1019" s="4">
        <v>10446</v>
      </c>
      <c r="E1019" s="4" t="s">
        <v>375</v>
      </c>
      <c r="F1019" s="4" t="s">
        <v>1004</v>
      </c>
      <c r="G1019" s="4">
        <v>0</v>
      </c>
      <c r="H1019" s="15">
        <f t="shared" si="452"/>
        <v>2</v>
      </c>
      <c r="I1019" s="15">
        <v>0.42611643144514078</v>
      </c>
      <c r="J1019" s="15">
        <v>0.58826796829384875</v>
      </c>
      <c r="K1019" s="15">
        <v>0.34042783061810994</v>
      </c>
      <c r="L1019" s="15">
        <f t="shared" si="453"/>
        <v>1.3393699481198205</v>
      </c>
      <c r="M1019" s="15">
        <f t="shared" si="454"/>
        <v>9.9999999999997868E-2</v>
      </c>
      <c r="N1019" s="15">
        <f t="shared" si="455"/>
        <v>2.0999999999999979</v>
      </c>
      <c r="O1019" s="15">
        <f t="shared" si="456"/>
        <v>1.3855303990996148</v>
      </c>
      <c r="P1019" s="15">
        <f t="shared" si="481"/>
        <v>0.29999999999999716</v>
      </c>
      <c r="Q1019" s="15">
        <f t="shared" si="471"/>
        <v>0.69999999999999929</v>
      </c>
      <c r="R1019" s="15">
        <f t="shared" si="457"/>
        <v>1.0999999999999979</v>
      </c>
      <c r="S1019" s="15">
        <f t="shared" si="458"/>
        <v>1.6999999999999993</v>
      </c>
      <c r="T1019" s="15">
        <f t="shared" si="459"/>
        <v>1.7999999999999972</v>
      </c>
      <c r="U1019" s="15">
        <f t="shared" si="460"/>
        <v>2</v>
      </c>
      <c r="V1019" s="15">
        <f t="shared" si="472"/>
        <v>0.33900832211554771</v>
      </c>
      <c r="W1019" s="15">
        <f t="shared" si="461"/>
        <v>1.9497800931835523</v>
      </c>
      <c r="X1019" s="15">
        <f t="shared" si="473"/>
        <v>1.3772627954598531E-2</v>
      </c>
      <c r="Y1019" s="21">
        <f t="shared" si="474"/>
        <v>0.51287835151051564</v>
      </c>
      <c r="Z1019" s="4">
        <v>30.939369948119822</v>
      </c>
      <c r="AA1019" s="2">
        <v>29.7</v>
      </c>
      <c r="AB1019" s="2">
        <v>31.7</v>
      </c>
      <c r="AC1019" s="4">
        <v>30.985530399099616</v>
      </c>
      <c r="AD1019" s="4">
        <v>29.9</v>
      </c>
      <c r="AE1019" s="4">
        <v>30.3</v>
      </c>
      <c r="AF1019" s="4">
        <v>30.7</v>
      </c>
      <c r="AG1019" s="4">
        <v>31.3</v>
      </c>
      <c r="AH1019" s="4">
        <v>31.4</v>
      </c>
      <c r="AI1019" s="4">
        <v>31.6</v>
      </c>
      <c r="AJ1019" s="4">
        <v>2020</v>
      </c>
      <c r="AK1019" s="2">
        <v>10</v>
      </c>
      <c r="AL1019" s="2">
        <v>27</v>
      </c>
      <c r="AM1019" s="4">
        <v>10</v>
      </c>
      <c r="AN1019" s="4">
        <v>44</v>
      </c>
      <c r="AO1019" s="4">
        <v>3</v>
      </c>
      <c r="AP1019" s="4">
        <v>957.00000000000011</v>
      </c>
      <c r="AQ1019" s="5">
        <v>0.44722222222222219</v>
      </c>
      <c r="AR1019" s="4">
        <v>29.6</v>
      </c>
      <c r="AS1019" s="4">
        <v>46</v>
      </c>
      <c r="AT1019" s="4">
        <v>778</v>
      </c>
      <c r="AU1019" s="4">
        <v>1</v>
      </c>
      <c r="AV1019" s="4">
        <v>245</v>
      </c>
      <c r="AW1019" s="4">
        <f t="shared" si="462"/>
        <v>42.017734313751276</v>
      </c>
      <c r="AX1019" s="4">
        <f t="shared" si="463"/>
        <v>25.257516694841922</v>
      </c>
      <c r="AY1019" s="4">
        <f t="shared" si="475"/>
        <v>27.110300261162518</v>
      </c>
      <c r="AZ1019" s="20">
        <f t="shared" si="464"/>
        <v>189.98503350917903</v>
      </c>
      <c r="BA1019" s="21">
        <f t="shared" si="476"/>
        <v>1.165936529959434</v>
      </c>
      <c r="BB1019" s="20">
        <f t="shared" si="465"/>
        <v>31.622776601683793</v>
      </c>
      <c r="BC1019" s="4">
        <f t="shared" si="477"/>
        <v>29.280348705262767</v>
      </c>
      <c r="BD1019" s="4">
        <f t="shared" si="466"/>
        <v>66.801199999999994</v>
      </c>
      <c r="BE1019" s="4">
        <f t="shared" si="467"/>
        <v>536.72151786739664</v>
      </c>
      <c r="BF1019" s="20">
        <f t="shared" si="468"/>
        <v>397.29581061463739</v>
      </c>
      <c r="BG1019" s="20">
        <f t="shared" si="478"/>
        <v>475.19429274724081</v>
      </c>
      <c r="BH1019" s="20">
        <f t="shared" si="469"/>
        <v>1907.0318701716867</v>
      </c>
      <c r="BI1019" s="20">
        <f t="shared" si="479"/>
        <v>4145.7214568949712</v>
      </c>
      <c r="BJ1019" s="4">
        <f t="shared" si="470"/>
        <v>237.06899645736658</v>
      </c>
      <c r="BK1019" s="4">
        <f t="shared" si="480"/>
        <v>2238.6895867232847</v>
      </c>
      <c r="IZ1019" s="4">
        <v>3</v>
      </c>
      <c r="JA1019" s="4">
        <v>6</v>
      </c>
      <c r="JB1019" s="4">
        <v>18</v>
      </c>
      <c r="JC1019" s="4">
        <v>13</v>
      </c>
      <c r="JD1019" s="4">
        <v>8</v>
      </c>
      <c r="JE1019" s="4">
        <v>24</v>
      </c>
      <c r="JF1019" s="4">
        <v>43</v>
      </c>
      <c r="JG1019" s="4">
        <v>42</v>
      </c>
      <c r="JH1019" s="4">
        <v>44</v>
      </c>
      <c r="JI1019" s="4">
        <v>58</v>
      </c>
      <c r="JJ1019" s="4">
        <v>77</v>
      </c>
      <c r="JK1019" s="4">
        <v>86</v>
      </c>
      <c r="JL1019" s="4">
        <v>101</v>
      </c>
      <c r="JM1019" s="4">
        <v>133</v>
      </c>
      <c r="JN1019" s="4">
        <v>112</v>
      </c>
      <c r="JO1019" s="4">
        <v>101</v>
      </c>
      <c r="JP1019" s="4">
        <v>135</v>
      </c>
      <c r="JQ1019" s="4">
        <v>110</v>
      </c>
      <c r="JR1019" s="4">
        <v>65</v>
      </c>
      <c r="JS1019" s="4">
        <v>52</v>
      </c>
      <c r="JT1019" s="4">
        <v>22</v>
      </c>
      <c r="JU1019" s="4">
        <v>12</v>
      </c>
      <c r="JV1019" s="4">
        <v>4</v>
      </c>
    </row>
    <row r="1020" spans="1:355" s="4" customFormat="1" x14ac:dyDescent="0.2">
      <c r="A1020" s="15" t="b">
        <v>0</v>
      </c>
      <c r="B1020" s="16"/>
      <c r="C1020" s="16"/>
      <c r="D1020" s="4">
        <v>10446</v>
      </c>
      <c r="E1020" s="4" t="s">
        <v>375</v>
      </c>
      <c r="F1020" s="4" t="s">
        <v>1005</v>
      </c>
      <c r="G1020" s="4">
        <v>0</v>
      </c>
      <c r="H1020" s="15">
        <f t="shared" si="452"/>
        <v>1.6000000000000014</v>
      </c>
      <c r="I1020" s="15">
        <v>0.33470943795082125</v>
      </c>
      <c r="J1020" s="15">
        <v>0.49436891689680351</v>
      </c>
      <c r="K1020" s="15">
        <v>0.27654674777065652</v>
      </c>
      <c r="L1020" s="15">
        <f t="shared" si="453"/>
        <v>2.2435649569025493</v>
      </c>
      <c r="M1020" s="15">
        <f t="shared" si="454"/>
        <v>1.5</v>
      </c>
      <c r="N1020" s="15">
        <f t="shared" si="455"/>
        <v>3.1000000000000014</v>
      </c>
      <c r="O1020" s="15">
        <f t="shared" si="456"/>
        <v>2.20480273201823</v>
      </c>
      <c r="P1020" s="15">
        <f t="shared" si="481"/>
        <v>1.5999999999999979</v>
      </c>
      <c r="Q1020" s="15">
        <f t="shared" si="471"/>
        <v>1.7999999999999972</v>
      </c>
      <c r="R1020" s="15">
        <f t="shared" si="457"/>
        <v>2</v>
      </c>
      <c r="S1020" s="15">
        <f t="shared" si="458"/>
        <v>2.5</v>
      </c>
      <c r="T1020" s="15">
        <f t="shared" si="459"/>
        <v>2.6999999999999957</v>
      </c>
      <c r="U1020" s="15">
        <f t="shared" si="460"/>
        <v>2.8999999999999986</v>
      </c>
      <c r="V1020" s="15">
        <f t="shared" si="472"/>
        <v>0.39717194372087583</v>
      </c>
      <c r="W1020" s="15">
        <f t="shared" si="461"/>
        <v>1.5178012087952999</v>
      </c>
      <c r="X1020" s="15">
        <f t="shared" si="473"/>
        <v>1.0511054224105275E-2</v>
      </c>
      <c r="Y1020" s="21">
        <f t="shared" si="474"/>
        <v>0.65884780839891022</v>
      </c>
      <c r="Z1020" s="4">
        <v>31.843564956902551</v>
      </c>
      <c r="AA1020" s="2">
        <v>31.1</v>
      </c>
      <c r="AB1020" s="2">
        <v>32.700000000000003</v>
      </c>
      <c r="AC1020" s="4">
        <v>31.804802732018231</v>
      </c>
      <c r="AD1020" s="4">
        <v>31.2</v>
      </c>
      <c r="AE1020" s="4">
        <v>31.4</v>
      </c>
      <c r="AF1020" s="4">
        <v>31.6</v>
      </c>
      <c r="AG1020" s="4">
        <v>32.1</v>
      </c>
      <c r="AH1020" s="4">
        <v>32.299999999999997</v>
      </c>
      <c r="AI1020" s="4">
        <v>32.5</v>
      </c>
      <c r="AJ1020" s="4">
        <v>2020</v>
      </c>
      <c r="AK1020" s="2">
        <v>10</v>
      </c>
      <c r="AL1020" s="2">
        <v>27</v>
      </c>
      <c r="AM1020" s="4">
        <v>10</v>
      </c>
      <c r="AN1020" s="4">
        <v>44</v>
      </c>
      <c r="AO1020" s="4">
        <v>28</v>
      </c>
      <c r="AP1020" s="4">
        <v>596</v>
      </c>
      <c r="AQ1020" s="5">
        <v>0.44722222222222219</v>
      </c>
      <c r="AR1020" s="4">
        <v>29.6</v>
      </c>
      <c r="AS1020" s="4">
        <v>46</v>
      </c>
      <c r="AT1020" s="4">
        <v>778</v>
      </c>
      <c r="AU1020" s="4">
        <v>1</v>
      </c>
      <c r="AV1020" s="4">
        <v>245</v>
      </c>
      <c r="AW1020" s="4">
        <f t="shared" si="462"/>
        <v>41.886391101325998</v>
      </c>
      <c r="AX1020" s="4">
        <f t="shared" si="463"/>
        <v>25.226870961517886</v>
      </c>
      <c r="AY1020" s="4">
        <f t="shared" si="475"/>
        <v>27.110300261162518</v>
      </c>
      <c r="AZ1020" s="20">
        <f t="shared" si="464"/>
        <v>189.98503350917903</v>
      </c>
      <c r="BA1020" s="21">
        <f t="shared" si="476"/>
        <v>1.165936529959434</v>
      </c>
      <c r="BB1020" s="20">
        <f t="shared" si="465"/>
        <v>31.622776601683793</v>
      </c>
      <c r="BC1020" s="4">
        <f t="shared" si="477"/>
        <v>29.280348705262767</v>
      </c>
      <c r="BD1020" s="4">
        <f t="shared" si="466"/>
        <v>66.801199999999994</v>
      </c>
      <c r="BE1020" s="4">
        <f t="shared" si="467"/>
        <v>531.04457821372614</v>
      </c>
      <c r="BF1020" s="20">
        <f t="shared" si="468"/>
        <v>397.29581061463739</v>
      </c>
      <c r="BG1020" s="20">
        <f t="shared" si="478"/>
        <v>480.87123240091125</v>
      </c>
      <c r="BH1020" s="20">
        <f t="shared" si="469"/>
        <v>1907.0318701716867</v>
      </c>
      <c r="BI1020" s="20">
        <f t="shared" si="479"/>
        <v>4145.7214568949712</v>
      </c>
      <c r="BJ1020" s="4">
        <f t="shared" si="470"/>
        <v>237.06899645736658</v>
      </c>
      <c r="BK1020" s="4">
        <f t="shared" si="480"/>
        <v>2238.6895867232847</v>
      </c>
      <c r="JO1020" s="4">
        <v>30</v>
      </c>
      <c r="JP1020" s="4">
        <v>105</v>
      </c>
      <c r="JQ1020" s="4">
        <v>164</v>
      </c>
      <c r="JR1020" s="4">
        <v>235</v>
      </c>
      <c r="JS1020" s="4">
        <v>330</v>
      </c>
      <c r="JT1020" s="4">
        <v>448</v>
      </c>
      <c r="JU1020" s="4">
        <v>430</v>
      </c>
      <c r="JV1020" s="4">
        <v>321</v>
      </c>
      <c r="JW1020" s="4">
        <v>308</v>
      </c>
      <c r="JX1020" s="4">
        <v>264</v>
      </c>
      <c r="JY1020" s="4">
        <v>277</v>
      </c>
      <c r="JZ1020" s="4">
        <v>235</v>
      </c>
      <c r="KA1020" s="4">
        <v>136</v>
      </c>
      <c r="KB1020" s="4">
        <v>124</v>
      </c>
      <c r="KC1020" s="4">
        <v>57</v>
      </c>
      <c r="KD1020" s="4">
        <v>19</v>
      </c>
      <c r="KE1020" s="4">
        <v>17</v>
      </c>
    </row>
    <row r="1021" spans="1:355" s="4" customFormat="1" x14ac:dyDescent="0.2">
      <c r="A1021" s="15" t="b">
        <v>0</v>
      </c>
      <c r="B1021" s="16"/>
      <c r="C1021" s="16"/>
      <c r="D1021" s="4">
        <v>10446</v>
      </c>
      <c r="E1021" s="4" t="s">
        <v>334</v>
      </c>
      <c r="F1021" s="4" t="s">
        <v>1009</v>
      </c>
      <c r="G1021" s="4">
        <v>0</v>
      </c>
      <c r="H1021" s="15">
        <f t="shared" si="452"/>
        <v>3.2999999999999972</v>
      </c>
      <c r="I1021" s="15">
        <v>0.48223034885690536</v>
      </c>
      <c r="J1021" s="15">
        <v>0.59378222038492368</v>
      </c>
      <c r="K1021" s="15">
        <v>0.36865126297526701</v>
      </c>
      <c r="L1021" s="15">
        <f t="shared" si="453"/>
        <v>1.0586971565597914</v>
      </c>
      <c r="M1021" s="15">
        <f t="shared" si="454"/>
        <v>-0.39999999999999858</v>
      </c>
      <c r="N1021" s="15">
        <f t="shared" si="455"/>
        <v>2.8999999999999986</v>
      </c>
      <c r="O1021" s="15">
        <f t="shared" si="456"/>
        <v>1.0455320610513468</v>
      </c>
      <c r="P1021" s="15">
        <f t="shared" si="481"/>
        <v>0</v>
      </c>
      <c r="Q1021" s="15">
        <f t="shared" si="471"/>
        <v>0.5</v>
      </c>
      <c r="R1021" s="15">
        <f t="shared" si="457"/>
        <v>0.80000000000000071</v>
      </c>
      <c r="S1021" s="15">
        <f t="shared" si="458"/>
        <v>1.3999999999999986</v>
      </c>
      <c r="T1021" s="15">
        <f t="shared" si="459"/>
        <v>1.6000000000000014</v>
      </c>
      <c r="U1021" s="15">
        <f t="shared" si="460"/>
        <v>2</v>
      </c>
      <c r="V1021" s="15">
        <f t="shared" si="472"/>
        <v>0.29479500626011002</v>
      </c>
      <c r="W1021" s="15">
        <f t="shared" si="461"/>
        <v>2.3921877194814418</v>
      </c>
      <c r="X1021" s="15">
        <f t="shared" si="473"/>
        <v>1.5526419103354285E-2</v>
      </c>
      <c r="Y1021" s="21">
        <f t="shared" si="474"/>
        <v>0.41802739469658823</v>
      </c>
      <c r="Z1021" s="4">
        <v>31.058697156559791</v>
      </c>
      <c r="AA1021" s="2">
        <v>29.6</v>
      </c>
      <c r="AB1021" s="2">
        <v>32.9</v>
      </c>
      <c r="AC1021" s="4">
        <v>31.045532061051347</v>
      </c>
      <c r="AD1021" s="4">
        <v>30</v>
      </c>
      <c r="AE1021" s="4">
        <v>30.5</v>
      </c>
      <c r="AF1021" s="4">
        <v>30.8</v>
      </c>
      <c r="AG1021" s="4">
        <v>31.4</v>
      </c>
      <c r="AH1021" s="4">
        <v>31.6</v>
      </c>
      <c r="AI1021" s="4">
        <v>32</v>
      </c>
      <c r="AJ1021" s="4">
        <v>2020</v>
      </c>
      <c r="AK1021" s="2">
        <v>10</v>
      </c>
      <c r="AL1021" s="2">
        <v>27</v>
      </c>
      <c r="AM1021" s="4">
        <v>10</v>
      </c>
      <c r="AN1021" s="4">
        <v>46</v>
      </c>
      <c r="AO1021" s="4">
        <v>28</v>
      </c>
      <c r="AP1021" s="4">
        <v>434</v>
      </c>
      <c r="AQ1021" s="5">
        <v>0.44861111111111113</v>
      </c>
      <c r="AR1021" s="4">
        <v>30</v>
      </c>
      <c r="AS1021" s="4">
        <v>45</v>
      </c>
      <c r="AT1021" s="4">
        <v>777</v>
      </c>
      <c r="AU1021" s="4">
        <v>0.8</v>
      </c>
      <c r="AV1021" s="4">
        <v>328</v>
      </c>
      <c r="AW1021" s="4">
        <f t="shared" si="462"/>
        <v>43.674146288752866</v>
      </c>
      <c r="AX1021" s="4">
        <f t="shared" si="463"/>
        <v>25.785093822901786</v>
      </c>
      <c r="AY1021" s="4">
        <f t="shared" si="475"/>
        <v>29.783430087987682</v>
      </c>
      <c r="AZ1021" s="20">
        <f t="shared" si="464"/>
        <v>188.9842914747754</v>
      </c>
      <c r="BA1021" s="21">
        <f t="shared" si="476"/>
        <v>1.1643981014191607</v>
      </c>
      <c r="BB1021" s="20">
        <f t="shared" si="465"/>
        <v>35.355339059327378</v>
      </c>
      <c r="BC1021" s="4">
        <f t="shared" si="477"/>
        <v>32.736425054932752</v>
      </c>
      <c r="BD1021" s="4">
        <f t="shared" si="466"/>
        <v>66.83</v>
      </c>
      <c r="BE1021" s="4">
        <f t="shared" si="467"/>
        <v>537.27057896838164</v>
      </c>
      <c r="BF1021" s="20">
        <f t="shared" si="468"/>
        <v>399.38116714554445</v>
      </c>
      <c r="BG1021" s="20">
        <f t="shared" si="478"/>
        <v>475.94058817716285</v>
      </c>
      <c r="BH1021" s="20">
        <f t="shared" si="469"/>
        <v>1908.9355924120632</v>
      </c>
      <c r="BI1021" s="20">
        <f t="shared" si="479"/>
        <v>4242.0790942490294</v>
      </c>
      <c r="BJ1021" s="4">
        <f t="shared" si="470"/>
        <v>241.78072565190132</v>
      </c>
      <c r="BK1021" s="4">
        <f t="shared" si="480"/>
        <v>2333.1435018369662</v>
      </c>
      <c r="IY1021" s="4">
        <v>2</v>
      </c>
      <c r="IZ1021" s="4">
        <v>7</v>
      </c>
      <c r="JA1021" s="4">
        <v>5</v>
      </c>
      <c r="JB1021" s="4">
        <v>26</v>
      </c>
      <c r="JC1021" s="4">
        <v>23</v>
      </c>
      <c r="JD1021" s="4">
        <v>37</v>
      </c>
      <c r="JE1021" s="4">
        <v>40</v>
      </c>
      <c r="JF1021" s="4">
        <v>51</v>
      </c>
      <c r="JG1021" s="4">
        <v>60</v>
      </c>
      <c r="JH1021" s="4">
        <v>83</v>
      </c>
      <c r="JI1021" s="4">
        <v>146</v>
      </c>
      <c r="JJ1021" s="4">
        <v>179</v>
      </c>
      <c r="JK1021" s="4">
        <v>246</v>
      </c>
      <c r="JL1021" s="4">
        <v>242</v>
      </c>
      <c r="JM1021" s="4">
        <v>332</v>
      </c>
      <c r="JN1021" s="4">
        <v>337</v>
      </c>
      <c r="JO1021" s="4">
        <v>272</v>
      </c>
      <c r="JP1021" s="4">
        <v>248</v>
      </c>
      <c r="JQ1021" s="4">
        <v>165</v>
      </c>
      <c r="JR1021" s="4">
        <v>167</v>
      </c>
      <c r="JS1021" s="4">
        <v>183</v>
      </c>
      <c r="JT1021" s="4">
        <v>125</v>
      </c>
      <c r="JU1021" s="4">
        <v>74</v>
      </c>
      <c r="JV1021" s="4">
        <v>63</v>
      </c>
      <c r="JW1021" s="4">
        <v>54</v>
      </c>
      <c r="JX1021" s="4">
        <v>24</v>
      </c>
      <c r="JY1021" s="4">
        <v>12</v>
      </c>
      <c r="JZ1021" s="4">
        <v>6</v>
      </c>
      <c r="KA1021" s="4">
        <v>6</v>
      </c>
      <c r="KB1021" s="4">
        <v>3</v>
      </c>
      <c r="KC1021" s="4">
        <v>6</v>
      </c>
      <c r="KD1021" s="4">
        <v>3</v>
      </c>
      <c r="KE1021" s="4">
        <v>4</v>
      </c>
      <c r="KF1021" s="4">
        <v>3</v>
      </c>
      <c r="KG1021" s="4">
        <v>5</v>
      </c>
      <c r="KH1021" s="4">
        <v>2</v>
      </c>
      <c r="KI1021" s="4">
        <v>0</v>
      </c>
      <c r="KJ1021" s="4">
        <v>0</v>
      </c>
    </row>
    <row r="1022" spans="1:355" s="4" customFormat="1" x14ac:dyDescent="0.2">
      <c r="A1022" s="15" t="b">
        <v>0</v>
      </c>
      <c r="B1022" s="16"/>
      <c r="C1022" s="16"/>
      <c r="D1022" s="4">
        <v>10446</v>
      </c>
      <c r="E1022" s="4" t="s">
        <v>334</v>
      </c>
      <c r="F1022" s="4" t="s">
        <v>1010</v>
      </c>
      <c r="G1022" s="4">
        <v>0</v>
      </c>
      <c r="H1022" s="15">
        <f t="shared" si="452"/>
        <v>2.2000000000000028</v>
      </c>
      <c r="I1022" s="15">
        <v>0.36151923568858524</v>
      </c>
      <c r="J1022" s="15">
        <v>0.47932637174383785</v>
      </c>
      <c r="K1022" s="15">
        <v>0.28433100067407563</v>
      </c>
      <c r="L1022" s="15">
        <f t="shared" si="453"/>
        <v>2.9585377537905799</v>
      </c>
      <c r="M1022" s="15">
        <f t="shared" si="454"/>
        <v>1.8999999999999986</v>
      </c>
      <c r="N1022" s="15">
        <f t="shared" si="455"/>
        <v>4.1000000000000014</v>
      </c>
      <c r="O1022" s="15">
        <f t="shared" si="456"/>
        <v>2.9549561981750117</v>
      </c>
      <c r="P1022" s="15">
        <f t="shared" si="481"/>
        <v>2.2000000000000028</v>
      </c>
      <c r="Q1022" s="15">
        <f t="shared" si="471"/>
        <v>2.5</v>
      </c>
      <c r="R1022" s="15">
        <f t="shared" si="457"/>
        <v>2.7000000000000028</v>
      </c>
      <c r="S1022" s="15">
        <f t="shared" si="458"/>
        <v>3.2000000000000028</v>
      </c>
      <c r="T1022" s="15">
        <f t="shared" si="459"/>
        <v>3.3999999999999986</v>
      </c>
      <c r="U1022" s="15">
        <f t="shared" si="460"/>
        <v>3.7000000000000028</v>
      </c>
      <c r="V1022" s="15">
        <f t="shared" si="472"/>
        <v>0.41034844501357892</v>
      </c>
      <c r="W1022" s="15">
        <f t="shared" si="461"/>
        <v>1.436953306760816</v>
      </c>
      <c r="X1022" s="15">
        <f t="shared" si="473"/>
        <v>1.0968910040525286E-2</v>
      </c>
      <c r="Y1022" s="21">
        <f t="shared" si="474"/>
        <v>0.6959168368902694</v>
      </c>
      <c r="Z1022" s="4">
        <v>32.95853775379058</v>
      </c>
      <c r="AA1022" s="2">
        <v>31.9</v>
      </c>
      <c r="AB1022" s="2">
        <v>34.1</v>
      </c>
      <c r="AC1022" s="4">
        <v>32.954956198175012</v>
      </c>
      <c r="AD1022" s="4">
        <v>32.200000000000003</v>
      </c>
      <c r="AE1022" s="4">
        <v>32.5</v>
      </c>
      <c r="AF1022" s="4">
        <v>32.700000000000003</v>
      </c>
      <c r="AG1022" s="4">
        <v>33.200000000000003</v>
      </c>
      <c r="AH1022" s="4">
        <v>33.4</v>
      </c>
      <c r="AI1022" s="4">
        <v>33.700000000000003</v>
      </c>
      <c r="AJ1022" s="4">
        <v>2020</v>
      </c>
      <c r="AK1022" s="2">
        <v>10</v>
      </c>
      <c r="AL1022" s="2">
        <v>27</v>
      </c>
      <c r="AM1022" s="4">
        <v>10</v>
      </c>
      <c r="AN1022" s="4">
        <v>46</v>
      </c>
      <c r="AO1022" s="4">
        <v>46</v>
      </c>
      <c r="AP1022" s="4">
        <v>35</v>
      </c>
      <c r="AQ1022" s="5">
        <v>0.44861111111111113</v>
      </c>
      <c r="AR1022" s="4">
        <v>30</v>
      </c>
      <c r="AS1022" s="4">
        <v>45</v>
      </c>
      <c r="AT1022" s="4">
        <v>777</v>
      </c>
      <c r="AU1022" s="4">
        <v>0.8</v>
      </c>
      <c r="AV1022" s="4">
        <v>328</v>
      </c>
      <c r="AW1022" s="4">
        <f t="shared" si="462"/>
        <v>43.36871236544313</v>
      </c>
      <c r="AX1022" s="4">
        <f t="shared" si="463"/>
        <v>25.713921966573949</v>
      </c>
      <c r="AY1022" s="4">
        <f t="shared" si="475"/>
        <v>29.783430087987682</v>
      </c>
      <c r="AZ1022" s="20">
        <f t="shared" si="464"/>
        <v>188.9842914747754</v>
      </c>
      <c r="BA1022" s="21">
        <f t="shared" si="476"/>
        <v>1.1643981014191607</v>
      </c>
      <c r="BB1022" s="20">
        <f t="shared" si="465"/>
        <v>35.355339059327378</v>
      </c>
      <c r="BC1022" s="4">
        <f t="shared" si="477"/>
        <v>32.736425054932752</v>
      </c>
      <c r="BD1022" s="4">
        <f t="shared" si="466"/>
        <v>66.83</v>
      </c>
      <c r="BE1022" s="4">
        <f t="shared" si="467"/>
        <v>525.26978145254816</v>
      </c>
      <c r="BF1022" s="20">
        <f t="shared" si="468"/>
        <v>399.38116714554445</v>
      </c>
      <c r="BG1022" s="20">
        <f t="shared" si="478"/>
        <v>487.94138569299645</v>
      </c>
      <c r="BH1022" s="20">
        <f t="shared" si="469"/>
        <v>1908.9355924120632</v>
      </c>
      <c r="BI1022" s="20">
        <f t="shared" si="479"/>
        <v>4242.0790942490294</v>
      </c>
      <c r="BJ1022" s="4">
        <f t="shared" si="470"/>
        <v>241.78072565190132</v>
      </c>
      <c r="BK1022" s="4">
        <f t="shared" si="480"/>
        <v>2333.1435018369662</v>
      </c>
      <c r="JS1022" s="4">
        <v>1</v>
      </c>
      <c r="JT1022" s="4">
        <v>4</v>
      </c>
      <c r="JU1022" s="4">
        <v>1</v>
      </c>
      <c r="JV1022" s="4">
        <v>3</v>
      </c>
      <c r="JW1022" s="4">
        <v>7</v>
      </c>
      <c r="JX1022" s="4">
        <v>19</v>
      </c>
      <c r="JY1022" s="4">
        <v>21</v>
      </c>
      <c r="JZ1022" s="4">
        <v>31</v>
      </c>
      <c r="KA1022" s="4">
        <v>67</v>
      </c>
      <c r="KB1022" s="4">
        <v>115</v>
      </c>
      <c r="KC1022" s="4">
        <v>220</v>
      </c>
      <c r="KD1022" s="4">
        <v>250</v>
      </c>
      <c r="KE1022" s="4">
        <v>256</v>
      </c>
      <c r="KF1022" s="4">
        <v>340</v>
      </c>
      <c r="KG1022" s="4">
        <v>367</v>
      </c>
      <c r="KH1022" s="4">
        <v>304</v>
      </c>
      <c r="KI1022" s="4">
        <v>331</v>
      </c>
      <c r="KJ1022" s="4">
        <v>220</v>
      </c>
      <c r="KK1022" s="4">
        <v>192</v>
      </c>
      <c r="KL1022" s="4">
        <v>152</v>
      </c>
      <c r="KM1022" s="4">
        <v>53</v>
      </c>
      <c r="KN1022" s="4">
        <v>42</v>
      </c>
      <c r="KO1022" s="4">
        <v>27</v>
      </c>
      <c r="KP1022" s="4">
        <v>19</v>
      </c>
      <c r="KQ1022" s="4">
        <v>6</v>
      </c>
      <c r="KR1022" s="4">
        <v>9</v>
      </c>
      <c r="KS1022" s="4">
        <v>5</v>
      </c>
      <c r="KT1022" s="4">
        <v>3</v>
      </c>
      <c r="KU1022" s="4">
        <v>4</v>
      </c>
    </row>
    <row r="1023" spans="1:355" s="4" customFormat="1" x14ac:dyDescent="0.2">
      <c r="A1023" s="15" t="b">
        <v>0</v>
      </c>
      <c r="B1023" s="16"/>
      <c r="C1023" s="16"/>
      <c r="D1023" s="4">
        <v>10446</v>
      </c>
      <c r="E1023" s="4" t="s">
        <v>321</v>
      </c>
      <c r="F1023" s="4" t="s">
        <v>900</v>
      </c>
      <c r="G1023" s="4">
        <v>0</v>
      </c>
      <c r="H1023" s="15">
        <f t="shared" si="452"/>
        <v>3.4000000000000057</v>
      </c>
      <c r="I1023" s="15">
        <v>0.54379766481180869</v>
      </c>
      <c r="J1023" s="15">
        <v>0.7574823500359571</v>
      </c>
      <c r="K1023" s="15">
        <v>0.43633228464261442</v>
      </c>
      <c r="L1023" s="15">
        <f t="shared" si="453"/>
        <v>4.4544149379333575</v>
      </c>
      <c r="M1023" s="15">
        <f t="shared" si="454"/>
        <v>2.3999999999999986</v>
      </c>
      <c r="N1023" s="15">
        <f t="shared" si="455"/>
        <v>5.8000000000000043</v>
      </c>
      <c r="O1023" s="15">
        <f t="shared" si="456"/>
        <v>4.4912316908611629</v>
      </c>
      <c r="P1023" s="15">
        <f t="shared" si="481"/>
        <v>3.3000000000000043</v>
      </c>
      <c r="Q1023" s="15">
        <f t="shared" si="471"/>
        <v>3.7000000000000028</v>
      </c>
      <c r="R1023" s="15">
        <f t="shared" si="457"/>
        <v>4.1000000000000014</v>
      </c>
      <c r="S1023" s="15">
        <f t="shared" si="458"/>
        <v>4.8999999999999986</v>
      </c>
      <c r="T1023" s="15">
        <f t="shared" si="459"/>
        <v>5.1000000000000014</v>
      </c>
      <c r="U1023" s="15">
        <f t="shared" si="460"/>
        <v>5.3999999999999986</v>
      </c>
      <c r="V1023" s="15">
        <f t="shared" si="472"/>
        <v>0.55780366680671856</v>
      </c>
      <c r="W1023" s="15">
        <f t="shared" si="461"/>
        <v>0.79274547570606857</v>
      </c>
      <c r="X1023" s="15">
        <f t="shared" si="473"/>
        <v>1.5829047468695494E-2</v>
      </c>
      <c r="Y1023" s="21">
        <f t="shared" si="474"/>
        <v>1.2614389241507025</v>
      </c>
      <c r="Z1023" s="4">
        <v>34.354414937933356</v>
      </c>
      <c r="AA1023" s="2">
        <v>32.299999999999997</v>
      </c>
      <c r="AB1023" s="2">
        <v>35.700000000000003</v>
      </c>
      <c r="AC1023" s="4">
        <v>34.391231690861161</v>
      </c>
      <c r="AD1023" s="4">
        <v>33.200000000000003</v>
      </c>
      <c r="AE1023" s="4">
        <v>33.6</v>
      </c>
      <c r="AF1023" s="4">
        <v>34</v>
      </c>
      <c r="AG1023" s="4">
        <v>34.799999999999997</v>
      </c>
      <c r="AH1023" s="4">
        <v>35</v>
      </c>
      <c r="AI1023" s="4">
        <v>35.299999999999997</v>
      </c>
      <c r="AJ1023" s="4">
        <v>2020</v>
      </c>
      <c r="AK1023" s="2">
        <v>10</v>
      </c>
      <c r="AL1023" s="2">
        <v>27</v>
      </c>
      <c r="AM1023" s="4">
        <v>10</v>
      </c>
      <c r="AN1023" s="4">
        <v>50</v>
      </c>
      <c r="AO1023" s="4">
        <v>5</v>
      </c>
      <c r="AP1023" s="4">
        <v>551</v>
      </c>
      <c r="AQ1023" s="5">
        <v>0.4513888888888889</v>
      </c>
      <c r="AR1023" s="4">
        <v>29.9</v>
      </c>
      <c r="AS1023" s="4">
        <v>44</v>
      </c>
      <c r="AT1023" s="4">
        <v>772</v>
      </c>
      <c r="AU1023" s="4">
        <v>1</v>
      </c>
      <c r="AV1023" s="4">
        <v>33</v>
      </c>
      <c r="AW1023" s="4">
        <f t="shared" si="462"/>
        <v>41.710213078053414</v>
      </c>
      <c r="AX1023" s="4">
        <f t="shared" si="463"/>
        <v>25.075524845790572</v>
      </c>
      <c r="AY1023" s="4">
        <f t="shared" si="475"/>
        <v>27.09495246945114</v>
      </c>
      <c r="AZ1023" s="20">
        <f t="shared" si="464"/>
        <v>189.23385801917189</v>
      </c>
      <c r="BA1023" s="21">
        <f t="shared" si="476"/>
        <v>1.1647823278179135</v>
      </c>
      <c r="BB1023" s="20">
        <f t="shared" si="465"/>
        <v>31.622776601683793</v>
      </c>
      <c r="BC1023" s="4">
        <f t="shared" si="477"/>
        <v>29.280348705262767</v>
      </c>
      <c r="BD1023" s="4">
        <f t="shared" si="466"/>
        <v>66.822800000000001</v>
      </c>
      <c r="BE1023" s="4">
        <f t="shared" si="467"/>
        <v>510.24666435837008</v>
      </c>
      <c r="BF1023" s="20">
        <f t="shared" si="468"/>
        <v>397.26901164031568</v>
      </c>
      <c r="BG1023" s="20">
        <f t="shared" si="478"/>
        <v>496.90234728194554</v>
      </c>
      <c r="BH1023" s="20">
        <f t="shared" si="469"/>
        <v>1855.8359294476531</v>
      </c>
      <c r="BI1023" s="20">
        <f t="shared" si="479"/>
        <v>4217.8089305628482</v>
      </c>
      <c r="BJ1023" s="4">
        <f t="shared" si="470"/>
        <v>240.59408600890421</v>
      </c>
      <c r="BK1023" s="4">
        <f t="shared" si="480"/>
        <v>2361.9730011151951</v>
      </c>
      <c r="KA1023" s="4">
        <v>6</v>
      </c>
      <c r="KB1023" s="4">
        <v>0</v>
      </c>
      <c r="KC1023" s="4">
        <v>4</v>
      </c>
      <c r="KD1023" s="4">
        <v>6</v>
      </c>
      <c r="KE1023" s="4">
        <v>0</v>
      </c>
      <c r="KF1023" s="4">
        <v>3</v>
      </c>
      <c r="KG1023" s="4">
        <v>10</v>
      </c>
      <c r="KH1023" s="4">
        <v>8</v>
      </c>
      <c r="KI1023" s="4">
        <v>16</v>
      </c>
      <c r="KJ1023" s="4">
        <v>21</v>
      </c>
      <c r="KK1023" s="4">
        <v>14</v>
      </c>
      <c r="KL1023" s="4">
        <v>71</v>
      </c>
      <c r="KM1023" s="4">
        <v>74</v>
      </c>
      <c r="KN1023" s="4">
        <v>94</v>
      </c>
      <c r="KO1023" s="4">
        <v>86</v>
      </c>
      <c r="KP1023" s="4">
        <v>112</v>
      </c>
      <c r="KQ1023" s="4">
        <v>101</v>
      </c>
      <c r="KR1023" s="4">
        <v>132</v>
      </c>
      <c r="KS1023" s="4">
        <v>152</v>
      </c>
      <c r="KT1023" s="4">
        <v>191</v>
      </c>
      <c r="KU1023" s="4">
        <v>172</v>
      </c>
      <c r="KV1023" s="4">
        <v>159</v>
      </c>
      <c r="KW1023" s="4">
        <v>180</v>
      </c>
      <c r="KX1023" s="4">
        <v>195</v>
      </c>
      <c r="KY1023" s="4">
        <v>159</v>
      </c>
      <c r="KZ1023" s="4">
        <v>181</v>
      </c>
      <c r="LA1023" s="4">
        <v>120</v>
      </c>
      <c r="LB1023" s="4">
        <v>69</v>
      </c>
      <c r="LC1023" s="4">
        <v>61</v>
      </c>
      <c r="LD1023" s="4">
        <v>57</v>
      </c>
      <c r="LE1023" s="4">
        <v>21</v>
      </c>
      <c r="LF1023" s="4">
        <v>18</v>
      </c>
      <c r="LG1023" s="4">
        <v>8</v>
      </c>
      <c r="LH1023" s="4">
        <v>4</v>
      </c>
      <c r="LI1023" s="4">
        <v>7</v>
      </c>
      <c r="LJ1023" s="4">
        <v>1</v>
      </c>
    </row>
    <row r="1024" spans="1:355" s="4" customFormat="1" x14ac:dyDescent="0.2">
      <c r="A1024" s="15" t="b">
        <v>0</v>
      </c>
      <c r="B1024" s="16"/>
      <c r="C1024" s="16"/>
      <c r="D1024" s="4">
        <v>10446</v>
      </c>
      <c r="E1024" s="4" t="s">
        <v>321</v>
      </c>
      <c r="F1024" s="4" t="s">
        <v>901</v>
      </c>
      <c r="G1024" s="4">
        <v>0</v>
      </c>
      <c r="H1024" s="15">
        <f t="shared" si="452"/>
        <v>3.2999999999999972</v>
      </c>
      <c r="I1024" s="15">
        <v>0.73385413890937079</v>
      </c>
      <c r="J1024" s="15">
        <v>0.87542363047748495</v>
      </c>
      <c r="K1024" s="15">
        <v>0.5766272200955479</v>
      </c>
      <c r="L1024" s="15">
        <f t="shared" si="453"/>
        <v>4.2031442774294661</v>
      </c>
      <c r="M1024" s="15">
        <f t="shared" si="454"/>
        <v>2.2000000000000028</v>
      </c>
      <c r="N1024" s="15">
        <f t="shared" si="455"/>
        <v>5.5</v>
      </c>
      <c r="O1024" s="15">
        <f t="shared" si="456"/>
        <v>4.3163150316983447</v>
      </c>
      <c r="P1024" s="15">
        <f t="shared" si="481"/>
        <v>2.5</v>
      </c>
      <c r="Q1024" s="15">
        <f t="shared" si="471"/>
        <v>2.8999999999999986</v>
      </c>
      <c r="R1024" s="15">
        <f t="shared" si="457"/>
        <v>3.8999999999999986</v>
      </c>
      <c r="S1024" s="15">
        <f t="shared" si="458"/>
        <v>4.7000000000000028</v>
      </c>
      <c r="T1024" s="15">
        <f t="shared" si="459"/>
        <v>5</v>
      </c>
      <c r="U1024" s="15">
        <f t="shared" si="460"/>
        <v>5.3999999999999986</v>
      </c>
      <c r="V1024" s="15">
        <f t="shared" si="472"/>
        <v>0.54123781774973834</v>
      </c>
      <c r="W1024" s="15">
        <f t="shared" si="461"/>
        <v>0.8476166431932286</v>
      </c>
      <c r="X1024" s="15">
        <f t="shared" si="473"/>
        <v>2.1518665051511354E-2</v>
      </c>
      <c r="Y1024" s="21">
        <f t="shared" si="474"/>
        <v>1.1797786275558455</v>
      </c>
      <c r="Z1024" s="4">
        <v>34.103144277429465</v>
      </c>
      <c r="AA1024" s="2">
        <v>32.1</v>
      </c>
      <c r="AB1024" s="2">
        <v>35.4</v>
      </c>
      <c r="AC1024" s="4">
        <v>34.216315031698343</v>
      </c>
      <c r="AD1024" s="4">
        <v>32.4</v>
      </c>
      <c r="AE1024" s="4">
        <v>32.799999999999997</v>
      </c>
      <c r="AF1024" s="4">
        <v>33.799999999999997</v>
      </c>
      <c r="AG1024" s="4">
        <v>34.6</v>
      </c>
      <c r="AH1024" s="4">
        <v>34.9</v>
      </c>
      <c r="AI1024" s="4">
        <v>35.299999999999997</v>
      </c>
      <c r="AJ1024" s="4">
        <v>2020</v>
      </c>
      <c r="AK1024" s="2">
        <v>10</v>
      </c>
      <c r="AL1024" s="2">
        <v>27</v>
      </c>
      <c r="AM1024" s="4">
        <v>10</v>
      </c>
      <c r="AN1024" s="4">
        <v>50</v>
      </c>
      <c r="AO1024" s="4">
        <v>24</v>
      </c>
      <c r="AP1024" s="4">
        <v>112</v>
      </c>
      <c r="AQ1024" s="5">
        <v>0.4513888888888889</v>
      </c>
      <c r="AR1024" s="4">
        <v>29.9</v>
      </c>
      <c r="AS1024" s="4">
        <v>44</v>
      </c>
      <c r="AT1024" s="4">
        <v>772</v>
      </c>
      <c r="AU1024" s="4">
        <v>1</v>
      </c>
      <c r="AV1024" s="4">
        <v>33</v>
      </c>
      <c r="AW1024" s="4">
        <f t="shared" si="462"/>
        <v>41.747758118009706</v>
      </c>
      <c r="AX1024" s="4">
        <f t="shared" si="463"/>
        <v>25.084192252395287</v>
      </c>
      <c r="AY1024" s="4">
        <f t="shared" si="475"/>
        <v>27.09495246945114</v>
      </c>
      <c r="AZ1024" s="20">
        <f t="shared" si="464"/>
        <v>189.23385801917189</v>
      </c>
      <c r="BA1024" s="21">
        <f t="shared" si="476"/>
        <v>1.1647823278179135</v>
      </c>
      <c r="BB1024" s="20">
        <f t="shared" si="465"/>
        <v>31.622776601683793</v>
      </c>
      <c r="BC1024" s="4">
        <f t="shared" si="477"/>
        <v>29.280348705262767</v>
      </c>
      <c r="BD1024" s="4">
        <f t="shared" si="466"/>
        <v>66.822800000000001</v>
      </c>
      <c r="BE1024" s="4">
        <f t="shared" si="467"/>
        <v>511.86875460130562</v>
      </c>
      <c r="BF1024" s="20">
        <f t="shared" si="468"/>
        <v>397.26901164031568</v>
      </c>
      <c r="BG1024" s="20">
        <f t="shared" si="478"/>
        <v>495.28025703901</v>
      </c>
      <c r="BH1024" s="20">
        <f t="shared" si="469"/>
        <v>1855.8359294476531</v>
      </c>
      <c r="BI1024" s="20">
        <f t="shared" si="479"/>
        <v>4217.8089305628482</v>
      </c>
      <c r="BJ1024" s="4">
        <f t="shared" si="470"/>
        <v>240.59408600890421</v>
      </c>
      <c r="BK1024" s="4">
        <f t="shared" si="480"/>
        <v>2361.9730011151951</v>
      </c>
      <c r="JY1024" s="4">
        <v>10</v>
      </c>
      <c r="JZ1024" s="4">
        <v>22</v>
      </c>
      <c r="KA1024" s="4">
        <v>21</v>
      </c>
      <c r="KB1024" s="4">
        <v>20</v>
      </c>
      <c r="KC1024" s="4">
        <v>26</v>
      </c>
      <c r="KD1024" s="4">
        <v>58</v>
      </c>
      <c r="KE1024" s="4">
        <v>76</v>
      </c>
      <c r="KF1024" s="4">
        <v>54</v>
      </c>
      <c r="KG1024" s="4">
        <v>31</v>
      </c>
      <c r="KH1024" s="4">
        <v>35</v>
      </c>
      <c r="KI1024" s="4">
        <v>28</v>
      </c>
      <c r="KJ1024" s="4">
        <v>30</v>
      </c>
      <c r="KK1024" s="4">
        <v>31</v>
      </c>
      <c r="KL1024" s="4">
        <v>33</v>
      </c>
      <c r="KM1024" s="4">
        <v>55</v>
      </c>
      <c r="KN1024" s="4">
        <v>80</v>
      </c>
      <c r="KO1024" s="4">
        <v>84</v>
      </c>
      <c r="KP1024" s="4">
        <v>127</v>
      </c>
      <c r="KQ1024" s="4">
        <v>136</v>
      </c>
      <c r="KR1024" s="4">
        <v>141</v>
      </c>
      <c r="KS1024" s="4">
        <v>188</v>
      </c>
      <c r="KT1024" s="4">
        <v>152</v>
      </c>
      <c r="KU1024" s="4">
        <v>166</v>
      </c>
      <c r="KV1024" s="4">
        <v>146</v>
      </c>
      <c r="KW1024" s="4">
        <v>157</v>
      </c>
      <c r="KX1024" s="4">
        <v>175</v>
      </c>
      <c r="KY1024" s="4">
        <v>125</v>
      </c>
      <c r="KZ1024" s="4">
        <v>109</v>
      </c>
      <c r="LA1024" s="4">
        <v>99</v>
      </c>
      <c r="LB1024" s="4">
        <v>55</v>
      </c>
      <c r="LC1024" s="4">
        <v>47</v>
      </c>
      <c r="LD1024" s="4">
        <v>47</v>
      </c>
      <c r="LE1024" s="4">
        <v>31</v>
      </c>
      <c r="LF1024" s="4">
        <v>12</v>
      </c>
      <c r="LG1024" s="4">
        <v>3</v>
      </c>
    </row>
    <row r="1025" spans="1:353" s="4" customFormat="1" x14ac:dyDescent="0.2">
      <c r="A1025" s="15" t="b">
        <v>0</v>
      </c>
      <c r="B1025" s="16"/>
      <c r="C1025" s="16"/>
      <c r="D1025" s="4">
        <v>10446</v>
      </c>
      <c r="E1025" s="4" t="s">
        <v>321</v>
      </c>
      <c r="F1025" s="4" t="s">
        <v>902</v>
      </c>
      <c r="G1025" s="4">
        <v>0</v>
      </c>
      <c r="H1025" s="15">
        <f t="shared" si="452"/>
        <v>2.3999999999999986</v>
      </c>
      <c r="I1025" s="15">
        <v>0.43243324669420125</v>
      </c>
      <c r="J1025" s="15">
        <v>0.57005919872960931</v>
      </c>
      <c r="K1025" s="15">
        <v>0.34251049732486849</v>
      </c>
      <c r="L1025" s="15">
        <f t="shared" si="453"/>
        <v>2.2959776413802899</v>
      </c>
      <c r="M1025" s="15">
        <f t="shared" si="454"/>
        <v>1</v>
      </c>
      <c r="N1025" s="15">
        <f t="shared" si="455"/>
        <v>3.3999999999999986</v>
      </c>
      <c r="O1025" s="15">
        <f t="shared" si="456"/>
        <v>2.2795761411093522</v>
      </c>
      <c r="P1025" s="15">
        <f t="shared" si="481"/>
        <v>1.3000000000000007</v>
      </c>
      <c r="Q1025" s="15">
        <f t="shared" si="471"/>
        <v>1.8000000000000007</v>
      </c>
      <c r="R1025" s="15">
        <f t="shared" si="457"/>
        <v>2</v>
      </c>
      <c r="S1025" s="15">
        <f t="shared" si="458"/>
        <v>2.6000000000000014</v>
      </c>
      <c r="T1025" s="15">
        <f t="shared" si="459"/>
        <v>2.8999999999999986</v>
      </c>
      <c r="U1025" s="15">
        <f t="shared" si="460"/>
        <v>3.2000000000000028</v>
      </c>
      <c r="V1025" s="15">
        <f t="shared" si="472"/>
        <v>0.41744671249730725</v>
      </c>
      <c r="W1025" s="15">
        <f t="shared" si="461"/>
        <v>1.3955153318076507</v>
      </c>
      <c r="X1025" s="15">
        <f t="shared" si="473"/>
        <v>1.3431281743046402E-2</v>
      </c>
      <c r="Y1025" s="21">
        <f t="shared" si="474"/>
        <v>0.71658116339336198</v>
      </c>
      <c r="Z1025" s="4">
        <v>32.195977641380289</v>
      </c>
      <c r="AA1025" s="2">
        <v>30.9</v>
      </c>
      <c r="AB1025" s="2">
        <v>33.299999999999997</v>
      </c>
      <c r="AC1025" s="4">
        <v>32.179576141109351</v>
      </c>
      <c r="AD1025" s="4">
        <v>31.2</v>
      </c>
      <c r="AE1025" s="4">
        <v>31.7</v>
      </c>
      <c r="AF1025" s="4">
        <v>31.9</v>
      </c>
      <c r="AG1025" s="4">
        <v>32.5</v>
      </c>
      <c r="AH1025" s="4">
        <v>32.799999999999997</v>
      </c>
      <c r="AI1025" s="4">
        <v>33.1</v>
      </c>
      <c r="AJ1025" s="4">
        <v>2020</v>
      </c>
      <c r="AK1025" s="2">
        <v>10</v>
      </c>
      <c r="AL1025" s="2">
        <v>27</v>
      </c>
      <c r="AM1025" s="4">
        <v>10</v>
      </c>
      <c r="AN1025" s="4">
        <v>50</v>
      </c>
      <c r="AO1025" s="4">
        <v>39</v>
      </c>
      <c r="AP1025" s="4">
        <v>151</v>
      </c>
      <c r="AQ1025" s="5">
        <v>0.4513888888888889</v>
      </c>
      <c r="AR1025" s="4">
        <v>29.9</v>
      </c>
      <c r="AS1025" s="4">
        <v>44</v>
      </c>
      <c r="AT1025" s="4">
        <v>772</v>
      </c>
      <c r="AU1025" s="4">
        <v>1</v>
      </c>
      <c r="AV1025" s="4">
        <v>33</v>
      </c>
      <c r="AW1025" s="4">
        <f t="shared" si="462"/>
        <v>42.029739992258087</v>
      </c>
      <c r="AX1025" s="4">
        <f t="shared" si="463"/>
        <v>25.149288775454433</v>
      </c>
      <c r="AY1025" s="4">
        <f t="shared" si="475"/>
        <v>27.09495246945114</v>
      </c>
      <c r="AZ1025" s="20">
        <f t="shared" si="464"/>
        <v>189.23385801917189</v>
      </c>
      <c r="BA1025" s="21">
        <f t="shared" si="476"/>
        <v>1.1647823278179135</v>
      </c>
      <c r="BB1025" s="20">
        <f t="shared" si="465"/>
        <v>31.622776601683793</v>
      </c>
      <c r="BC1025" s="4">
        <f t="shared" si="477"/>
        <v>29.280348705262767</v>
      </c>
      <c r="BD1025" s="4">
        <f t="shared" si="466"/>
        <v>66.822800000000001</v>
      </c>
      <c r="BE1025" s="4">
        <f t="shared" si="467"/>
        <v>524.05145696186878</v>
      </c>
      <c r="BF1025" s="20">
        <f t="shared" si="468"/>
        <v>397.26901164031568</v>
      </c>
      <c r="BG1025" s="20">
        <f t="shared" si="478"/>
        <v>483.09755467844684</v>
      </c>
      <c r="BH1025" s="20">
        <f t="shared" si="469"/>
        <v>1855.8359294476531</v>
      </c>
      <c r="BI1025" s="20">
        <f t="shared" si="479"/>
        <v>4217.8089305628482</v>
      </c>
      <c r="BJ1025" s="4">
        <f t="shared" si="470"/>
        <v>240.59408600890421</v>
      </c>
      <c r="BK1025" s="4">
        <f t="shared" si="480"/>
        <v>2361.9730011151951</v>
      </c>
      <c r="JJ1025" s="4">
        <v>0</v>
      </c>
      <c r="JK1025" s="4">
        <v>0</v>
      </c>
      <c r="JL1025" s="4">
        <v>8</v>
      </c>
      <c r="JM1025" s="4">
        <v>14</v>
      </c>
      <c r="JN1025" s="4">
        <v>24</v>
      </c>
      <c r="JO1025" s="4">
        <v>42</v>
      </c>
      <c r="JP1025" s="4">
        <v>45</v>
      </c>
      <c r="JQ1025" s="4">
        <v>46</v>
      </c>
      <c r="JR1025" s="4">
        <v>36</v>
      </c>
      <c r="JS1025" s="4">
        <v>96</v>
      </c>
      <c r="JT1025" s="4">
        <v>175</v>
      </c>
      <c r="JU1025" s="4">
        <v>237</v>
      </c>
      <c r="JV1025" s="4">
        <v>305</v>
      </c>
      <c r="JW1025" s="4">
        <v>271</v>
      </c>
      <c r="JX1025" s="4">
        <v>294</v>
      </c>
      <c r="JY1025" s="4">
        <v>294</v>
      </c>
      <c r="JZ1025" s="4">
        <v>228</v>
      </c>
      <c r="KA1025" s="4">
        <v>238</v>
      </c>
      <c r="KB1025" s="4">
        <v>171</v>
      </c>
      <c r="KC1025" s="4">
        <v>163</v>
      </c>
      <c r="KD1025" s="4">
        <v>133</v>
      </c>
      <c r="KE1025" s="4">
        <v>85</v>
      </c>
      <c r="KF1025" s="4">
        <v>67</v>
      </c>
      <c r="KG1025" s="4">
        <v>43</v>
      </c>
      <c r="KH1025" s="4">
        <v>28</v>
      </c>
      <c r="KI1025" s="4">
        <v>17</v>
      </c>
      <c r="KJ1025" s="4">
        <v>16</v>
      </c>
      <c r="KK1025" s="4">
        <v>1</v>
      </c>
      <c r="KL1025" s="4">
        <v>1</v>
      </c>
    </row>
    <row r="1026" spans="1:353" s="4" customFormat="1" x14ac:dyDescent="0.2">
      <c r="A1026" s="15" t="b">
        <v>0</v>
      </c>
      <c r="B1026" s="16"/>
      <c r="C1026" s="16"/>
      <c r="D1026" s="4">
        <v>10446</v>
      </c>
      <c r="E1026" s="4" t="s">
        <v>906</v>
      </c>
      <c r="F1026" s="4" t="s">
        <v>913</v>
      </c>
      <c r="G1026" s="4">
        <v>0</v>
      </c>
      <c r="H1026" s="15">
        <f t="shared" ref="H1026:H1089" si="482">AB1026-AA1026</f>
        <v>3.2000000000000028</v>
      </c>
      <c r="I1026" s="15">
        <v>0.72861766164700892</v>
      </c>
      <c r="J1026" s="15">
        <v>1.0381075633769115</v>
      </c>
      <c r="K1026" s="15">
        <v>0.59195279049680638</v>
      </c>
      <c r="L1026" s="15">
        <f t="shared" ref="L1026:L1089" si="483">Z1026-AR1026</f>
        <v>1.4949870564231489</v>
      </c>
      <c r="M1026" s="15">
        <f t="shared" ref="M1026:M1089" si="484">AA1026-AR1026</f>
        <v>-0.60000000000000142</v>
      </c>
      <c r="N1026" s="15">
        <f t="shared" ref="N1026:N1089" si="485">AB1026-AR1026</f>
        <v>2.6000000000000014</v>
      </c>
      <c r="O1026" s="15">
        <f t="shared" ref="O1026:O1089" si="486">AC1026-AR1026</f>
        <v>1.6124072791321211</v>
      </c>
      <c r="P1026" s="15">
        <f t="shared" si="481"/>
        <v>-0.30000000000000071</v>
      </c>
      <c r="Q1026" s="15">
        <f t="shared" si="471"/>
        <v>0.5</v>
      </c>
      <c r="R1026" s="15">
        <f t="shared" ref="R1026:R1089" si="487">AF1026-AR1026</f>
        <v>1</v>
      </c>
      <c r="S1026" s="15">
        <f t="shared" ref="S1026:S1089" si="488">AG1026-AR1026</f>
        <v>2.1000000000000014</v>
      </c>
      <c r="T1026" s="15">
        <f t="shared" ref="T1026:T1089" si="489">AH1026-AR1026</f>
        <v>2.2999999999999972</v>
      </c>
      <c r="U1026" s="15">
        <f t="shared" ref="U1026:U1089" si="490">AI1026-AR1026</f>
        <v>2.5</v>
      </c>
      <c r="V1026" s="15">
        <f t="shared" si="472"/>
        <v>0.35649448446156473</v>
      </c>
      <c r="W1026" s="15">
        <f t="shared" ref="W1026:W1089" si="491">(AW1026-Z1026)/(Z1026-AX1026)</f>
        <v>1.8050924869436922</v>
      </c>
      <c r="X1026" s="15">
        <f t="shared" si="473"/>
        <v>2.3061179304989889E-2</v>
      </c>
      <c r="Y1026" s="21">
        <f t="shared" si="474"/>
        <v>0.55398823452706214</v>
      </c>
      <c r="Z1026" s="4">
        <v>31.59498705642315</v>
      </c>
      <c r="AA1026" s="2">
        <v>29.5</v>
      </c>
      <c r="AB1026" s="2">
        <v>32.700000000000003</v>
      </c>
      <c r="AC1026" s="4">
        <v>31.712407279132123</v>
      </c>
      <c r="AD1026" s="4">
        <v>29.8</v>
      </c>
      <c r="AE1026" s="4">
        <v>30.6</v>
      </c>
      <c r="AF1026" s="4">
        <v>31.1</v>
      </c>
      <c r="AG1026" s="4">
        <v>32.200000000000003</v>
      </c>
      <c r="AH1026" s="4">
        <v>32.4</v>
      </c>
      <c r="AI1026" s="4">
        <v>32.6</v>
      </c>
      <c r="AJ1026" s="4">
        <v>2020</v>
      </c>
      <c r="AK1026" s="2">
        <v>10</v>
      </c>
      <c r="AL1026" s="2">
        <v>27</v>
      </c>
      <c r="AM1026" s="4">
        <v>10</v>
      </c>
      <c r="AN1026" s="4">
        <v>54</v>
      </c>
      <c r="AO1026" s="4">
        <v>17</v>
      </c>
      <c r="AP1026" s="4">
        <v>550</v>
      </c>
      <c r="AQ1026" s="5">
        <v>0.45416666666666666</v>
      </c>
      <c r="AR1026" s="4">
        <v>30.1</v>
      </c>
      <c r="AS1026" s="4">
        <v>44</v>
      </c>
      <c r="AT1026" s="4">
        <v>793</v>
      </c>
      <c r="AU1026" s="4">
        <v>1</v>
      </c>
      <c r="AV1026" s="4">
        <v>237</v>
      </c>
      <c r="AW1026" s="4">
        <f t="shared" ref="AW1026:AW1089" si="492">AR1026+(AY1026*BE1026)/(BA1026*1005)</f>
        <v>42.743610273341446</v>
      </c>
      <c r="AX1026" s="4">
        <f t="shared" ref="AX1026:AX1089" si="493">AR1026+(AY1026*BC1026*BD1026*BE1026)/(BA1026*1005*(BD1026*BC1026+BJ1026*AY1026))-(AY1026*BK1026)/(BD1026*BC1026+BJ1026*AY1026)</f>
        <v>25.418780963075168</v>
      </c>
      <c r="AY1026" s="4">
        <f t="shared" si="475"/>
        <v>27.084704938065283</v>
      </c>
      <c r="AZ1026" s="20">
        <f t="shared" ref="AZ1026:AZ1089" si="494">BA1026*1005/(4*0.98*0.0000000567*(AR1026+273.15)^3)</f>
        <v>188.73513621334493</v>
      </c>
      <c r="BA1026" s="21">
        <f t="shared" si="476"/>
        <v>1.1640141284261123</v>
      </c>
      <c r="BB1026" s="20">
        <f t="shared" ref="BB1026:BB1089" si="495">100*SQRT(0.1/AU1026)</f>
        <v>31.622776601683793</v>
      </c>
      <c r="BC1026" s="4">
        <f t="shared" si="477"/>
        <v>29.280348705262767</v>
      </c>
      <c r="BD1026" s="4">
        <f t="shared" ref="BD1026:BD1089" si="496">0.072*AR1026+64.67</f>
        <v>66.837199999999996</v>
      </c>
      <c r="BE1026" s="4">
        <f t="shared" ref="BE1026:BE1089" si="497">AT1026*(1-0.21)+BF1026-BG1026</f>
        <v>546.09890457613915</v>
      </c>
      <c r="BF1026" s="20">
        <f t="shared" ref="BF1026:BF1089" si="498">(1.72*(BH1026/1000/(AR1026+273.16))^(1/7)*0.0000000567*(AR1026+273.16)^4)</f>
        <v>398.9344121897422</v>
      </c>
      <c r="BG1026" s="20">
        <f t="shared" si="478"/>
        <v>479.30550761360308</v>
      </c>
      <c r="BH1026" s="20">
        <f t="shared" ref="BH1026:BH1089" si="499">BI1026*AS1026/100</f>
        <v>1877.2470657772915</v>
      </c>
      <c r="BI1026" s="20">
        <f t="shared" si="479"/>
        <v>4266.4706040392985</v>
      </c>
      <c r="BJ1026" s="4">
        <f t="shared" ref="BJ1026:BJ1089" si="500">(EXP((0.0492)*AR1026))*55.259</f>
        <v>242.97321794766174</v>
      </c>
      <c r="BK1026" s="4">
        <f t="shared" si="480"/>
        <v>2389.2235382620074</v>
      </c>
      <c r="IW1026" s="4">
        <v>3</v>
      </c>
      <c r="IX1026" s="4">
        <v>4</v>
      </c>
      <c r="IY1026" s="4">
        <v>12</v>
      </c>
      <c r="IZ1026" s="4">
        <v>8</v>
      </c>
      <c r="JA1026" s="4">
        <v>14</v>
      </c>
      <c r="JB1026" s="4">
        <v>13</v>
      </c>
      <c r="JC1026" s="4">
        <v>15</v>
      </c>
      <c r="JD1026" s="4">
        <v>8</v>
      </c>
      <c r="JE1026" s="4">
        <v>21</v>
      </c>
      <c r="JF1026" s="4">
        <v>27</v>
      </c>
      <c r="JG1026" s="4">
        <v>18</v>
      </c>
      <c r="JH1026" s="4">
        <v>10</v>
      </c>
      <c r="JI1026" s="4">
        <v>27</v>
      </c>
      <c r="JJ1026" s="4">
        <v>24</v>
      </c>
      <c r="JK1026" s="4">
        <v>47</v>
      </c>
      <c r="JL1026" s="4">
        <v>42</v>
      </c>
      <c r="JM1026" s="4">
        <v>62</v>
      </c>
      <c r="JN1026" s="4">
        <v>71</v>
      </c>
      <c r="JO1026" s="4">
        <v>84</v>
      </c>
      <c r="JP1026" s="4">
        <v>88</v>
      </c>
      <c r="JQ1026" s="4">
        <v>65</v>
      </c>
      <c r="JR1026" s="4">
        <v>83</v>
      </c>
      <c r="JS1026" s="4">
        <v>70</v>
      </c>
      <c r="JT1026" s="4">
        <v>82</v>
      </c>
      <c r="JU1026" s="4">
        <v>97</v>
      </c>
      <c r="JV1026" s="4">
        <v>89</v>
      </c>
      <c r="JW1026" s="4">
        <v>90</v>
      </c>
      <c r="JX1026" s="4">
        <v>118</v>
      </c>
      <c r="JY1026" s="4">
        <v>93</v>
      </c>
      <c r="JZ1026" s="4">
        <v>118</v>
      </c>
      <c r="KA1026" s="4">
        <v>116</v>
      </c>
      <c r="KB1026" s="4">
        <v>115</v>
      </c>
      <c r="KC1026" s="4">
        <v>49</v>
      </c>
      <c r="KD1026" s="4">
        <v>24</v>
      </c>
      <c r="KE1026" s="4">
        <v>5</v>
      </c>
      <c r="KF1026" s="4">
        <v>4</v>
      </c>
      <c r="KG1026" s="4">
        <v>3</v>
      </c>
      <c r="KH1026" s="4">
        <v>1</v>
      </c>
      <c r="KI1026" s="4">
        <v>0</v>
      </c>
      <c r="KJ1026" s="4">
        <v>0</v>
      </c>
      <c r="KK1026" s="4">
        <v>0</v>
      </c>
      <c r="KL1026" s="4">
        <v>2</v>
      </c>
      <c r="KM1026" s="4">
        <v>0</v>
      </c>
      <c r="KN1026" s="4">
        <v>0</v>
      </c>
      <c r="KO1026" s="4">
        <v>0</v>
      </c>
      <c r="KP1026" s="4">
        <v>0</v>
      </c>
      <c r="KQ1026" s="4">
        <v>0</v>
      </c>
      <c r="KR1026" s="4">
        <v>0</v>
      </c>
      <c r="KS1026" s="4">
        <v>0</v>
      </c>
      <c r="KT1026" s="4">
        <v>1</v>
      </c>
      <c r="KU1026" s="4">
        <v>0</v>
      </c>
    </row>
    <row r="1027" spans="1:353" s="4" customFormat="1" x14ac:dyDescent="0.2">
      <c r="A1027" s="15" t="b">
        <v>0</v>
      </c>
      <c r="B1027" s="16"/>
      <c r="C1027" s="16"/>
      <c r="D1027" s="4">
        <v>10446</v>
      </c>
      <c r="E1027" s="4" t="s">
        <v>906</v>
      </c>
      <c r="F1027" s="4" t="s">
        <v>914</v>
      </c>
      <c r="G1027" s="4">
        <v>0</v>
      </c>
      <c r="H1027" s="15">
        <f t="shared" si="482"/>
        <v>4.3000000000000043</v>
      </c>
      <c r="I1027" s="15">
        <v>0.81362237558166728</v>
      </c>
      <c r="J1027" s="15">
        <v>0.48654207200053179</v>
      </c>
      <c r="K1027" s="15">
        <v>0.51880856626712724</v>
      </c>
      <c r="L1027" s="15">
        <f t="shared" si="483"/>
        <v>3.4115194244557472</v>
      </c>
      <c r="M1027" s="15">
        <f t="shared" si="484"/>
        <v>0.29999999999999716</v>
      </c>
      <c r="N1027" s="15">
        <f t="shared" si="485"/>
        <v>4.6000000000000014</v>
      </c>
      <c r="O1027" s="15">
        <f t="shared" si="486"/>
        <v>3.6251416213072147</v>
      </c>
      <c r="P1027" s="15">
        <f t="shared" si="481"/>
        <v>0.69999999999999929</v>
      </c>
      <c r="Q1027" s="15">
        <f t="shared" ref="Q1027:Q1090" si="501">AE1027-AR1027</f>
        <v>2.5</v>
      </c>
      <c r="R1027" s="15">
        <f t="shared" si="487"/>
        <v>3.2999999999999972</v>
      </c>
      <c r="S1027" s="15">
        <f t="shared" si="488"/>
        <v>3.7999999999999972</v>
      </c>
      <c r="T1027" s="15">
        <f t="shared" si="489"/>
        <v>4</v>
      </c>
      <c r="U1027" s="15">
        <f t="shared" si="490"/>
        <v>4.2999999999999972</v>
      </c>
      <c r="V1027" s="15">
        <f t="shared" ref="V1027:V1090" si="502">(Z1027-AX1027)/(AW1027-AX1027)</f>
        <v>0.47682418456670972</v>
      </c>
      <c r="W1027" s="15">
        <f t="shared" si="491"/>
        <v>1.0972090602088489</v>
      </c>
      <c r="X1027" s="15">
        <f t="shared" ref="X1027:X1090" si="503">I1027/Z1027</f>
        <v>2.4278886471137115E-2</v>
      </c>
      <c r="Y1027" s="21">
        <f t="shared" ref="Y1027:Y1090" si="504">(Z1027-AX1027)/(AW1027-Z1027)</f>
        <v>0.9114033380381078</v>
      </c>
      <c r="Z1027" s="4">
        <v>33.511519424455749</v>
      </c>
      <c r="AA1027" s="2">
        <v>30.4</v>
      </c>
      <c r="AB1027" s="2">
        <v>34.700000000000003</v>
      </c>
      <c r="AC1027" s="4">
        <v>33.725141621307216</v>
      </c>
      <c r="AD1027" s="4">
        <v>30.8</v>
      </c>
      <c r="AE1027" s="4">
        <v>32.6</v>
      </c>
      <c r="AF1027" s="4">
        <v>33.4</v>
      </c>
      <c r="AG1027" s="4">
        <v>33.9</v>
      </c>
      <c r="AH1027" s="4">
        <v>34.1</v>
      </c>
      <c r="AI1027" s="4">
        <v>34.4</v>
      </c>
      <c r="AJ1027" s="4">
        <v>2020</v>
      </c>
      <c r="AK1027" s="2">
        <v>10</v>
      </c>
      <c r="AL1027" s="2">
        <v>27</v>
      </c>
      <c r="AM1027" s="4">
        <v>10</v>
      </c>
      <c r="AN1027" s="4">
        <v>54</v>
      </c>
      <c r="AO1027" s="4">
        <v>45</v>
      </c>
      <c r="AP1027" s="4">
        <v>709</v>
      </c>
      <c r="AQ1027" s="5">
        <v>0.45416666666666666</v>
      </c>
      <c r="AR1027" s="4">
        <v>30.1</v>
      </c>
      <c r="AS1027" s="4">
        <v>44</v>
      </c>
      <c r="AT1027" s="4">
        <v>793</v>
      </c>
      <c r="AU1027" s="4">
        <v>1</v>
      </c>
      <c r="AV1027" s="4">
        <v>237</v>
      </c>
      <c r="AW1027" s="4">
        <f t="shared" si="492"/>
        <v>42.461816010778037</v>
      </c>
      <c r="AX1027" s="4">
        <f t="shared" si="493"/>
        <v>25.354189239250534</v>
      </c>
      <c r="AY1027" s="4">
        <f t="shared" ref="AY1027:AY1090" si="505">AZ1027*BB1027/(AZ1027+BB1027)</f>
        <v>27.084704938065283</v>
      </c>
      <c r="AZ1027" s="20">
        <f t="shared" si="494"/>
        <v>188.73513621334493</v>
      </c>
      <c r="BA1027" s="21">
        <f t="shared" ref="BA1027:BA1090" si="506">101325/(287.05*(AR1027+273.15))</f>
        <v>1.1640141284261123</v>
      </c>
      <c r="BB1027" s="20">
        <f t="shared" si="495"/>
        <v>31.622776601683793</v>
      </c>
      <c r="BC1027" s="4">
        <f t="shared" ref="BC1027:BC1090" si="507">BB1027/1.08</f>
        <v>29.280348705262767</v>
      </c>
      <c r="BD1027" s="4">
        <f t="shared" si="496"/>
        <v>66.837199999999996</v>
      </c>
      <c r="BE1027" s="4">
        <f t="shared" si="497"/>
        <v>533.9277339393642</v>
      </c>
      <c r="BF1027" s="20">
        <f t="shared" si="498"/>
        <v>398.9344121897422</v>
      </c>
      <c r="BG1027" s="20">
        <f t="shared" ref="BG1027:BG1090" si="508">0.98*0.0000000567*(Z1027+273.16)^4</f>
        <v>491.47667825037809</v>
      </c>
      <c r="BH1027" s="20">
        <f t="shared" si="499"/>
        <v>1877.2470657772915</v>
      </c>
      <c r="BI1027" s="20">
        <f t="shared" ref="BI1027:BI1090" si="509">(610.7*10^(7.5*AR1027/(AR1027+237.3)))</f>
        <v>4266.4706040392985</v>
      </c>
      <c r="BJ1027" s="4">
        <f t="shared" si="500"/>
        <v>242.97321794766174</v>
      </c>
      <c r="BK1027" s="4">
        <f t="shared" ref="BK1027:BK1090" si="510">(1-(AS1027/100))*BI1027</f>
        <v>2389.2235382620074</v>
      </c>
      <c r="JG1027" s="4">
        <v>5</v>
      </c>
      <c r="JH1027" s="4">
        <v>13</v>
      </c>
      <c r="JI1027" s="4">
        <v>12</v>
      </c>
      <c r="JJ1027" s="4">
        <v>20</v>
      </c>
      <c r="JK1027" s="4">
        <v>18</v>
      </c>
      <c r="JL1027" s="4">
        <v>11</v>
      </c>
      <c r="JM1027" s="4">
        <v>15</v>
      </c>
      <c r="JN1027" s="4">
        <v>6</v>
      </c>
      <c r="JO1027" s="4">
        <v>6</v>
      </c>
      <c r="JP1027" s="4">
        <v>13</v>
      </c>
      <c r="JQ1027" s="4">
        <v>9</v>
      </c>
      <c r="JR1027" s="4">
        <v>16</v>
      </c>
      <c r="JS1027" s="4">
        <v>13</v>
      </c>
      <c r="JT1027" s="4">
        <v>9</v>
      </c>
      <c r="JU1027" s="4">
        <v>21</v>
      </c>
      <c r="JV1027" s="4">
        <v>4</v>
      </c>
      <c r="JW1027" s="4">
        <v>10</v>
      </c>
      <c r="JX1027" s="4">
        <v>13</v>
      </c>
      <c r="JY1027" s="4">
        <v>12</v>
      </c>
      <c r="JZ1027" s="4">
        <v>9</v>
      </c>
      <c r="KA1027" s="4">
        <v>17</v>
      </c>
      <c r="KB1027" s="4">
        <v>15</v>
      </c>
      <c r="KC1027" s="4">
        <v>26</v>
      </c>
      <c r="KD1027" s="4">
        <v>11</v>
      </c>
      <c r="KE1027" s="4">
        <v>14</v>
      </c>
      <c r="KF1027" s="4">
        <v>22</v>
      </c>
      <c r="KG1027" s="4">
        <v>39</v>
      </c>
      <c r="KH1027" s="4">
        <v>50</v>
      </c>
      <c r="KI1027" s="4">
        <v>64</v>
      </c>
      <c r="KJ1027" s="4">
        <v>100</v>
      </c>
      <c r="KK1027" s="4">
        <v>155</v>
      </c>
      <c r="KL1027" s="4">
        <v>241</v>
      </c>
      <c r="KM1027" s="4">
        <v>249</v>
      </c>
      <c r="KN1027" s="4">
        <v>331</v>
      </c>
      <c r="KO1027" s="4">
        <v>317</v>
      </c>
      <c r="KP1027" s="4">
        <v>254</v>
      </c>
      <c r="KQ1027" s="4">
        <v>176</v>
      </c>
      <c r="KR1027" s="4">
        <v>165</v>
      </c>
      <c r="KS1027" s="4">
        <v>63</v>
      </c>
      <c r="KT1027" s="4">
        <v>35</v>
      </c>
      <c r="KU1027" s="4">
        <v>16</v>
      </c>
      <c r="KV1027" s="4">
        <v>5</v>
      </c>
      <c r="KW1027" s="4">
        <v>6</v>
      </c>
      <c r="KX1027" s="4">
        <v>7</v>
      </c>
      <c r="KY1027" s="4">
        <v>1</v>
      </c>
      <c r="KZ1027" s="4">
        <v>0</v>
      </c>
      <c r="LA1027" s="4">
        <v>0</v>
      </c>
      <c r="LB1027" s="4">
        <v>0</v>
      </c>
      <c r="LC1027" s="4">
        <v>1</v>
      </c>
      <c r="LD1027" s="4">
        <v>0</v>
      </c>
      <c r="LE1027" s="4">
        <v>0</v>
      </c>
      <c r="LF1027" s="4">
        <v>0</v>
      </c>
      <c r="LG1027" s="4">
        <v>0</v>
      </c>
      <c r="LH1027" s="4">
        <v>0</v>
      </c>
      <c r="LI1027" s="4">
        <v>0</v>
      </c>
      <c r="LJ1027" s="4">
        <v>0</v>
      </c>
      <c r="LK1027" s="4">
        <v>0</v>
      </c>
      <c r="LL1027" s="4">
        <v>0</v>
      </c>
      <c r="LM1027" s="4">
        <v>2</v>
      </c>
      <c r="LN1027" s="4">
        <v>0</v>
      </c>
      <c r="LO1027" s="4">
        <v>0</v>
      </c>
      <c r="LP1027" s="4">
        <v>0</v>
      </c>
      <c r="LQ1027" s="4">
        <v>0</v>
      </c>
      <c r="LR1027" s="4">
        <v>0</v>
      </c>
      <c r="LS1027" s="4">
        <v>2</v>
      </c>
      <c r="LT1027" s="4">
        <v>1</v>
      </c>
      <c r="LU1027" s="4">
        <v>1</v>
      </c>
      <c r="LV1027" s="4">
        <v>0</v>
      </c>
      <c r="LW1027" s="4">
        <v>0</v>
      </c>
      <c r="LX1027" s="4">
        <v>0</v>
      </c>
      <c r="LY1027" s="4">
        <v>0</v>
      </c>
      <c r="LZ1027" s="4">
        <v>0</v>
      </c>
      <c r="MA1027" s="4">
        <v>0</v>
      </c>
      <c r="MB1027" s="4">
        <v>0</v>
      </c>
      <c r="MC1027" s="4">
        <v>0</v>
      </c>
      <c r="MD1027" s="4">
        <v>0</v>
      </c>
      <c r="ME1027" s="4">
        <v>0</v>
      </c>
      <c r="MF1027" s="4">
        <v>0</v>
      </c>
      <c r="MG1027" s="4">
        <v>0</v>
      </c>
      <c r="MH1027" s="4">
        <v>0</v>
      </c>
      <c r="MI1027" s="4">
        <v>0</v>
      </c>
      <c r="MJ1027" s="4">
        <v>0</v>
      </c>
      <c r="MK1027" s="4">
        <v>0</v>
      </c>
      <c r="ML1027" s="4">
        <v>0</v>
      </c>
      <c r="MM1027" s="4">
        <v>0</v>
      </c>
      <c r="MN1027" s="4">
        <v>0</v>
      </c>
      <c r="MO1027" s="4">
        <v>2</v>
      </c>
    </row>
    <row r="1028" spans="1:353" s="4" customFormat="1" x14ac:dyDescent="0.2">
      <c r="A1028" s="15" t="b">
        <v>0</v>
      </c>
      <c r="B1028" s="16"/>
      <c r="C1028" s="16"/>
      <c r="D1028" s="4">
        <v>10446</v>
      </c>
      <c r="E1028" s="4" t="s">
        <v>906</v>
      </c>
      <c r="F1028" s="4" t="s">
        <v>915</v>
      </c>
      <c r="G1028" s="4">
        <v>0</v>
      </c>
      <c r="H1028" s="15">
        <f t="shared" si="482"/>
        <v>1.6999999999999993</v>
      </c>
      <c r="I1028" s="15">
        <v>0.35573368442124226</v>
      </c>
      <c r="J1028" s="15">
        <v>0.515523496012122</v>
      </c>
      <c r="K1028" s="15">
        <v>0.29657168853903226</v>
      </c>
      <c r="L1028" s="15">
        <f t="shared" si="483"/>
        <v>0.9116078977689952</v>
      </c>
      <c r="M1028" s="15">
        <f t="shared" si="484"/>
        <v>-0.19999999999999929</v>
      </c>
      <c r="N1028" s="15">
        <f t="shared" si="485"/>
        <v>1.5</v>
      </c>
      <c r="O1028" s="15">
        <f t="shared" si="486"/>
        <v>0.98940636301744078</v>
      </c>
      <c r="P1028" s="15">
        <f t="shared" si="481"/>
        <v>0.10000000000000142</v>
      </c>
      <c r="Q1028" s="15">
        <f t="shared" si="501"/>
        <v>0.40000000000000213</v>
      </c>
      <c r="R1028" s="15">
        <f t="shared" si="487"/>
        <v>0.69999999999999929</v>
      </c>
      <c r="S1028" s="15">
        <f t="shared" si="488"/>
        <v>1.1999999999999993</v>
      </c>
      <c r="T1028" s="15">
        <f t="shared" si="489"/>
        <v>1.3000000000000007</v>
      </c>
      <c r="U1028" s="15">
        <f t="shared" si="490"/>
        <v>1.5</v>
      </c>
      <c r="V1028" s="15">
        <f t="shared" si="502"/>
        <v>0.38367487948306461</v>
      </c>
      <c r="W1028" s="15">
        <f t="shared" si="491"/>
        <v>1.6063733996537033</v>
      </c>
      <c r="X1028" s="15">
        <f t="shared" si="503"/>
        <v>1.1434114417684977E-2</v>
      </c>
      <c r="Y1028" s="21">
        <f t="shared" si="504"/>
        <v>0.62252026846035724</v>
      </c>
      <c r="Z1028" s="4">
        <v>31.111607897768994</v>
      </c>
      <c r="AA1028" s="2">
        <v>30</v>
      </c>
      <c r="AB1028" s="2">
        <v>31.7</v>
      </c>
      <c r="AC1028" s="4">
        <v>31.18940636301744</v>
      </c>
      <c r="AD1028" s="4">
        <v>30.3</v>
      </c>
      <c r="AE1028" s="4">
        <v>30.6</v>
      </c>
      <c r="AF1028" s="4">
        <v>30.9</v>
      </c>
      <c r="AG1028" s="4">
        <v>31.4</v>
      </c>
      <c r="AH1028" s="4">
        <v>31.5</v>
      </c>
      <c r="AI1028" s="4">
        <v>31.7</v>
      </c>
      <c r="AJ1028" s="4">
        <v>2020</v>
      </c>
      <c r="AK1028" s="2">
        <v>10</v>
      </c>
      <c r="AL1028" s="2">
        <v>27</v>
      </c>
      <c r="AM1028" s="4">
        <v>10</v>
      </c>
      <c r="AN1028" s="4">
        <v>55</v>
      </c>
      <c r="AO1028" s="4">
        <v>12</v>
      </c>
      <c r="AP1028" s="4">
        <v>909</v>
      </c>
      <c r="AQ1028" s="5">
        <v>0.4548611111111111</v>
      </c>
      <c r="AR1028" s="4">
        <v>30.2</v>
      </c>
      <c r="AS1028" s="4">
        <v>43</v>
      </c>
      <c r="AT1028" s="4">
        <v>789</v>
      </c>
      <c r="AU1028" s="4">
        <v>1.4</v>
      </c>
      <c r="AV1028" s="4">
        <v>168</v>
      </c>
      <c r="AW1028" s="4">
        <f t="shared" si="492"/>
        <v>41.118408626772933</v>
      </c>
      <c r="AX1028" s="4">
        <f t="shared" si="493"/>
        <v>24.882171621520165</v>
      </c>
      <c r="AY1028" s="4">
        <f t="shared" si="505"/>
        <v>23.407145681786158</v>
      </c>
      <c r="AZ1028" s="20">
        <f t="shared" si="494"/>
        <v>188.48639142180056</v>
      </c>
      <c r="BA1028" s="21">
        <f t="shared" si="506"/>
        <v>1.163630408588161</v>
      </c>
      <c r="BB1028" s="20">
        <f t="shared" si="495"/>
        <v>26.726124191242441</v>
      </c>
      <c r="BC1028" s="4">
        <f t="shared" si="507"/>
        <v>24.746411288187442</v>
      </c>
      <c r="BD1028" s="4">
        <f t="shared" si="496"/>
        <v>66.844400000000007</v>
      </c>
      <c r="BE1028" s="4">
        <f t="shared" si="497"/>
        <v>545.49655163198292</v>
      </c>
      <c r="BF1028" s="20">
        <f t="shared" si="498"/>
        <v>398.45833496569622</v>
      </c>
      <c r="BG1028" s="20">
        <f t="shared" si="508"/>
        <v>476.27178333371342</v>
      </c>
      <c r="BH1028" s="20">
        <f t="shared" si="499"/>
        <v>1845.1231063947487</v>
      </c>
      <c r="BI1028" s="20">
        <f t="shared" si="509"/>
        <v>4290.9839683598802</v>
      </c>
      <c r="BJ1028" s="4">
        <f t="shared" si="500"/>
        <v>244.17159176218931</v>
      </c>
      <c r="BK1028" s="4">
        <f t="shared" si="510"/>
        <v>2445.8608619651318</v>
      </c>
      <c r="JD1028" s="4">
        <v>5</v>
      </c>
      <c r="JE1028" s="4">
        <v>21</v>
      </c>
      <c r="JF1028" s="4">
        <v>50</v>
      </c>
      <c r="JG1028" s="4">
        <v>76</v>
      </c>
      <c r="JH1028" s="4">
        <v>78</v>
      </c>
      <c r="JI1028" s="4">
        <v>87</v>
      </c>
      <c r="JJ1028" s="4">
        <v>166</v>
      </c>
      <c r="JK1028" s="4">
        <v>228</v>
      </c>
      <c r="JL1028" s="4">
        <v>244</v>
      </c>
      <c r="JM1028" s="4">
        <v>300</v>
      </c>
      <c r="JN1028" s="4">
        <v>223</v>
      </c>
      <c r="JO1028" s="4">
        <v>271</v>
      </c>
      <c r="JP1028" s="4">
        <v>400</v>
      </c>
      <c r="JQ1028" s="4">
        <v>534</v>
      </c>
      <c r="JR1028" s="4">
        <v>352</v>
      </c>
      <c r="JS1028" s="4">
        <v>239</v>
      </c>
      <c r="JT1028" s="4">
        <v>133</v>
      </c>
      <c r="JU1028" s="4">
        <v>38</v>
      </c>
    </row>
    <row r="1029" spans="1:353" s="4" customFormat="1" x14ac:dyDescent="0.2">
      <c r="A1029" s="15" t="b">
        <v>0</v>
      </c>
      <c r="B1029" s="16"/>
      <c r="C1029" s="16"/>
      <c r="D1029" s="4">
        <v>10446</v>
      </c>
      <c r="E1029" s="4" t="s">
        <v>971</v>
      </c>
      <c r="F1029" s="4" t="s">
        <v>978</v>
      </c>
      <c r="G1029" s="4">
        <v>0</v>
      </c>
      <c r="H1029" s="15">
        <f t="shared" si="482"/>
        <v>2.6999999999999993</v>
      </c>
      <c r="I1029" s="15">
        <v>0.44794441602898272</v>
      </c>
      <c r="J1029" s="15">
        <v>0.51136529489525628</v>
      </c>
      <c r="K1029" s="15">
        <v>0.33534795600323025</v>
      </c>
      <c r="L1029" s="15">
        <f t="shared" si="483"/>
        <v>3.5703275757766342</v>
      </c>
      <c r="M1029" s="15">
        <f t="shared" si="484"/>
        <v>2</v>
      </c>
      <c r="N1029" s="15">
        <f t="shared" si="485"/>
        <v>4.6999999999999993</v>
      </c>
      <c r="O1029" s="15">
        <f t="shared" si="486"/>
        <v>3.5377521213672587</v>
      </c>
      <c r="P1029" s="15">
        <f t="shared" si="481"/>
        <v>2.4999999999999964</v>
      </c>
      <c r="Q1029" s="15">
        <f t="shared" si="501"/>
        <v>3.0999999999999979</v>
      </c>
      <c r="R1029" s="15">
        <f t="shared" si="487"/>
        <v>3.3000000000000007</v>
      </c>
      <c r="S1029" s="15">
        <f t="shared" si="488"/>
        <v>3.8000000000000007</v>
      </c>
      <c r="T1029" s="15">
        <f t="shared" si="489"/>
        <v>4.1999999999999993</v>
      </c>
      <c r="U1029" s="15">
        <f t="shared" si="490"/>
        <v>4.4999999999999964</v>
      </c>
      <c r="V1029" s="15">
        <f t="shared" si="502"/>
        <v>0.48865875975691114</v>
      </c>
      <c r="W1029" s="15">
        <f t="shared" si="491"/>
        <v>1.0464178325534599</v>
      </c>
      <c r="X1029" s="15">
        <f t="shared" si="503"/>
        <v>1.3423434786841694E-2</v>
      </c>
      <c r="Y1029" s="21">
        <f t="shared" si="504"/>
        <v>0.95564120649569639</v>
      </c>
      <c r="Z1029" s="4">
        <v>33.370327575776635</v>
      </c>
      <c r="AA1029" s="2">
        <v>31.8</v>
      </c>
      <c r="AB1029" s="2">
        <v>34.5</v>
      </c>
      <c r="AC1029" s="4">
        <v>33.337752121367259</v>
      </c>
      <c r="AD1029" s="4">
        <v>32.299999999999997</v>
      </c>
      <c r="AE1029" s="4">
        <v>32.9</v>
      </c>
      <c r="AF1029" s="4">
        <v>33.1</v>
      </c>
      <c r="AG1029" s="4">
        <v>33.6</v>
      </c>
      <c r="AH1029" s="4">
        <v>34</v>
      </c>
      <c r="AI1029" s="4">
        <v>34.299999999999997</v>
      </c>
      <c r="AJ1029" s="4">
        <v>2020</v>
      </c>
      <c r="AK1029" s="2">
        <v>10</v>
      </c>
      <c r="AL1029" s="2">
        <v>27</v>
      </c>
      <c r="AM1029" s="4">
        <v>10</v>
      </c>
      <c r="AN1029" s="4">
        <v>57</v>
      </c>
      <c r="AO1029" s="4">
        <v>14</v>
      </c>
      <c r="AP1029" s="4">
        <v>508</v>
      </c>
      <c r="AQ1029" s="5">
        <v>0.45624999999999999</v>
      </c>
      <c r="AR1029" s="4">
        <v>29.8</v>
      </c>
      <c r="AS1029" s="4">
        <v>44</v>
      </c>
      <c r="AT1029" s="4">
        <v>788</v>
      </c>
      <c r="AU1029" s="4">
        <v>1</v>
      </c>
      <c r="AV1029" s="4">
        <v>355</v>
      </c>
      <c r="AW1029" s="4">
        <f t="shared" si="492"/>
        <v>42.028344407296416</v>
      </c>
      <c r="AX1029" s="4">
        <f t="shared" si="493"/>
        <v>25.096369925043025</v>
      </c>
      <c r="AY1029" s="4">
        <f t="shared" si="505"/>
        <v>27.100071535373871</v>
      </c>
      <c r="AZ1029" s="20">
        <f t="shared" si="494"/>
        <v>189.48383666149351</v>
      </c>
      <c r="BA1029" s="21">
        <f t="shared" si="506"/>
        <v>1.1651668078733077</v>
      </c>
      <c r="BB1029" s="20">
        <f t="shared" si="495"/>
        <v>31.622776601683793</v>
      </c>
      <c r="BC1029" s="4">
        <f t="shared" si="507"/>
        <v>29.280348705262767</v>
      </c>
      <c r="BD1029" s="4">
        <f t="shared" si="496"/>
        <v>66.815600000000003</v>
      </c>
      <c r="BE1029" s="4">
        <f t="shared" si="497"/>
        <v>528.38610794908959</v>
      </c>
      <c r="BF1029" s="20">
        <f t="shared" si="498"/>
        <v>396.4383058216892</v>
      </c>
      <c r="BG1029" s="20">
        <f t="shared" si="508"/>
        <v>490.57219787259959</v>
      </c>
      <c r="BH1029" s="20">
        <f t="shared" si="499"/>
        <v>1845.2102267388148</v>
      </c>
      <c r="BI1029" s="20">
        <f t="shared" si="509"/>
        <v>4193.659606224579</v>
      </c>
      <c r="BJ1029" s="4">
        <f t="shared" si="500"/>
        <v>239.41327029433879</v>
      </c>
      <c r="BK1029" s="4">
        <f t="shared" si="510"/>
        <v>2348.4493794857644</v>
      </c>
      <c r="JV1029" s="4">
        <v>5</v>
      </c>
      <c r="JW1029" s="4">
        <v>5</v>
      </c>
      <c r="JX1029" s="4">
        <v>12</v>
      </c>
      <c r="JY1029" s="4">
        <v>16</v>
      </c>
      <c r="JZ1029" s="4">
        <v>31</v>
      </c>
      <c r="KA1029" s="4">
        <v>9</v>
      </c>
      <c r="KB1029" s="4">
        <v>21</v>
      </c>
      <c r="KC1029" s="4">
        <v>13</v>
      </c>
      <c r="KD1029" s="4">
        <v>32</v>
      </c>
      <c r="KE1029" s="4">
        <v>62</v>
      </c>
      <c r="KF1029" s="4">
        <v>123</v>
      </c>
      <c r="KG1029" s="4">
        <v>164</v>
      </c>
      <c r="KH1029" s="4">
        <v>243</v>
      </c>
      <c r="KI1029" s="4">
        <v>357</v>
      </c>
      <c r="KJ1029" s="4">
        <v>340</v>
      </c>
      <c r="KK1029" s="4">
        <v>290</v>
      </c>
      <c r="KL1029" s="4">
        <v>307</v>
      </c>
      <c r="KM1029" s="4">
        <v>244</v>
      </c>
      <c r="KN1029" s="4">
        <v>261</v>
      </c>
      <c r="KO1029" s="4">
        <v>135</v>
      </c>
      <c r="KP1029" s="4">
        <v>102</v>
      </c>
      <c r="KQ1029" s="4">
        <v>73</v>
      </c>
      <c r="KR1029" s="4">
        <v>97</v>
      </c>
      <c r="KS1029" s="4">
        <v>73</v>
      </c>
      <c r="KT1029" s="4">
        <v>31</v>
      </c>
      <c r="KU1029" s="4">
        <v>35</v>
      </c>
      <c r="KV1029" s="4">
        <v>20</v>
      </c>
      <c r="KW1029" s="4">
        <v>8</v>
      </c>
      <c r="KX1029" s="4">
        <v>2</v>
      </c>
      <c r="KY1029" s="4">
        <v>3</v>
      </c>
      <c r="KZ1029" s="4">
        <v>0</v>
      </c>
      <c r="LA1029" s="4">
        <v>2</v>
      </c>
      <c r="LB1029" s="4">
        <v>0</v>
      </c>
      <c r="LC1029" s="4">
        <v>0</v>
      </c>
      <c r="LD1029" s="4">
        <v>0</v>
      </c>
      <c r="LE1029" s="4">
        <v>1</v>
      </c>
      <c r="LF1029" s="4">
        <v>0</v>
      </c>
      <c r="LG1029" s="4">
        <v>2</v>
      </c>
      <c r="LH1029" s="4">
        <v>1</v>
      </c>
      <c r="LI1029" s="4">
        <v>0</v>
      </c>
      <c r="LJ1029" s="4">
        <v>1</v>
      </c>
      <c r="LK1029" s="4">
        <v>0</v>
      </c>
      <c r="LL1029" s="4">
        <v>0</v>
      </c>
      <c r="LM1029" s="4">
        <v>0</v>
      </c>
      <c r="LN1029" s="4">
        <v>0</v>
      </c>
      <c r="LO1029" s="4">
        <v>0</v>
      </c>
      <c r="LP1029" s="4">
        <v>0</v>
      </c>
      <c r="LQ1029" s="4">
        <v>0</v>
      </c>
      <c r="LR1029" s="4">
        <v>0</v>
      </c>
      <c r="LS1029" s="4">
        <v>0</v>
      </c>
      <c r="LT1029" s="4">
        <v>0</v>
      </c>
      <c r="LU1029" s="4">
        <v>0</v>
      </c>
      <c r="LV1029" s="4">
        <v>0</v>
      </c>
      <c r="LW1029" s="4">
        <v>0</v>
      </c>
      <c r="LX1029" s="4">
        <v>0</v>
      </c>
      <c r="LY1029" s="4">
        <v>0</v>
      </c>
    </row>
    <row r="1030" spans="1:353" s="4" customFormat="1" x14ac:dyDescent="0.2">
      <c r="A1030" s="15" t="b">
        <v>0</v>
      </c>
      <c r="B1030" s="16"/>
      <c r="C1030" s="16"/>
      <c r="D1030" s="4">
        <v>10446</v>
      </c>
      <c r="E1030" s="4" t="s">
        <v>971</v>
      </c>
      <c r="F1030" s="4" t="s">
        <v>979</v>
      </c>
      <c r="G1030" s="4">
        <v>0</v>
      </c>
      <c r="H1030" s="15">
        <f t="shared" si="482"/>
        <v>1</v>
      </c>
      <c r="I1030" s="15">
        <v>0.20302459742127354</v>
      </c>
      <c r="J1030" s="15">
        <v>0.31190964785474762</v>
      </c>
      <c r="K1030" s="15">
        <v>0.16971817621130683</v>
      </c>
      <c r="L1030" s="15">
        <f t="shared" si="483"/>
        <v>1.2623126707515944</v>
      </c>
      <c r="M1030" s="15">
        <f t="shared" si="484"/>
        <v>0.80000000000000071</v>
      </c>
      <c r="N1030" s="15">
        <f t="shared" si="485"/>
        <v>1.8000000000000007</v>
      </c>
      <c r="O1030" s="15">
        <f t="shared" si="486"/>
        <v>1.2755209604471354</v>
      </c>
      <c r="P1030" s="15">
        <f t="shared" si="481"/>
        <v>0.89999999999999858</v>
      </c>
      <c r="Q1030" s="15">
        <f t="shared" si="501"/>
        <v>1</v>
      </c>
      <c r="R1030" s="15">
        <f t="shared" si="487"/>
        <v>1.0999999999999979</v>
      </c>
      <c r="S1030" s="15">
        <f t="shared" si="488"/>
        <v>1.3999999999999986</v>
      </c>
      <c r="T1030" s="15">
        <f t="shared" si="489"/>
        <v>1.5</v>
      </c>
      <c r="U1030" s="15">
        <f t="shared" si="490"/>
        <v>1.5999999999999979</v>
      </c>
      <c r="V1030" s="15">
        <f t="shared" si="502"/>
        <v>0.34246766003818196</v>
      </c>
      <c r="W1030" s="15">
        <f t="shared" si="491"/>
        <v>1.9199837435409504</v>
      </c>
      <c r="X1030" s="15">
        <f t="shared" si="503"/>
        <v>6.5360425533428608E-3</v>
      </c>
      <c r="Y1030" s="21">
        <f t="shared" si="504"/>
        <v>0.52083774321741882</v>
      </c>
      <c r="Z1030" s="4">
        <v>31.062312670751595</v>
      </c>
      <c r="AA1030" s="2">
        <v>30.6</v>
      </c>
      <c r="AB1030" s="2">
        <v>31.6</v>
      </c>
      <c r="AC1030" s="4">
        <v>31.075520960447136</v>
      </c>
      <c r="AD1030" s="4">
        <v>30.7</v>
      </c>
      <c r="AE1030" s="4">
        <v>30.8</v>
      </c>
      <c r="AF1030" s="4">
        <v>30.9</v>
      </c>
      <c r="AG1030" s="4">
        <v>31.2</v>
      </c>
      <c r="AH1030" s="4">
        <v>31.3</v>
      </c>
      <c r="AI1030" s="4">
        <v>31.4</v>
      </c>
      <c r="AJ1030" s="4">
        <v>2020</v>
      </c>
      <c r="AK1030" s="2">
        <v>10</v>
      </c>
      <c r="AL1030" s="2">
        <v>27</v>
      </c>
      <c r="AM1030" s="4">
        <v>10</v>
      </c>
      <c r="AN1030" s="4">
        <v>57</v>
      </c>
      <c r="AO1030" s="4">
        <v>56</v>
      </c>
      <c r="AP1030" s="4">
        <v>746</v>
      </c>
      <c r="AQ1030" s="5">
        <v>0.45624999999999999</v>
      </c>
      <c r="AR1030" s="4">
        <v>29.8</v>
      </c>
      <c r="AS1030" s="4">
        <v>44</v>
      </c>
      <c r="AT1030" s="4">
        <v>788</v>
      </c>
      <c r="AU1030" s="4">
        <v>1</v>
      </c>
      <c r="AV1030" s="4">
        <v>355</v>
      </c>
      <c r="AW1030" s="4">
        <f t="shared" si="492"/>
        <v>42.366437486164138</v>
      </c>
      <c r="AX1030" s="4">
        <f t="shared" si="493"/>
        <v>25.174697812844105</v>
      </c>
      <c r="AY1030" s="4">
        <f t="shared" si="505"/>
        <v>27.100071535373871</v>
      </c>
      <c r="AZ1030" s="20">
        <f t="shared" si="494"/>
        <v>189.48383666149351</v>
      </c>
      <c r="BA1030" s="21">
        <f t="shared" si="506"/>
        <v>1.1651668078733077</v>
      </c>
      <c r="BB1030" s="20">
        <f t="shared" si="495"/>
        <v>31.622776601683793</v>
      </c>
      <c r="BC1030" s="4">
        <f t="shared" si="507"/>
        <v>29.280348705262767</v>
      </c>
      <c r="BD1030" s="4">
        <f t="shared" si="496"/>
        <v>66.815600000000003</v>
      </c>
      <c r="BE1030" s="4">
        <f t="shared" si="497"/>
        <v>542.99509180800396</v>
      </c>
      <c r="BF1030" s="20">
        <f t="shared" si="498"/>
        <v>396.4383058216892</v>
      </c>
      <c r="BG1030" s="20">
        <f t="shared" si="508"/>
        <v>475.96321401368527</v>
      </c>
      <c r="BH1030" s="20">
        <f t="shared" si="499"/>
        <v>1845.2102267388148</v>
      </c>
      <c r="BI1030" s="20">
        <f t="shared" si="509"/>
        <v>4193.659606224579</v>
      </c>
      <c r="BJ1030" s="4">
        <f t="shared" si="500"/>
        <v>239.41327029433879</v>
      </c>
      <c r="BK1030" s="4">
        <f t="shared" si="510"/>
        <v>2348.4493794857644</v>
      </c>
      <c r="JI1030" s="4">
        <v>1</v>
      </c>
      <c r="JJ1030" s="4">
        <v>47</v>
      </c>
      <c r="JK1030" s="4">
        <v>212</v>
      </c>
      <c r="JL1030" s="4">
        <v>271</v>
      </c>
      <c r="JM1030" s="4">
        <v>283</v>
      </c>
      <c r="JN1030" s="4">
        <v>316</v>
      </c>
      <c r="JO1030" s="4">
        <v>402</v>
      </c>
      <c r="JP1030" s="4">
        <v>289</v>
      </c>
      <c r="JQ1030" s="4">
        <v>194</v>
      </c>
      <c r="JR1030" s="4">
        <v>51</v>
      </c>
      <c r="JS1030" s="4">
        <v>20</v>
      </c>
      <c r="JT1030" s="4">
        <v>7</v>
      </c>
    </row>
    <row r="1031" spans="1:353" s="4" customFormat="1" x14ac:dyDescent="0.2">
      <c r="A1031" s="15" t="b">
        <v>0</v>
      </c>
      <c r="B1031" s="16"/>
      <c r="C1031" s="16"/>
      <c r="D1031" s="4">
        <v>10446</v>
      </c>
      <c r="E1031" s="4" t="s">
        <v>971</v>
      </c>
      <c r="F1031" s="4" t="s">
        <v>980</v>
      </c>
      <c r="G1031" s="4">
        <v>0</v>
      </c>
      <c r="H1031" s="15">
        <f t="shared" si="482"/>
        <v>3</v>
      </c>
      <c r="I1031" s="15">
        <v>0.57963950855731106</v>
      </c>
      <c r="J1031" s="15">
        <v>0.71019719678656656</v>
      </c>
      <c r="K1031" s="15">
        <v>0.4447780680310946</v>
      </c>
      <c r="L1031" s="15">
        <f t="shared" si="483"/>
        <v>5.3244051715270047</v>
      </c>
      <c r="M1031" s="15">
        <f t="shared" si="484"/>
        <v>3.6000000000000014</v>
      </c>
      <c r="N1031" s="15">
        <f t="shared" si="485"/>
        <v>6.6000000000000014</v>
      </c>
      <c r="O1031" s="15">
        <f t="shared" si="486"/>
        <v>5.4045309276904376</v>
      </c>
      <c r="P1031" s="15">
        <f t="shared" si="481"/>
        <v>3.8999999999999986</v>
      </c>
      <c r="Q1031" s="15">
        <f t="shared" si="501"/>
        <v>4.6000000000000014</v>
      </c>
      <c r="R1031" s="15">
        <f t="shared" si="487"/>
        <v>5</v>
      </c>
      <c r="S1031" s="15">
        <f t="shared" si="488"/>
        <v>5.6999999999999957</v>
      </c>
      <c r="T1031" s="15">
        <f t="shared" si="489"/>
        <v>5.8999999999999986</v>
      </c>
      <c r="U1031" s="15">
        <f t="shared" si="490"/>
        <v>6.3999999999999986</v>
      </c>
      <c r="V1031" s="15">
        <f t="shared" si="502"/>
        <v>0.60323616508492561</v>
      </c>
      <c r="W1031" s="15">
        <f t="shared" si="491"/>
        <v>0.65772554412286699</v>
      </c>
      <c r="X1031" s="15">
        <f t="shared" si="503"/>
        <v>1.6362716769714642E-2</v>
      </c>
      <c r="Y1031" s="21">
        <f t="shared" si="504"/>
        <v>1.5203910034140231</v>
      </c>
      <c r="Z1031" s="4">
        <v>35.424405171527006</v>
      </c>
      <c r="AA1031" s="2">
        <v>33.700000000000003</v>
      </c>
      <c r="AB1031" s="2">
        <v>36.700000000000003</v>
      </c>
      <c r="AC1031" s="4">
        <v>35.504530927690439</v>
      </c>
      <c r="AD1031" s="4">
        <v>34</v>
      </c>
      <c r="AE1031" s="4">
        <v>34.700000000000003</v>
      </c>
      <c r="AF1031" s="4">
        <v>35.1</v>
      </c>
      <c r="AG1031" s="4">
        <v>35.799999999999997</v>
      </c>
      <c r="AH1031" s="4">
        <v>36</v>
      </c>
      <c r="AI1031" s="4">
        <v>36.5</v>
      </c>
      <c r="AJ1031" s="4">
        <v>2020</v>
      </c>
      <c r="AK1031" s="2">
        <v>10</v>
      </c>
      <c r="AL1031" s="2">
        <v>27</v>
      </c>
      <c r="AM1031" s="4">
        <v>10</v>
      </c>
      <c r="AN1031" s="4">
        <v>58</v>
      </c>
      <c r="AO1031" s="4">
        <v>34</v>
      </c>
      <c r="AP1031" s="4">
        <v>507</v>
      </c>
      <c r="AQ1031" s="5">
        <v>0.45694444444444443</v>
      </c>
      <c r="AR1031" s="4">
        <v>30.1</v>
      </c>
      <c r="AS1031" s="4">
        <v>44</v>
      </c>
      <c r="AT1031" s="4">
        <v>789</v>
      </c>
      <c r="AU1031" s="4">
        <v>1</v>
      </c>
      <c r="AV1031" s="4">
        <v>243</v>
      </c>
      <c r="AW1031" s="4">
        <f t="shared" si="492"/>
        <v>42.102077948490816</v>
      </c>
      <c r="AX1031" s="4">
        <f t="shared" si="493"/>
        <v>25.271731557688494</v>
      </c>
      <c r="AY1031" s="4">
        <f t="shared" si="505"/>
        <v>27.084704938065283</v>
      </c>
      <c r="AZ1031" s="20">
        <f t="shared" si="494"/>
        <v>188.73513621334493</v>
      </c>
      <c r="BA1031" s="21">
        <f t="shared" si="506"/>
        <v>1.1640141284261123</v>
      </c>
      <c r="BB1031" s="20">
        <f t="shared" si="495"/>
        <v>31.622776601683793</v>
      </c>
      <c r="BC1031" s="4">
        <f t="shared" si="507"/>
        <v>29.280348705262767</v>
      </c>
      <c r="BD1031" s="4">
        <f t="shared" si="496"/>
        <v>66.837199999999996</v>
      </c>
      <c r="BE1031" s="4">
        <f t="shared" si="497"/>
        <v>518.39003881097165</v>
      </c>
      <c r="BF1031" s="20">
        <f t="shared" si="498"/>
        <v>398.9344121897422</v>
      </c>
      <c r="BG1031" s="20">
        <f t="shared" si="508"/>
        <v>503.85437337877062</v>
      </c>
      <c r="BH1031" s="20">
        <f t="shared" si="499"/>
        <v>1877.2470657772915</v>
      </c>
      <c r="BI1031" s="20">
        <f t="shared" si="509"/>
        <v>4266.4706040392985</v>
      </c>
      <c r="BJ1031" s="4">
        <f t="shared" si="500"/>
        <v>242.97321794766174</v>
      </c>
      <c r="BK1031" s="4">
        <f t="shared" si="510"/>
        <v>2389.2235382620074</v>
      </c>
      <c r="KC1031" s="4">
        <v>1</v>
      </c>
      <c r="KD1031" s="4">
        <v>0</v>
      </c>
      <c r="KE1031" s="4">
        <v>0</v>
      </c>
      <c r="KF1031" s="4">
        <v>0</v>
      </c>
      <c r="KG1031" s="4">
        <v>2</v>
      </c>
      <c r="KH1031" s="4">
        <v>0</v>
      </c>
      <c r="KI1031" s="4">
        <v>2</v>
      </c>
      <c r="KJ1031" s="4">
        <v>0</v>
      </c>
      <c r="KK1031" s="4">
        <v>2</v>
      </c>
      <c r="KL1031" s="4">
        <v>0</v>
      </c>
      <c r="KM1031" s="4">
        <v>2</v>
      </c>
      <c r="KN1031" s="4">
        <v>4</v>
      </c>
      <c r="KO1031" s="4">
        <v>7</v>
      </c>
      <c r="KP1031" s="4">
        <v>14</v>
      </c>
      <c r="KQ1031" s="4">
        <v>7</v>
      </c>
      <c r="KR1031" s="4">
        <v>16</v>
      </c>
      <c r="KS1031" s="4">
        <v>16</v>
      </c>
      <c r="KT1031" s="4">
        <v>15</v>
      </c>
      <c r="KU1031" s="4">
        <v>32</v>
      </c>
      <c r="KV1031" s="4">
        <v>24</v>
      </c>
      <c r="KW1031" s="4">
        <v>33</v>
      </c>
      <c r="KX1031" s="4">
        <v>61</v>
      </c>
      <c r="KY1031" s="4">
        <v>69</v>
      </c>
      <c r="KZ1031" s="4">
        <v>93</v>
      </c>
      <c r="LA1031" s="4">
        <v>86</v>
      </c>
      <c r="LB1031" s="4">
        <v>77</v>
      </c>
      <c r="LC1031" s="4">
        <v>96</v>
      </c>
      <c r="LD1031" s="4">
        <v>99</v>
      </c>
      <c r="LE1031" s="4">
        <v>150</v>
      </c>
      <c r="LF1031" s="4">
        <v>182</v>
      </c>
      <c r="LG1031" s="4">
        <v>191</v>
      </c>
      <c r="LH1031" s="4">
        <v>183</v>
      </c>
      <c r="LI1031" s="4">
        <v>189</v>
      </c>
      <c r="LJ1031" s="4">
        <v>140</v>
      </c>
      <c r="LK1031" s="4">
        <v>140</v>
      </c>
      <c r="LL1031" s="4">
        <v>92</v>
      </c>
      <c r="LM1031" s="4">
        <v>56</v>
      </c>
      <c r="LN1031" s="4">
        <v>44</v>
      </c>
      <c r="LO1031" s="4">
        <v>21</v>
      </c>
      <c r="LP1031" s="4">
        <v>18</v>
      </c>
      <c r="LQ1031" s="4">
        <v>17</v>
      </c>
      <c r="LR1031" s="4">
        <v>6</v>
      </c>
      <c r="LS1031" s="4">
        <v>6</v>
      </c>
      <c r="LT1031" s="4">
        <v>2</v>
      </c>
      <c r="LU1031" s="4">
        <v>1</v>
      </c>
      <c r="LV1031" s="4">
        <v>4</v>
      </c>
      <c r="LW1031" s="4">
        <v>0</v>
      </c>
      <c r="LX1031" s="4">
        <v>0</v>
      </c>
      <c r="LY1031" s="4">
        <v>0</v>
      </c>
      <c r="LZ1031" s="4">
        <v>0</v>
      </c>
      <c r="MA1031" s="4">
        <v>0</v>
      </c>
      <c r="MB1031" s="4">
        <v>1</v>
      </c>
      <c r="MC1031" s="4">
        <v>0</v>
      </c>
      <c r="MD1031" s="4">
        <v>0</v>
      </c>
      <c r="ME1031" s="4">
        <v>0</v>
      </c>
      <c r="MF1031" s="4">
        <v>0</v>
      </c>
      <c r="MG1031" s="4">
        <v>0</v>
      </c>
      <c r="MH1031" s="4">
        <v>1</v>
      </c>
      <c r="MI1031" s="4">
        <v>0</v>
      </c>
      <c r="MJ1031" s="4">
        <v>0</v>
      </c>
      <c r="MK1031" s="4">
        <v>0</v>
      </c>
      <c r="ML1031" s="4">
        <v>0</v>
      </c>
      <c r="MM1031" s="4">
        <v>1</v>
      </c>
    </row>
    <row r="1032" spans="1:353" s="4" customFormat="1" x14ac:dyDescent="0.2">
      <c r="A1032" s="15" t="b">
        <v>0</v>
      </c>
      <c r="B1032" s="16"/>
      <c r="C1032" s="16"/>
      <c r="D1032" s="4">
        <v>10446</v>
      </c>
      <c r="E1032" s="4" t="s">
        <v>324</v>
      </c>
      <c r="F1032" s="4" t="s">
        <v>922</v>
      </c>
      <c r="G1032" s="4">
        <v>0</v>
      </c>
      <c r="H1032" s="15">
        <f t="shared" si="482"/>
        <v>2.6000000000000014</v>
      </c>
      <c r="I1032" s="15">
        <v>0.53884949867248577</v>
      </c>
      <c r="J1032" s="15">
        <v>0.92940710417877881</v>
      </c>
      <c r="K1032" s="15">
        <v>0.46021072899753118</v>
      </c>
      <c r="L1032" s="15">
        <f t="shared" si="483"/>
        <v>4.8112996014917613</v>
      </c>
      <c r="M1032" s="15">
        <f t="shared" si="484"/>
        <v>3.7999999999999972</v>
      </c>
      <c r="N1032" s="15">
        <f t="shared" si="485"/>
        <v>6.3999999999999986</v>
      </c>
      <c r="O1032" s="15">
        <f t="shared" si="486"/>
        <v>4.885407046799628</v>
      </c>
      <c r="P1032" s="15">
        <f t="shared" si="481"/>
        <v>4</v>
      </c>
      <c r="Q1032" s="15">
        <f t="shared" si="501"/>
        <v>4.1000000000000014</v>
      </c>
      <c r="R1032" s="15">
        <f t="shared" si="487"/>
        <v>4.2999999999999972</v>
      </c>
      <c r="S1032" s="15">
        <f t="shared" si="488"/>
        <v>5.2000000000000028</v>
      </c>
      <c r="T1032" s="15">
        <f t="shared" si="489"/>
        <v>5.5</v>
      </c>
      <c r="U1032" s="15">
        <f t="shared" si="490"/>
        <v>5.8999999999999986</v>
      </c>
      <c r="V1032" s="15">
        <f t="shared" si="502"/>
        <v>0.5581573936352815</v>
      </c>
      <c r="W1032" s="15">
        <f t="shared" si="491"/>
        <v>0.79160934066822208</v>
      </c>
      <c r="X1032" s="15">
        <f t="shared" si="503"/>
        <v>1.5479154896285301E-2</v>
      </c>
      <c r="Y1032" s="21">
        <f t="shared" si="504"/>
        <v>1.2632493688817124</v>
      </c>
      <c r="Z1032" s="4">
        <v>34.811299601491761</v>
      </c>
      <c r="AA1032" s="2">
        <v>33.799999999999997</v>
      </c>
      <c r="AB1032" s="2">
        <v>36.4</v>
      </c>
      <c r="AC1032" s="4">
        <v>34.885407046799628</v>
      </c>
      <c r="AD1032" s="4">
        <v>34</v>
      </c>
      <c r="AE1032" s="4">
        <v>34.1</v>
      </c>
      <c r="AF1032" s="4">
        <v>34.299999999999997</v>
      </c>
      <c r="AG1032" s="4">
        <v>35.200000000000003</v>
      </c>
      <c r="AH1032" s="4">
        <v>35.5</v>
      </c>
      <c r="AI1032" s="4">
        <v>35.9</v>
      </c>
      <c r="AJ1032" s="4">
        <v>2020</v>
      </c>
      <c r="AK1032" s="2">
        <v>10</v>
      </c>
      <c r="AL1032" s="2">
        <v>27</v>
      </c>
      <c r="AM1032" s="4">
        <v>11</v>
      </c>
      <c r="AN1032" s="4">
        <v>3</v>
      </c>
      <c r="AO1032" s="4">
        <v>10</v>
      </c>
      <c r="AP1032" s="4">
        <v>345.00000000000006</v>
      </c>
      <c r="AQ1032" s="5">
        <v>0.4604166666666667</v>
      </c>
      <c r="AR1032" s="4">
        <v>30</v>
      </c>
      <c r="AS1032" s="4">
        <v>45</v>
      </c>
      <c r="AT1032" s="4">
        <v>798</v>
      </c>
      <c r="AU1032" s="4">
        <v>1</v>
      </c>
      <c r="AV1032" s="4">
        <v>188</v>
      </c>
      <c r="AW1032" s="4">
        <f t="shared" si="492"/>
        <v>42.267745486420374</v>
      </c>
      <c r="AX1032" s="4">
        <f t="shared" si="493"/>
        <v>25.39194904325505</v>
      </c>
      <c r="AY1032" s="4">
        <f t="shared" si="505"/>
        <v>27.089830269912525</v>
      </c>
      <c r="AZ1032" s="20">
        <f t="shared" si="494"/>
        <v>188.9842914747754</v>
      </c>
      <c r="BA1032" s="21">
        <f t="shared" si="506"/>
        <v>1.1643981014191607</v>
      </c>
      <c r="BB1032" s="20">
        <f t="shared" si="495"/>
        <v>31.622776601683793</v>
      </c>
      <c r="BC1032" s="4">
        <f t="shared" si="507"/>
        <v>29.280348705262767</v>
      </c>
      <c r="BD1032" s="4">
        <f t="shared" si="496"/>
        <v>66.83</v>
      </c>
      <c r="BE1032" s="4">
        <f t="shared" si="497"/>
        <v>529.93917303318415</v>
      </c>
      <c r="BF1032" s="20">
        <f t="shared" si="498"/>
        <v>399.38116714554445</v>
      </c>
      <c r="BG1032" s="20">
        <f t="shared" si="508"/>
        <v>499.86199411236032</v>
      </c>
      <c r="BH1032" s="20">
        <f t="shared" si="499"/>
        <v>1908.9355924120632</v>
      </c>
      <c r="BI1032" s="20">
        <f t="shared" si="509"/>
        <v>4242.0790942490294</v>
      </c>
      <c r="BJ1032" s="4">
        <f t="shared" si="500"/>
        <v>241.78072565190132</v>
      </c>
      <c r="BK1032" s="4">
        <f t="shared" si="510"/>
        <v>2333.1435018369662</v>
      </c>
      <c r="KJ1032" s="4">
        <v>1</v>
      </c>
      <c r="KK1032" s="4">
        <v>1</v>
      </c>
      <c r="KL1032" s="4">
        <v>0</v>
      </c>
      <c r="KM1032" s="4">
        <v>1</v>
      </c>
      <c r="KN1032" s="4">
        <v>2</v>
      </c>
      <c r="KO1032" s="4">
        <v>4</v>
      </c>
      <c r="KP1032" s="4">
        <v>9</v>
      </c>
      <c r="KQ1032" s="4">
        <v>54</v>
      </c>
      <c r="KR1032" s="4">
        <v>203</v>
      </c>
      <c r="KS1032" s="4">
        <v>288</v>
      </c>
      <c r="KT1032" s="4">
        <v>223</v>
      </c>
      <c r="KU1032" s="4">
        <v>125</v>
      </c>
      <c r="KV1032" s="4">
        <v>95</v>
      </c>
      <c r="KW1032" s="4">
        <v>84</v>
      </c>
      <c r="KX1032" s="4">
        <v>132</v>
      </c>
      <c r="KY1032" s="4">
        <v>136</v>
      </c>
      <c r="KZ1032" s="4">
        <v>157</v>
      </c>
      <c r="LA1032" s="4">
        <v>215</v>
      </c>
      <c r="LB1032" s="4">
        <v>269</v>
      </c>
      <c r="LC1032" s="4">
        <v>196</v>
      </c>
      <c r="LD1032" s="4">
        <v>178</v>
      </c>
      <c r="LE1032" s="4">
        <v>164</v>
      </c>
      <c r="LF1032" s="4">
        <v>116</v>
      </c>
      <c r="LG1032" s="4">
        <v>88</v>
      </c>
      <c r="LH1032" s="4">
        <v>64</v>
      </c>
      <c r="LI1032" s="4">
        <v>68</v>
      </c>
      <c r="LJ1032" s="4">
        <v>20</v>
      </c>
      <c r="LK1032" s="4">
        <v>34</v>
      </c>
      <c r="LL1032" s="4">
        <v>6</v>
      </c>
      <c r="LM1032" s="4">
        <v>4</v>
      </c>
      <c r="LN1032" s="4">
        <v>3</v>
      </c>
      <c r="LO1032" s="4">
        <v>2</v>
      </c>
      <c r="LP1032" s="4">
        <v>6</v>
      </c>
    </row>
    <row r="1033" spans="1:353" s="4" customFormat="1" x14ac:dyDescent="0.2">
      <c r="A1033" s="15" t="b">
        <v>0</v>
      </c>
      <c r="B1033" s="16"/>
      <c r="C1033" s="16"/>
      <c r="D1033" s="4">
        <v>10446</v>
      </c>
      <c r="E1033" s="4" t="s">
        <v>324</v>
      </c>
      <c r="F1033" s="4" t="s">
        <v>923</v>
      </c>
      <c r="G1033" s="4">
        <v>0</v>
      </c>
      <c r="H1033" s="15">
        <f t="shared" si="482"/>
        <v>3.1000000000000014</v>
      </c>
      <c r="I1033" s="15">
        <v>0.62063162973151931</v>
      </c>
      <c r="J1033" s="15">
        <v>0.71789808814281741</v>
      </c>
      <c r="K1033" s="15">
        <v>0.47693217305675412</v>
      </c>
      <c r="L1033" s="15">
        <f t="shared" si="483"/>
        <v>5.0781443169641136</v>
      </c>
      <c r="M1033" s="15">
        <f t="shared" si="484"/>
        <v>3.2999999999999972</v>
      </c>
      <c r="N1033" s="15">
        <f t="shared" si="485"/>
        <v>6.3999999999999986</v>
      </c>
      <c r="O1033" s="15">
        <f t="shared" si="486"/>
        <v>5.2069497388036723</v>
      </c>
      <c r="P1033" s="15">
        <f t="shared" si="481"/>
        <v>3.5</v>
      </c>
      <c r="Q1033" s="15">
        <f t="shared" si="501"/>
        <v>4.1000000000000014</v>
      </c>
      <c r="R1033" s="15">
        <f t="shared" si="487"/>
        <v>4.7999999999999972</v>
      </c>
      <c r="S1033" s="15">
        <f t="shared" si="488"/>
        <v>5.5</v>
      </c>
      <c r="T1033" s="15">
        <f t="shared" si="489"/>
        <v>5.7000000000000028</v>
      </c>
      <c r="U1033" s="15">
        <f t="shared" si="490"/>
        <v>6.2000000000000028</v>
      </c>
      <c r="V1033" s="15">
        <f t="shared" si="502"/>
        <v>0.57557160035037025</v>
      </c>
      <c r="W1033" s="15">
        <f t="shared" si="491"/>
        <v>0.73740330376145302</v>
      </c>
      <c r="X1033" s="15">
        <f t="shared" si="503"/>
        <v>1.7692829589944305E-2</v>
      </c>
      <c r="Y1033" s="21">
        <f t="shared" si="504"/>
        <v>1.3561100077787229</v>
      </c>
      <c r="Z1033" s="4">
        <v>35.078144316964114</v>
      </c>
      <c r="AA1033" s="2">
        <v>33.299999999999997</v>
      </c>
      <c r="AB1033" s="2">
        <v>36.4</v>
      </c>
      <c r="AC1033" s="4">
        <v>35.206949738803672</v>
      </c>
      <c r="AD1033" s="4">
        <v>33.5</v>
      </c>
      <c r="AE1033" s="4">
        <v>34.1</v>
      </c>
      <c r="AF1033" s="4">
        <v>34.799999999999997</v>
      </c>
      <c r="AG1033" s="4">
        <v>35.5</v>
      </c>
      <c r="AH1033" s="4">
        <v>35.700000000000003</v>
      </c>
      <c r="AI1033" s="4">
        <v>36.200000000000003</v>
      </c>
      <c r="AJ1033" s="4">
        <v>2020</v>
      </c>
      <c r="AK1033" s="2">
        <v>10</v>
      </c>
      <c r="AL1033" s="2">
        <v>27</v>
      </c>
      <c r="AM1033" s="4">
        <v>11</v>
      </c>
      <c r="AN1033" s="4">
        <v>3</v>
      </c>
      <c r="AO1033" s="4">
        <v>49</v>
      </c>
      <c r="AP1033" s="4">
        <v>63</v>
      </c>
      <c r="AQ1033" s="5">
        <v>0.4604166666666667</v>
      </c>
      <c r="AR1033" s="4">
        <v>30</v>
      </c>
      <c r="AS1033" s="4">
        <v>45</v>
      </c>
      <c r="AT1033" s="4">
        <v>798</v>
      </c>
      <c r="AU1033" s="4">
        <v>1</v>
      </c>
      <c r="AV1033" s="4">
        <v>188</v>
      </c>
      <c r="AW1033" s="4">
        <f t="shared" si="492"/>
        <v>42.227588454078777</v>
      </c>
      <c r="AX1033" s="4">
        <f t="shared" si="493"/>
        <v>25.382711572568002</v>
      </c>
      <c r="AY1033" s="4">
        <f t="shared" si="505"/>
        <v>27.089830269912525</v>
      </c>
      <c r="AZ1033" s="20">
        <f t="shared" si="494"/>
        <v>188.9842914747754</v>
      </c>
      <c r="BA1033" s="21">
        <f t="shared" si="506"/>
        <v>1.1643981014191607</v>
      </c>
      <c r="BB1033" s="20">
        <f t="shared" si="495"/>
        <v>31.622776601683793</v>
      </c>
      <c r="BC1033" s="4">
        <f t="shared" si="507"/>
        <v>29.280348705262767</v>
      </c>
      <c r="BD1033" s="4">
        <f t="shared" si="496"/>
        <v>66.83</v>
      </c>
      <c r="BE1033" s="4">
        <f t="shared" si="497"/>
        <v>528.20447903141121</v>
      </c>
      <c r="BF1033" s="20">
        <f t="shared" si="498"/>
        <v>399.38116714554445</v>
      </c>
      <c r="BG1033" s="20">
        <f t="shared" si="508"/>
        <v>501.59668811413326</v>
      </c>
      <c r="BH1033" s="20">
        <f t="shared" si="499"/>
        <v>1908.9355924120632</v>
      </c>
      <c r="BI1033" s="20">
        <f t="shared" si="509"/>
        <v>4242.0790942490294</v>
      </c>
      <c r="BJ1033" s="4">
        <f t="shared" si="500"/>
        <v>241.78072565190132</v>
      </c>
      <c r="BK1033" s="4">
        <f t="shared" si="510"/>
        <v>2333.1435018369662</v>
      </c>
      <c r="KG1033" s="4">
        <v>0</v>
      </c>
      <c r="KH1033" s="4">
        <v>2</v>
      </c>
      <c r="KI1033" s="4">
        <v>2</v>
      </c>
      <c r="KJ1033" s="4">
        <v>2</v>
      </c>
      <c r="KK1033" s="4">
        <v>8</v>
      </c>
      <c r="KL1033" s="4">
        <v>32</v>
      </c>
      <c r="KM1033" s="4">
        <v>15</v>
      </c>
      <c r="KN1033" s="4">
        <v>12</v>
      </c>
      <c r="KO1033" s="4">
        <v>23</v>
      </c>
      <c r="KP1033" s="4">
        <v>28</v>
      </c>
      <c r="KQ1033" s="4">
        <v>42</v>
      </c>
      <c r="KR1033" s="4">
        <v>43</v>
      </c>
      <c r="KS1033" s="4">
        <v>29</v>
      </c>
      <c r="KT1033" s="4">
        <v>38</v>
      </c>
      <c r="KU1033" s="4">
        <v>23</v>
      </c>
      <c r="KV1033" s="4">
        <v>35</v>
      </c>
      <c r="KW1033" s="4">
        <v>48</v>
      </c>
      <c r="KX1033" s="4">
        <v>76</v>
      </c>
      <c r="KY1033" s="4">
        <v>70</v>
      </c>
      <c r="KZ1033" s="4">
        <v>72</v>
      </c>
      <c r="LA1033" s="4">
        <v>81</v>
      </c>
      <c r="LB1033" s="4">
        <v>136</v>
      </c>
      <c r="LC1033" s="4">
        <v>182</v>
      </c>
      <c r="LD1033" s="4">
        <v>186</v>
      </c>
      <c r="LE1033" s="4">
        <v>185</v>
      </c>
      <c r="LF1033" s="4">
        <v>171</v>
      </c>
      <c r="LG1033" s="4">
        <v>151</v>
      </c>
      <c r="LH1033" s="4">
        <v>109</v>
      </c>
      <c r="LI1033" s="4">
        <v>71</v>
      </c>
      <c r="LJ1033" s="4">
        <v>45</v>
      </c>
      <c r="LK1033" s="4">
        <v>24</v>
      </c>
      <c r="LL1033" s="4">
        <v>22</v>
      </c>
      <c r="LM1033" s="4">
        <v>24</v>
      </c>
      <c r="LN1033" s="4">
        <v>28</v>
      </c>
      <c r="LO1033" s="4">
        <v>0</v>
      </c>
      <c r="LP1033" s="4">
        <v>6</v>
      </c>
    </row>
    <row r="1034" spans="1:353" s="4" customFormat="1" x14ac:dyDescent="0.2">
      <c r="A1034" s="15" t="b">
        <v>0</v>
      </c>
      <c r="B1034" s="16"/>
      <c r="C1034" s="16"/>
      <c r="D1034" s="4">
        <v>10446</v>
      </c>
      <c r="E1034" s="4" t="s">
        <v>324</v>
      </c>
      <c r="F1034" s="4" t="s">
        <v>924</v>
      </c>
      <c r="G1034" s="4">
        <v>0</v>
      </c>
      <c r="H1034" s="15">
        <f t="shared" si="482"/>
        <v>1.1000000000000014</v>
      </c>
      <c r="I1034" s="15">
        <v>0.26626822258677296</v>
      </c>
      <c r="J1034" s="15">
        <v>0.41719325100012838</v>
      </c>
      <c r="K1034" s="15">
        <v>0.22489642133675472</v>
      </c>
      <c r="L1034" s="15">
        <f t="shared" si="483"/>
        <v>3.3066871586943805</v>
      </c>
      <c r="M1034" s="15">
        <f t="shared" si="484"/>
        <v>2.6999999999999957</v>
      </c>
      <c r="N1034" s="15">
        <f t="shared" si="485"/>
        <v>3.7999999999999972</v>
      </c>
      <c r="O1034" s="15">
        <f t="shared" si="486"/>
        <v>3.3317841163064017</v>
      </c>
      <c r="P1034" s="15">
        <f t="shared" si="481"/>
        <v>2.7999999999999972</v>
      </c>
      <c r="Q1034" s="15">
        <f t="shared" si="501"/>
        <v>2.8999999999999986</v>
      </c>
      <c r="R1034" s="15">
        <f t="shared" si="487"/>
        <v>3.1000000000000014</v>
      </c>
      <c r="S1034" s="15">
        <f t="shared" si="488"/>
        <v>3.5</v>
      </c>
      <c r="T1034" s="15">
        <f t="shared" si="489"/>
        <v>3.6999999999999957</v>
      </c>
      <c r="U1034" s="15">
        <f t="shared" si="490"/>
        <v>3.7999999999999972</v>
      </c>
      <c r="V1034" s="15">
        <f t="shared" si="502"/>
        <v>0.52771440013327309</v>
      </c>
      <c r="W1034" s="15">
        <f t="shared" si="491"/>
        <v>0.89496439693033258</v>
      </c>
      <c r="X1034" s="15">
        <f t="shared" si="503"/>
        <v>7.9705066629893098E-3</v>
      </c>
      <c r="Y1034" s="21">
        <f t="shared" si="504"/>
        <v>1.117362884411863</v>
      </c>
      <c r="Z1034" s="4">
        <v>33.406687158694382</v>
      </c>
      <c r="AA1034" s="2">
        <v>32.799999999999997</v>
      </c>
      <c r="AB1034" s="2">
        <v>33.9</v>
      </c>
      <c r="AC1034" s="4">
        <v>33.431784116306403</v>
      </c>
      <c r="AD1034" s="4">
        <v>32.9</v>
      </c>
      <c r="AE1034" s="4">
        <v>33</v>
      </c>
      <c r="AF1034" s="4">
        <v>33.200000000000003</v>
      </c>
      <c r="AG1034" s="4">
        <v>33.6</v>
      </c>
      <c r="AH1034" s="4">
        <v>33.799999999999997</v>
      </c>
      <c r="AI1034" s="4">
        <v>33.9</v>
      </c>
      <c r="AJ1034" s="4">
        <v>2020</v>
      </c>
      <c r="AK1034" s="2">
        <v>10</v>
      </c>
      <c r="AL1034" s="2">
        <v>27</v>
      </c>
      <c r="AM1034" s="4">
        <v>11</v>
      </c>
      <c r="AN1034" s="4">
        <v>4</v>
      </c>
      <c r="AO1034" s="4">
        <v>19</v>
      </c>
      <c r="AP1034" s="4">
        <v>143.00000000000003</v>
      </c>
      <c r="AQ1034" s="5">
        <v>0.46111111111111108</v>
      </c>
      <c r="AR1034" s="4">
        <v>30.1</v>
      </c>
      <c r="AS1034" s="4">
        <v>45</v>
      </c>
      <c r="AT1034" s="4">
        <v>797</v>
      </c>
      <c r="AU1034" s="4">
        <v>1.4</v>
      </c>
      <c r="AV1034" s="4">
        <v>220</v>
      </c>
      <c r="AW1034" s="4">
        <f t="shared" si="492"/>
        <v>40.887430440598763</v>
      </c>
      <c r="AX1034" s="4">
        <f t="shared" si="493"/>
        <v>25.047982267681036</v>
      </c>
      <c r="AY1034" s="4">
        <f t="shared" si="505"/>
        <v>23.410977361856741</v>
      </c>
      <c r="AZ1034" s="20">
        <f t="shared" si="494"/>
        <v>188.73513621334493</v>
      </c>
      <c r="BA1034" s="21">
        <f t="shared" si="506"/>
        <v>1.1640141284261123</v>
      </c>
      <c r="BB1034" s="20">
        <f t="shared" si="495"/>
        <v>26.726124191242441</v>
      </c>
      <c r="BC1034" s="4">
        <f t="shared" si="507"/>
        <v>24.746411288187442</v>
      </c>
      <c r="BD1034" s="4">
        <f t="shared" si="496"/>
        <v>66.837199999999996</v>
      </c>
      <c r="BE1034" s="4">
        <f t="shared" si="497"/>
        <v>539.0422131646269</v>
      </c>
      <c r="BF1034" s="20">
        <f t="shared" si="498"/>
        <v>400.21721246400972</v>
      </c>
      <c r="BG1034" s="20">
        <f t="shared" si="508"/>
        <v>490.80499929938287</v>
      </c>
      <c r="BH1034" s="20">
        <f t="shared" si="499"/>
        <v>1919.9117718176844</v>
      </c>
      <c r="BI1034" s="20">
        <f t="shared" si="509"/>
        <v>4266.4706040392985</v>
      </c>
      <c r="BJ1034" s="4">
        <f t="shared" si="500"/>
        <v>242.97321794766174</v>
      </c>
      <c r="BK1034" s="4">
        <f t="shared" si="510"/>
        <v>2346.5588322216145</v>
      </c>
      <c r="KF1034" s="4">
        <v>35</v>
      </c>
      <c r="KG1034" s="4">
        <v>107</v>
      </c>
      <c r="KH1034" s="4">
        <v>162</v>
      </c>
      <c r="KI1034" s="4">
        <v>212</v>
      </c>
      <c r="KJ1034" s="4">
        <v>218</v>
      </c>
      <c r="KK1034" s="4">
        <v>219</v>
      </c>
      <c r="KL1034" s="4">
        <v>275</v>
      </c>
      <c r="KM1034" s="4">
        <v>271</v>
      </c>
      <c r="KN1034" s="4">
        <v>210</v>
      </c>
      <c r="KO1034" s="4">
        <v>201</v>
      </c>
      <c r="KP1034" s="4">
        <v>102</v>
      </c>
      <c r="KQ1034" s="4">
        <v>22</v>
      </c>
      <c r="KR1034" s="4">
        <v>4</v>
      </c>
    </row>
    <row r="1035" spans="1:353" s="4" customFormat="1" x14ac:dyDescent="0.2">
      <c r="A1035" s="15" t="b">
        <v>0</v>
      </c>
      <c r="B1035" s="16"/>
      <c r="C1035" s="16"/>
      <c r="D1035" s="4">
        <v>10446</v>
      </c>
      <c r="E1035" s="14" t="s">
        <v>338</v>
      </c>
      <c r="F1035" s="4" t="s">
        <v>888</v>
      </c>
      <c r="G1035" s="4">
        <v>0</v>
      </c>
      <c r="H1035" s="15">
        <f t="shared" si="482"/>
        <v>2.1000000000000014</v>
      </c>
      <c r="I1035" s="15">
        <v>0.41364196591348684</v>
      </c>
      <c r="J1035" s="15">
        <v>0.5444004471878543</v>
      </c>
      <c r="K1035" s="15">
        <v>0.32557578699239453</v>
      </c>
      <c r="L1035" s="15">
        <f t="shared" si="483"/>
        <v>4.9064293915201738</v>
      </c>
      <c r="M1035" s="15">
        <f t="shared" si="484"/>
        <v>3.8000000000000007</v>
      </c>
      <c r="N1035" s="15">
        <f t="shared" si="485"/>
        <v>5.9000000000000021</v>
      </c>
      <c r="O1035" s="15">
        <f t="shared" si="486"/>
        <v>4.9114482392679868</v>
      </c>
      <c r="P1035" s="15">
        <f t="shared" si="481"/>
        <v>4.0999999999999979</v>
      </c>
      <c r="Q1035" s="15">
        <f t="shared" si="501"/>
        <v>4.4000000000000021</v>
      </c>
      <c r="R1035" s="15">
        <f t="shared" si="487"/>
        <v>4.5999999999999979</v>
      </c>
      <c r="S1035" s="15">
        <f t="shared" si="488"/>
        <v>5.1999999999999993</v>
      </c>
      <c r="T1035" s="15">
        <f t="shared" si="489"/>
        <v>5.4000000000000021</v>
      </c>
      <c r="U1035" s="15">
        <f t="shared" si="490"/>
        <v>5.8000000000000007</v>
      </c>
      <c r="V1035" s="15">
        <f t="shared" si="502"/>
        <v>0.63258802290101013</v>
      </c>
      <c r="W1035" s="15">
        <f t="shared" si="491"/>
        <v>0.5808076722889266</v>
      </c>
      <c r="X1035" s="15">
        <f t="shared" si="503"/>
        <v>1.178251314881372E-2</v>
      </c>
      <c r="Y1035" s="21">
        <f t="shared" si="504"/>
        <v>1.7217403414439458</v>
      </c>
      <c r="Z1035" s="4">
        <v>35.106429391520173</v>
      </c>
      <c r="AA1035" s="2">
        <v>34</v>
      </c>
      <c r="AB1035" s="2">
        <v>36.1</v>
      </c>
      <c r="AC1035" s="4">
        <v>35.111448239267986</v>
      </c>
      <c r="AD1035" s="4">
        <v>34.299999999999997</v>
      </c>
      <c r="AE1035" s="4">
        <v>34.6</v>
      </c>
      <c r="AF1035" s="4">
        <v>34.799999999999997</v>
      </c>
      <c r="AG1035" s="4">
        <v>35.4</v>
      </c>
      <c r="AH1035" s="4">
        <v>35.6</v>
      </c>
      <c r="AI1035" s="4">
        <v>36</v>
      </c>
      <c r="AJ1035" s="4">
        <v>2020</v>
      </c>
      <c r="AK1035" s="2">
        <v>10</v>
      </c>
      <c r="AL1035" s="2">
        <v>27</v>
      </c>
      <c r="AM1035" s="4">
        <v>11</v>
      </c>
      <c r="AN1035" s="4">
        <v>6</v>
      </c>
      <c r="AO1035" s="4">
        <v>28</v>
      </c>
      <c r="AP1035" s="4">
        <v>741</v>
      </c>
      <c r="AQ1035" s="5">
        <v>0.46249999999999997</v>
      </c>
      <c r="AR1035" s="4">
        <v>30.2</v>
      </c>
      <c r="AS1035" s="4">
        <v>46</v>
      </c>
      <c r="AT1035" s="4">
        <v>799</v>
      </c>
      <c r="AU1035" s="4">
        <v>1.4</v>
      </c>
      <c r="AV1035" s="4">
        <v>225</v>
      </c>
      <c r="AW1035" s="4">
        <f t="shared" si="492"/>
        <v>40.843163779445391</v>
      </c>
      <c r="AX1035" s="4">
        <f t="shared" si="493"/>
        <v>25.229262367680583</v>
      </c>
      <c r="AY1035" s="4">
        <f t="shared" si="505"/>
        <v>23.407145681786158</v>
      </c>
      <c r="AZ1035" s="20">
        <f t="shared" si="494"/>
        <v>188.48639142180056</v>
      </c>
      <c r="BA1035" s="21">
        <f t="shared" si="506"/>
        <v>1.163630408588161</v>
      </c>
      <c r="BB1035" s="20">
        <f t="shared" si="495"/>
        <v>26.726124191242441</v>
      </c>
      <c r="BC1035" s="4">
        <f t="shared" si="507"/>
        <v>24.746411288187442</v>
      </c>
      <c r="BD1035" s="4">
        <f t="shared" si="496"/>
        <v>66.844400000000007</v>
      </c>
      <c r="BE1035" s="4">
        <f t="shared" si="497"/>
        <v>531.74499495334067</v>
      </c>
      <c r="BF1035" s="20">
        <f t="shared" si="498"/>
        <v>402.31582189617279</v>
      </c>
      <c r="BG1035" s="20">
        <f t="shared" si="508"/>
        <v>501.78082694283211</v>
      </c>
      <c r="BH1035" s="20">
        <f t="shared" si="499"/>
        <v>1973.8526254455448</v>
      </c>
      <c r="BI1035" s="20">
        <f t="shared" si="509"/>
        <v>4290.9839683598802</v>
      </c>
      <c r="BJ1035" s="4">
        <f t="shared" si="500"/>
        <v>244.17159176218931</v>
      </c>
      <c r="BK1035" s="4">
        <f t="shared" si="510"/>
        <v>2317.1313429143356</v>
      </c>
      <c r="KM1035" s="4">
        <v>1</v>
      </c>
      <c r="KN1035" s="4">
        <v>2</v>
      </c>
      <c r="KO1035" s="4">
        <v>1</v>
      </c>
      <c r="KP1035" s="4">
        <v>3</v>
      </c>
      <c r="KQ1035" s="4">
        <v>1</v>
      </c>
      <c r="KR1035" s="4">
        <v>8</v>
      </c>
      <c r="KS1035" s="4">
        <v>16</v>
      </c>
      <c r="KT1035" s="4">
        <v>14</v>
      </c>
      <c r="KU1035" s="4">
        <v>23</v>
      </c>
      <c r="KV1035" s="4">
        <v>67</v>
      </c>
      <c r="KW1035" s="4">
        <v>102</v>
      </c>
      <c r="KX1035" s="4">
        <v>130</v>
      </c>
      <c r="KY1035" s="4">
        <v>178</v>
      </c>
      <c r="KZ1035" s="4">
        <v>189</v>
      </c>
      <c r="LA1035" s="4">
        <v>191</v>
      </c>
      <c r="LB1035" s="4">
        <v>217</v>
      </c>
      <c r="LC1035" s="4">
        <v>253</v>
      </c>
      <c r="LD1035" s="4">
        <v>238</v>
      </c>
      <c r="LE1035" s="4">
        <v>173</v>
      </c>
      <c r="LF1035" s="4">
        <v>133</v>
      </c>
      <c r="LG1035" s="4">
        <v>104</v>
      </c>
      <c r="LH1035" s="4">
        <v>67</v>
      </c>
      <c r="LI1035" s="4">
        <v>63</v>
      </c>
      <c r="LJ1035" s="4">
        <v>35</v>
      </c>
      <c r="LK1035" s="4">
        <v>37</v>
      </c>
      <c r="LL1035" s="4">
        <v>52</v>
      </c>
      <c r="LM1035" s="4">
        <v>10</v>
      </c>
      <c r="LN1035" s="4">
        <v>3</v>
      </c>
    </row>
    <row r="1036" spans="1:353" s="4" customFormat="1" x14ac:dyDescent="0.2">
      <c r="A1036" s="15" t="b">
        <v>0</v>
      </c>
      <c r="B1036" s="16"/>
      <c r="C1036" s="16"/>
      <c r="D1036" s="4">
        <v>10446</v>
      </c>
      <c r="E1036" s="14" t="s">
        <v>338</v>
      </c>
      <c r="F1036" s="4" t="s">
        <v>889</v>
      </c>
      <c r="G1036" s="4">
        <v>0</v>
      </c>
      <c r="H1036" s="15">
        <f t="shared" si="482"/>
        <v>1.8999999999999986</v>
      </c>
      <c r="I1036" s="15">
        <v>0.3779917363121536</v>
      </c>
      <c r="J1036" s="15">
        <v>0.51942869736978992</v>
      </c>
      <c r="K1036" s="15">
        <v>0.30509702807901506</v>
      </c>
      <c r="L1036" s="15">
        <f t="shared" si="483"/>
        <v>3.9893588269480524</v>
      </c>
      <c r="M1036" s="15">
        <f t="shared" si="484"/>
        <v>2.9000000000000021</v>
      </c>
      <c r="N1036" s="15">
        <f t="shared" si="485"/>
        <v>4.8000000000000007</v>
      </c>
      <c r="O1036" s="15">
        <f t="shared" si="486"/>
        <v>4.0279843337258292</v>
      </c>
      <c r="P1036" s="15">
        <f t="shared" si="481"/>
        <v>3.0999999999999979</v>
      </c>
      <c r="Q1036" s="15">
        <f t="shared" si="501"/>
        <v>3.5000000000000036</v>
      </c>
      <c r="R1036" s="15">
        <f t="shared" si="487"/>
        <v>3.6999999999999993</v>
      </c>
      <c r="S1036" s="15">
        <f t="shared" si="488"/>
        <v>4.1999999999999993</v>
      </c>
      <c r="T1036" s="15">
        <f t="shared" si="489"/>
        <v>4.4000000000000021</v>
      </c>
      <c r="U1036" s="15">
        <f t="shared" si="490"/>
        <v>4.6999999999999993</v>
      </c>
      <c r="V1036" s="15">
        <f t="shared" si="502"/>
        <v>0.56878196894877475</v>
      </c>
      <c r="W1036" s="15">
        <f t="shared" si="491"/>
        <v>0.75814293453817516</v>
      </c>
      <c r="X1036" s="15">
        <f t="shared" si="503"/>
        <v>1.1055829921391229E-2</v>
      </c>
      <c r="Y1036" s="21">
        <f t="shared" si="504"/>
        <v>1.3190124901832037</v>
      </c>
      <c r="Z1036" s="4">
        <v>34.189358826948052</v>
      </c>
      <c r="AA1036" s="2">
        <v>33.1</v>
      </c>
      <c r="AB1036" s="2">
        <v>35</v>
      </c>
      <c r="AC1036" s="4">
        <v>34.227984333725828</v>
      </c>
      <c r="AD1036" s="4">
        <v>33.299999999999997</v>
      </c>
      <c r="AE1036" s="4">
        <v>33.700000000000003</v>
      </c>
      <c r="AF1036" s="4">
        <v>33.9</v>
      </c>
      <c r="AG1036" s="4">
        <v>34.4</v>
      </c>
      <c r="AH1036" s="4">
        <v>34.6</v>
      </c>
      <c r="AI1036" s="4">
        <v>34.9</v>
      </c>
      <c r="AJ1036" s="4">
        <v>2020</v>
      </c>
      <c r="AK1036" s="2">
        <v>10</v>
      </c>
      <c r="AL1036" s="2">
        <v>27</v>
      </c>
      <c r="AM1036" s="4">
        <v>11</v>
      </c>
      <c r="AN1036" s="4">
        <v>6</v>
      </c>
      <c r="AO1036" s="4">
        <v>49</v>
      </c>
      <c r="AP1036" s="4">
        <v>542</v>
      </c>
      <c r="AQ1036" s="5">
        <v>0.46249999999999997</v>
      </c>
      <c r="AR1036" s="4">
        <v>30.2</v>
      </c>
      <c r="AS1036" s="4">
        <v>46</v>
      </c>
      <c r="AT1036" s="4">
        <v>799</v>
      </c>
      <c r="AU1036" s="4">
        <v>1.4</v>
      </c>
      <c r="AV1036" s="4">
        <v>225</v>
      </c>
      <c r="AW1036" s="4">
        <f t="shared" si="492"/>
        <v>40.962145279252532</v>
      </c>
      <c r="AX1036" s="4">
        <f t="shared" si="493"/>
        <v>25.255968903014853</v>
      </c>
      <c r="AY1036" s="4">
        <f t="shared" si="505"/>
        <v>23.407145681786158</v>
      </c>
      <c r="AZ1036" s="20">
        <f t="shared" si="494"/>
        <v>188.48639142180056</v>
      </c>
      <c r="BA1036" s="21">
        <f t="shared" si="506"/>
        <v>1.163630408588161</v>
      </c>
      <c r="BB1036" s="20">
        <f t="shared" si="495"/>
        <v>26.726124191242441</v>
      </c>
      <c r="BC1036" s="4">
        <f t="shared" si="507"/>
        <v>24.746411288187442</v>
      </c>
      <c r="BD1036" s="4">
        <f t="shared" si="496"/>
        <v>66.844400000000007</v>
      </c>
      <c r="BE1036" s="4">
        <f t="shared" si="497"/>
        <v>537.68945078673448</v>
      </c>
      <c r="BF1036" s="20">
        <f t="shared" si="498"/>
        <v>402.31582189617279</v>
      </c>
      <c r="BG1036" s="20">
        <f t="shared" si="508"/>
        <v>495.83637110943835</v>
      </c>
      <c r="BH1036" s="20">
        <f t="shared" si="499"/>
        <v>1973.8526254455448</v>
      </c>
      <c r="BI1036" s="20">
        <f t="shared" si="509"/>
        <v>4290.9839683598802</v>
      </c>
      <c r="BJ1036" s="4">
        <f t="shared" si="500"/>
        <v>244.17159176218931</v>
      </c>
      <c r="BK1036" s="4">
        <f t="shared" si="510"/>
        <v>2317.1313429143356</v>
      </c>
      <c r="KI1036" s="4">
        <v>15</v>
      </c>
      <c r="KJ1036" s="4">
        <v>18</v>
      </c>
      <c r="KK1036" s="4">
        <v>26</v>
      </c>
      <c r="KL1036" s="4">
        <v>12</v>
      </c>
      <c r="KM1036" s="4">
        <v>7</v>
      </c>
      <c r="KN1036" s="4">
        <v>50</v>
      </c>
      <c r="KO1036" s="4">
        <v>79</v>
      </c>
      <c r="KP1036" s="4">
        <v>117</v>
      </c>
      <c r="KQ1036" s="4">
        <v>183</v>
      </c>
      <c r="KR1036" s="4">
        <v>94</v>
      </c>
      <c r="KS1036" s="4">
        <v>130</v>
      </c>
      <c r="KT1036" s="4">
        <v>154</v>
      </c>
      <c r="KU1036" s="4">
        <v>171</v>
      </c>
      <c r="KV1036" s="4">
        <v>152</v>
      </c>
      <c r="KW1036" s="4">
        <v>127</v>
      </c>
      <c r="KX1036" s="4">
        <v>85</v>
      </c>
      <c r="KY1036" s="4">
        <v>72</v>
      </c>
      <c r="KZ1036" s="4">
        <v>21</v>
      </c>
      <c r="LA1036" s="4">
        <v>8</v>
      </c>
      <c r="LB1036" s="4">
        <v>9</v>
      </c>
      <c r="LC1036" s="4">
        <v>4</v>
      </c>
      <c r="LD1036" s="4">
        <v>2</v>
      </c>
      <c r="LE1036" s="4">
        <v>1</v>
      </c>
      <c r="LF1036" s="4">
        <v>0</v>
      </c>
    </row>
    <row r="1037" spans="1:353" s="4" customFormat="1" x14ac:dyDescent="0.2">
      <c r="A1037" s="15" t="b">
        <v>0</v>
      </c>
      <c r="B1037" s="16"/>
      <c r="C1037" s="16"/>
      <c r="D1037" s="4">
        <v>10446</v>
      </c>
      <c r="E1037" s="14" t="s">
        <v>338</v>
      </c>
      <c r="F1037" s="4" t="s">
        <v>890</v>
      </c>
      <c r="G1037" s="4">
        <v>0</v>
      </c>
      <c r="H1037" s="15">
        <f t="shared" si="482"/>
        <v>2.1000000000000014</v>
      </c>
      <c r="I1037" s="15">
        <v>0.39654633897476499</v>
      </c>
      <c r="J1037" s="15">
        <v>0.51530261708148828</v>
      </c>
      <c r="K1037" s="15">
        <v>0.30462481110717776</v>
      </c>
      <c r="L1037" s="15">
        <f t="shared" si="483"/>
        <v>4.7824106735791752</v>
      </c>
      <c r="M1037" s="15">
        <f t="shared" si="484"/>
        <v>3.4999999999999964</v>
      </c>
      <c r="N1037" s="15">
        <f t="shared" si="485"/>
        <v>5.5999999999999979</v>
      </c>
      <c r="O1037" s="15">
        <f t="shared" si="486"/>
        <v>4.817238428725954</v>
      </c>
      <c r="P1037" s="15">
        <f t="shared" si="481"/>
        <v>3.6999999999999993</v>
      </c>
      <c r="Q1037" s="15">
        <f t="shared" si="501"/>
        <v>4.3000000000000007</v>
      </c>
      <c r="R1037" s="15">
        <f t="shared" si="487"/>
        <v>4.5999999999999979</v>
      </c>
      <c r="S1037" s="15">
        <f t="shared" si="488"/>
        <v>5.0999999999999979</v>
      </c>
      <c r="T1037" s="15">
        <f t="shared" si="489"/>
        <v>5.1999999999999993</v>
      </c>
      <c r="U1037" s="15">
        <f t="shared" si="490"/>
        <v>5.4999999999999964</v>
      </c>
      <c r="V1037" s="15">
        <f t="shared" si="502"/>
        <v>0.64530455709600543</v>
      </c>
      <c r="W1037" s="15">
        <f t="shared" si="491"/>
        <v>0.54965587799378357</v>
      </c>
      <c r="X1037" s="15">
        <f t="shared" si="503"/>
        <v>1.1303280799725857E-2</v>
      </c>
      <c r="Y1037" s="21">
        <f t="shared" si="504"/>
        <v>1.8193201238017318</v>
      </c>
      <c r="Z1037" s="4">
        <v>35.082410673579176</v>
      </c>
      <c r="AA1037" s="2">
        <v>33.799999999999997</v>
      </c>
      <c r="AB1037" s="2">
        <v>35.9</v>
      </c>
      <c r="AC1037" s="4">
        <v>35.117238428725955</v>
      </c>
      <c r="AD1037" s="4">
        <v>34</v>
      </c>
      <c r="AE1037" s="4">
        <v>34.6</v>
      </c>
      <c r="AF1037" s="4">
        <v>34.9</v>
      </c>
      <c r="AG1037" s="4">
        <v>35.4</v>
      </c>
      <c r="AH1037" s="4">
        <v>35.5</v>
      </c>
      <c r="AI1037" s="4">
        <v>35.799999999999997</v>
      </c>
      <c r="AJ1037" s="4">
        <v>2020</v>
      </c>
      <c r="AK1037" s="2">
        <v>10</v>
      </c>
      <c r="AL1037" s="2">
        <v>27</v>
      </c>
      <c r="AM1037" s="4">
        <v>11</v>
      </c>
      <c r="AN1037" s="4">
        <v>7</v>
      </c>
      <c r="AO1037" s="4">
        <v>9</v>
      </c>
      <c r="AP1037" s="4">
        <v>381</v>
      </c>
      <c r="AQ1037" s="5">
        <v>0.46319444444444446</v>
      </c>
      <c r="AR1037" s="4">
        <v>30.3</v>
      </c>
      <c r="AS1037" s="4">
        <v>48</v>
      </c>
      <c r="AT1037" s="4">
        <v>798</v>
      </c>
      <c r="AU1037" s="4">
        <v>1.6</v>
      </c>
      <c r="AV1037" s="4">
        <v>357</v>
      </c>
      <c r="AW1037" s="4">
        <f t="shared" si="492"/>
        <v>40.388356555388242</v>
      </c>
      <c r="AX1037" s="4">
        <f t="shared" si="493"/>
        <v>25.429196555001017</v>
      </c>
      <c r="AY1037" s="4">
        <f t="shared" si="505"/>
        <v>22.069003484288345</v>
      </c>
      <c r="AZ1037" s="20">
        <f t="shared" si="494"/>
        <v>188.23805628893695</v>
      </c>
      <c r="BA1037" s="21">
        <f t="shared" si="506"/>
        <v>1.1632469416550293</v>
      </c>
      <c r="BB1037" s="20">
        <f t="shared" si="495"/>
        <v>25</v>
      </c>
      <c r="BC1037" s="4">
        <f t="shared" si="507"/>
        <v>23.148148148148145</v>
      </c>
      <c r="BD1037" s="4">
        <f t="shared" si="496"/>
        <v>66.851600000000005</v>
      </c>
      <c r="BE1037" s="4">
        <f t="shared" si="497"/>
        <v>534.41135968482808</v>
      </c>
      <c r="BF1037" s="20">
        <f t="shared" si="498"/>
        <v>405.61581898585757</v>
      </c>
      <c r="BG1037" s="20">
        <f t="shared" si="508"/>
        <v>501.6244593010295</v>
      </c>
      <c r="BH1037" s="20">
        <f t="shared" si="499"/>
        <v>2071.4974547091683</v>
      </c>
      <c r="BI1037" s="20">
        <f t="shared" si="509"/>
        <v>4315.6196973107681</v>
      </c>
      <c r="BJ1037" s="4">
        <f t="shared" si="500"/>
        <v>245.37587610385839</v>
      </c>
      <c r="BK1037" s="4">
        <f t="shared" si="510"/>
        <v>2244.1222426015993</v>
      </c>
      <c r="KO1037" s="4">
        <v>4</v>
      </c>
      <c r="KP1037" s="4">
        <v>9</v>
      </c>
      <c r="KQ1037" s="4">
        <v>14</v>
      </c>
      <c r="KR1037" s="4">
        <v>11</v>
      </c>
      <c r="KS1037" s="4">
        <v>17</v>
      </c>
      <c r="KT1037" s="4">
        <v>22</v>
      </c>
      <c r="KU1037" s="4">
        <v>25</v>
      </c>
      <c r="KV1037" s="4">
        <v>20</v>
      </c>
      <c r="KW1037" s="4">
        <v>38</v>
      </c>
      <c r="KX1037" s="4">
        <v>71</v>
      </c>
      <c r="KY1037" s="4">
        <v>90</v>
      </c>
      <c r="KZ1037" s="4">
        <v>100</v>
      </c>
      <c r="LA1037" s="4">
        <v>121</v>
      </c>
      <c r="LB1037" s="4">
        <v>195</v>
      </c>
      <c r="LC1037" s="4">
        <v>191</v>
      </c>
      <c r="LD1037" s="4">
        <v>140</v>
      </c>
      <c r="LE1037" s="4">
        <v>106</v>
      </c>
      <c r="LF1037" s="4">
        <v>162</v>
      </c>
      <c r="LG1037" s="4">
        <v>104</v>
      </c>
      <c r="LH1037" s="4">
        <v>56</v>
      </c>
      <c r="LI1037" s="4">
        <v>12</v>
      </c>
      <c r="LJ1037" s="4">
        <v>16</v>
      </c>
      <c r="LK1037" s="4">
        <v>7</v>
      </c>
      <c r="LL1037" s="4">
        <v>0</v>
      </c>
      <c r="LM1037" s="4">
        <v>3</v>
      </c>
    </row>
    <row r="1038" spans="1:353" s="4" customFormat="1" x14ac:dyDescent="0.2">
      <c r="A1038" s="15" t="b">
        <v>0</v>
      </c>
      <c r="B1038" s="16"/>
      <c r="C1038" s="16"/>
      <c r="D1038" s="4">
        <v>10446</v>
      </c>
      <c r="E1038" s="14" t="s">
        <v>318</v>
      </c>
      <c r="F1038" s="4" t="s">
        <v>965</v>
      </c>
      <c r="G1038" s="4">
        <v>0</v>
      </c>
      <c r="H1038" s="15">
        <f t="shared" si="482"/>
        <v>2.5</v>
      </c>
      <c r="I1038" s="15">
        <v>0.48828669289245125</v>
      </c>
      <c r="J1038" s="15">
        <v>0.72156888022590238</v>
      </c>
      <c r="K1038" s="15">
        <v>0.40303774191569319</v>
      </c>
      <c r="L1038" s="15">
        <f t="shared" si="483"/>
        <v>2.3421905540970052</v>
      </c>
      <c r="M1038" s="15">
        <f t="shared" si="484"/>
        <v>1.3000000000000007</v>
      </c>
      <c r="N1038" s="15">
        <f t="shared" si="485"/>
        <v>3.8000000000000007</v>
      </c>
      <c r="O1038" s="15">
        <f t="shared" si="486"/>
        <v>2.2531238067173369</v>
      </c>
      <c r="P1038" s="15">
        <f t="shared" si="481"/>
        <v>1.5</v>
      </c>
      <c r="Q1038" s="15">
        <f t="shared" si="501"/>
        <v>1.8000000000000007</v>
      </c>
      <c r="R1038" s="15">
        <f t="shared" si="487"/>
        <v>1.9999999999999964</v>
      </c>
      <c r="S1038" s="15">
        <f t="shared" si="488"/>
        <v>2.6999999999999993</v>
      </c>
      <c r="T1038" s="15">
        <f t="shared" si="489"/>
        <v>2.9999999999999964</v>
      </c>
      <c r="U1038" s="15">
        <f t="shared" si="490"/>
        <v>3.4000000000000021</v>
      </c>
      <c r="V1038" s="15">
        <f t="shared" si="502"/>
        <v>0.45640116686186832</v>
      </c>
      <c r="W1038" s="15">
        <f t="shared" si="491"/>
        <v>1.1910548714759401</v>
      </c>
      <c r="X1038" s="15">
        <f t="shared" si="503"/>
        <v>1.4958759954642967E-2</v>
      </c>
      <c r="Y1038" s="21">
        <f t="shared" si="504"/>
        <v>0.83959188106993976</v>
      </c>
      <c r="Z1038" s="4">
        <v>32.642190554097006</v>
      </c>
      <c r="AA1038" s="2">
        <v>31.6</v>
      </c>
      <c r="AB1038" s="2">
        <v>34.1</v>
      </c>
      <c r="AC1038" s="4">
        <v>32.553123806717338</v>
      </c>
      <c r="AD1038" s="4">
        <v>31.8</v>
      </c>
      <c r="AE1038" s="4">
        <v>32.1</v>
      </c>
      <c r="AF1038" s="4">
        <v>32.299999999999997</v>
      </c>
      <c r="AG1038" s="4">
        <v>33</v>
      </c>
      <c r="AH1038" s="4">
        <v>33.299999999999997</v>
      </c>
      <c r="AI1038" s="4">
        <v>33.700000000000003</v>
      </c>
      <c r="AJ1038" s="4">
        <v>2020</v>
      </c>
      <c r="AK1038" s="2">
        <v>10</v>
      </c>
      <c r="AL1038" s="2">
        <v>27</v>
      </c>
      <c r="AM1038" s="4">
        <v>11</v>
      </c>
      <c r="AN1038" s="4">
        <v>9</v>
      </c>
      <c r="AO1038" s="4">
        <v>2</v>
      </c>
      <c r="AP1038" s="4">
        <v>500</v>
      </c>
      <c r="AQ1038" s="5">
        <v>0.46458333333333335</v>
      </c>
      <c r="AR1038" s="4">
        <v>30.3</v>
      </c>
      <c r="AS1038" s="4">
        <v>49</v>
      </c>
      <c r="AT1038" s="4">
        <v>792</v>
      </c>
      <c r="AU1038" s="4">
        <v>1.5</v>
      </c>
      <c r="AV1038" s="4">
        <v>333</v>
      </c>
      <c r="AW1038" s="4">
        <f t="shared" si="492"/>
        <v>40.915346058455199</v>
      </c>
      <c r="AX1038" s="4">
        <f t="shared" si="493"/>
        <v>25.696116361808784</v>
      </c>
      <c r="AY1038" s="4">
        <f t="shared" si="505"/>
        <v>22.705467476156269</v>
      </c>
      <c r="AZ1038" s="20">
        <f t="shared" si="494"/>
        <v>188.23805628893695</v>
      </c>
      <c r="BA1038" s="21">
        <f t="shared" si="506"/>
        <v>1.1632469416550293</v>
      </c>
      <c r="BB1038" s="20">
        <f t="shared" si="495"/>
        <v>25.819888974716111</v>
      </c>
      <c r="BC1038" s="4">
        <f t="shared" si="507"/>
        <v>23.90730460621862</v>
      </c>
      <c r="BD1038" s="4">
        <f t="shared" si="496"/>
        <v>66.851600000000005</v>
      </c>
      <c r="BE1038" s="4">
        <f t="shared" si="497"/>
        <v>546.56483925404609</v>
      </c>
      <c r="BF1038" s="20">
        <f t="shared" si="498"/>
        <v>406.81236741404558</v>
      </c>
      <c r="BG1038" s="20">
        <f t="shared" si="508"/>
        <v>485.92752815999967</v>
      </c>
      <c r="BH1038" s="20">
        <f t="shared" si="499"/>
        <v>2114.6536516822762</v>
      </c>
      <c r="BI1038" s="20">
        <f t="shared" si="509"/>
        <v>4315.6196973107681</v>
      </c>
      <c r="BJ1038" s="4">
        <f t="shared" si="500"/>
        <v>245.37587610385839</v>
      </c>
      <c r="BK1038" s="4">
        <f t="shared" si="510"/>
        <v>2200.9660456284919</v>
      </c>
      <c r="JN1038" s="4">
        <v>1</v>
      </c>
      <c r="JO1038" s="4">
        <v>0</v>
      </c>
      <c r="JP1038" s="4">
        <v>1</v>
      </c>
      <c r="JQ1038" s="4">
        <v>1</v>
      </c>
      <c r="JR1038" s="4">
        <v>1</v>
      </c>
      <c r="JS1038" s="4">
        <v>4</v>
      </c>
      <c r="JT1038" s="4">
        <v>19</v>
      </c>
      <c r="JU1038" s="4">
        <v>49</v>
      </c>
      <c r="JV1038" s="4">
        <v>73</v>
      </c>
      <c r="JW1038" s="4">
        <v>129</v>
      </c>
      <c r="JX1038" s="4">
        <v>95</v>
      </c>
      <c r="JY1038" s="4">
        <v>151</v>
      </c>
      <c r="JZ1038" s="4">
        <v>369</v>
      </c>
      <c r="KA1038" s="4">
        <v>401</v>
      </c>
      <c r="KB1038" s="4">
        <v>294</v>
      </c>
      <c r="KC1038" s="4">
        <v>248</v>
      </c>
      <c r="KD1038" s="4">
        <v>174</v>
      </c>
      <c r="KE1038" s="4">
        <v>185</v>
      </c>
      <c r="KF1038" s="4">
        <v>159</v>
      </c>
      <c r="KG1038" s="4">
        <v>173</v>
      </c>
      <c r="KH1038" s="4">
        <v>255</v>
      </c>
      <c r="KI1038" s="4">
        <v>180</v>
      </c>
      <c r="KJ1038" s="4">
        <v>116</v>
      </c>
      <c r="KK1038" s="4">
        <v>79</v>
      </c>
      <c r="KL1038" s="4">
        <v>75</v>
      </c>
      <c r="KM1038" s="4">
        <v>57</v>
      </c>
      <c r="KN1038" s="4">
        <v>69</v>
      </c>
      <c r="KO1038" s="4">
        <v>20</v>
      </c>
      <c r="KP1038" s="4">
        <v>10</v>
      </c>
      <c r="KQ1038" s="4">
        <v>9</v>
      </c>
      <c r="KR1038" s="4">
        <v>7</v>
      </c>
      <c r="KS1038" s="4">
        <v>16</v>
      </c>
    </row>
    <row r="1039" spans="1:353" s="4" customFormat="1" x14ac:dyDescent="0.2">
      <c r="A1039" s="15" t="b">
        <v>0</v>
      </c>
      <c r="B1039" s="16"/>
      <c r="C1039" s="16"/>
      <c r="D1039" s="4">
        <v>10446</v>
      </c>
      <c r="E1039" s="14" t="s">
        <v>318</v>
      </c>
      <c r="F1039" s="4" t="s">
        <v>966</v>
      </c>
      <c r="G1039" s="4">
        <v>0</v>
      </c>
      <c r="H1039" s="15">
        <f t="shared" si="482"/>
        <v>1.3000000000000007</v>
      </c>
      <c r="I1039" s="15">
        <v>0.23627213442958511</v>
      </c>
      <c r="J1039" s="15">
        <v>0.30337203251423261</v>
      </c>
      <c r="K1039" s="15">
        <v>0.18644046939395603</v>
      </c>
      <c r="L1039" s="15">
        <f t="shared" si="483"/>
        <v>1.7015685541436376</v>
      </c>
      <c r="M1039" s="15">
        <f t="shared" si="484"/>
        <v>1</v>
      </c>
      <c r="N1039" s="15">
        <f t="shared" si="485"/>
        <v>2.3000000000000007</v>
      </c>
      <c r="O1039" s="15">
        <f t="shared" si="486"/>
        <v>1.6774704896756809</v>
      </c>
      <c r="P1039" s="15">
        <f t="shared" si="481"/>
        <v>1.1999999999999993</v>
      </c>
      <c r="Q1039" s="15">
        <f t="shared" si="501"/>
        <v>1.3999999999999986</v>
      </c>
      <c r="R1039" s="15">
        <f t="shared" si="487"/>
        <v>1.5</v>
      </c>
      <c r="S1039" s="15">
        <f t="shared" si="488"/>
        <v>1.8000000000000007</v>
      </c>
      <c r="T1039" s="15">
        <f t="shared" si="489"/>
        <v>1.9999999999999964</v>
      </c>
      <c r="U1039" s="15">
        <f t="shared" si="490"/>
        <v>2.1999999999999993</v>
      </c>
      <c r="V1039" s="15">
        <f t="shared" si="502"/>
        <v>0.41149713821618905</v>
      </c>
      <c r="W1039" s="15">
        <f t="shared" si="491"/>
        <v>1.4301505578749081</v>
      </c>
      <c r="X1039" s="15">
        <f t="shared" si="503"/>
        <v>7.3831422990980871E-3</v>
      </c>
      <c r="Y1039" s="21">
        <f t="shared" si="504"/>
        <v>0.69922708101860398</v>
      </c>
      <c r="Z1039" s="4">
        <v>32.001568554143638</v>
      </c>
      <c r="AA1039" s="2">
        <v>31.3</v>
      </c>
      <c r="AB1039" s="2">
        <v>32.6</v>
      </c>
      <c r="AC1039" s="4">
        <v>31.977470489675682</v>
      </c>
      <c r="AD1039" s="4">
        <v>31.5</v>
      </c>
      <c r="AE1039" s="4">
        <v>31.7</v>
      </c>
      <c r="AF1039" s="4">
        <v>31.8</v>
      </c>
      <c r="AG1039" s="4">
        <v>32.1</v>
      </c>
      <c r="AH1039" s="4">
        <v>32.299999999999997</v>
      </c>
      <c r="AI1039" s="4">
        <v>32.5</v>
      </c>
      <c r="AJ1039" s="4">
        <v>2020</v>
      </c>
      <c r="AK1039" s="2">
        <v>10</v>
      </c>
      <c r="AL1039" s="2">
        <v>27</v>
      </c>
      <c r="AM1039" s="4">
        <v>11</v>
      </c>
      <c r="AN1039" s="4">
        <v>9</v>
      </c>
      <c r="AO1039" s="4">
        <v>26</v>
      </c>
      <c r="AP1039" s="4">
        <v>499</v>
      </c>
      <c r="AQ1039" s="5">
        <v>0.46458333333333335</v>
      </c>
      <c r="AR1039" s="4">
        <v>30.3</v>
      </c>
      <c r="AS1039" s="4">
        <v>49</v>
      </c>
      <c r="AT1039" s="4">
        <v>792</v>
      </c>
      <c r="AU1039" s="4">
        <v>1.5</v>
      </c>
      <c r="AV1039" s="4">
        <v>333</v>
      </c>
      <c r="AW1039" s="4">
        <f t="shared" si="492"/>
        <v>40.994181277963925</v>
      </c>
      <c r="AX1039" s="4">
        <f t="shared" si="493"/>
        <v>25.713690208536022</v>
      </c>
      <c r="AY1039" s="4">
        <f t="shared" si="505"/>
        <v>22.705467476156269</v>
      </c>
      <c r="AZ1039" s="20">
        <f t="shared" si="494"/>
        <v>188.23805628893695</v>
      </c>
      <c r="BA1039" s="21">
        <f t="shared" si="506"/>
        <v>1.1632469416550293</v>
      </c>
      <c r="BB1039" s="20">
        <f t="shared" si="495"/>
        <v>25.819888974716111</v>
      </c>
      <c r="BC1039" s="4">
        <f t="shared" si="507"/>
        <v>23.90730460621862</v>
      </c>
      <c r="BD1039" s="4">
        <f t="shared" si="496"/>
        <v>66.851600000000005</v>
      </c>
      <c r="BE1039" s="4">
        <f t="shared" si="497"/>
        <v>550.62392115689386</v>
      </c>
      <c r="BF1039" s="20">
        <f t="shared" si="498"/>
        <v>406.81236741404558</v>
      </c>
      <c r="BG1039" s="20">
        <f t="shared" si="508"/>
        <v>481.86844625715185</v>
      </c>
      <c r="BH1039" s="20">
        <f t="shared" si="499"/>
        <v>2114.6536516822762</v>
      </c>
      <c r="BI1039" s="20">
        <f t="shared" si="509"/>
        <v>4315.6196973107681</v>
      </c>
      <c r="BJ1039" s="4">
        <f t="shared" si="500"/>
        <v>245.37587610385839</v>
      </c>
      <c r="BK1039" s="4">
        <f t="shared" si="510"/>
        <v>2200.9660456284919</v>
      </c>
      <c r="JQ1039" s="4">
        <v>21</v>
      </c>
      <c r="JR1039" s="4">
        <v>35</v>
      </c>
      <c r="JS1039" s="4">
        <v>39</v>
      </c>
      <c r="JT1039" s="4">
        <v>81</v>
      </c>
      <c r="JU1039" s="4">
        <v>283</v>
      </c>
      <c r="JV1039" s="4">
        <v>422</v>
      </c>
      <c r="JW1039" s="4">
        <v>417</v>
      </c>
      <c r="JX1039" s="4">
        <v>381</v>
      </c>
      <c r="JY1039" s="4">
        <v>372</v>
      </c>
      <c r="JZ1039" s="4">
        <v>223</v>
      </c>
      <c r="KA1039" s="4">
        <v>95</v>
      </c>
      <c r="KB1039" s="4">
        <v>74</v>
      </c>
      <c r="KC1039" s="4">
        <v>34</v>
      </c>
      <c r="KD1039" s="4">
        <v>25</v>
      </c>
      <c r="KE1039" s="4">
        <v>4</v>
      </c>
    </row>
    <row r="1040" spans="1:353" s="4" customFormat="1" x14ac:dyDescent="0.2">
      <c r="A1040" s="15" t="b">
        <v>0</v>
      </c>
      <c r="B1040" s="16"/>
      <c r="C1040" s="16"/>
      <c r="D1040" s="4">
        <v>10446</v>
      </c>
      <c r="E1040" s="14" t="s">
        <v>318</v>
      </c>
      <c r="F1040" s="4" t="s">
        <v>967</v>
      </c>
      <c r="G1040" s="4">
        <v>0</v>
      </c>
      <c r="H1040" s="15">
        <f t="shared" si="482"/>
        <v>2.7000000000000028</v>
      </c>
      <c r="I1040" s="15">
        <v>0.58120898741050331</v>
      </c>
      <c r="J1040" s="15">
        <v>0.77112873795817904</v>
      </c>
      <c r="K1040" s="15">
        <v>0.4760592488207499</v>
      </c>
      <c r="L1040" s="15">
        <f t="shared" si="483"/>
        <v>3.8138366049848074</v>
      </c>
      <c r="M1040" s="15">
        <f t="shared" si="484"/>
        <v>2.5</v>
      </c>
      <c r="N1040" s="15">
        <f t="shared" si="485"/>
        <v>5.2000000000000028</v>
      </c>
      <c r="O1040" s="15">
        <f t="shared" si="486"/>
        <v>3.6345970799439442</v>
      </c>
      <c r="P1040" s="15">
        <f t="shared" ref="P1040:P1098" si="511">AD1040-AR1040</f>
        <v>2.7999999999999972</v>
      </c>
      <c r="Q1040" s="15">
        <f t="shared" si="501"/>
        <v>3.2000000000000028</v>
      </c>
      <c r="R1040" s="15">
        <f t="shared" si="487"/>
        <v>3.3999999999999986</v>
      </c>
      <c r="S1040" s="15">
        <f t="shared" si="488"/>
        <v>4.2000000000000028</v>
      </c>
      <c r="T1040" s="15">
        <f t="shared" si="489"/>
        <v>4.7999999999999972</v>
      </c>
      <c r="U1040" s="15">
        <f t="shared" si="490"/>
        <v>5.1000000000000014</v>
      </c>
      <c r="V1040" s="15">
        <f t="shared" si="502"/>
        <v>0.5025048636368632</v>
      </c>
      <c r="W1040" s="15">
        <f t="shared" si="491"/>
        <v>0.99003048997880605</v>
      </c>
      <c r="X1040" s="15">
        <f t="shared" si="503"/>
        <v>1.6938035641461045E-2</v>
      </c>
      <c r="Y1040" s="21">
        <f t="shared" si="504"/>
        <v>1.0100699020101971</v>
      </c>
      <c r="Z1040" s="4">
        <v>34.313836604984807</v>
      </c>
      <c r="AA1040" s="2">
        <v>33</v>
      </c>
      <c r="AB1040" s="2">
        <v>35.700000000000003</v>
      </c>
      <c r="AC1040" s="4">
        <v>34.134597079943944</v>
      </c>
      <c r="AD1040" s="4">
        <v>33.299999999999997</v>
      </c>
      <c r="AE1040" s="4">
        <v>33.700000000000003</v>
      </c>
      <c r="AF1040" s="4">
        <v>33.9</v>
      </c>
      <c r="AG1040" s="4">
        <v>34.700000000000003</v>
      </c>
      <c r="AH1040" s="4">
        <v>35.299999999999997</v>
      </c>
      <c r="AI1040" s="4">
        <v>35.6</v>
      </c>
      <c r="AJ1040" s="4">
        <v>2020</v>
      </c>
      <c r="AK1040" s="2">
        <v>10</v>
      </c>
      <c r="AL1040" s="2">
        <v>27</v>
      </c>
      <c r="AM1040" s="4">
        <v>11</v>
      </c>
      <c r="AN1040" s="4">
        <v>10</v>
      </c>
      <c r="AO1040" s="4">
        <v>2</v>
      </c>
      <c r="AP1040" s="4">
        <v>340</v>
      </c>
      <c r="AQ1040" s="5">
        <v>0.46527777777777773</v>
      </c>
      <c r="AR1040" s="4">
        <v>30.5</v>
      </c>
      <c r="AS1040" s="4">
        <v>49</v>
      </c>
      <c r="AT1040" s="4">
        <v>786</v>
      </c>
      <c r="AU1040" s="4">
        <v>1.1000000000000001</v>
      </c>
      <c r="AV1040" s="4">
        <v>310</v>
      </c>
      <c r="AW1040" s="4">
        <f t="shared" si="492"/>
        <v>42.3480197152996</v>
      </c>
      <c r="AX1040" s="4">
        <f t="shared" si="493"/>
        <v>26.198750058017165</v>
      </c>
      <c r="AY1040" s="4">
        <f t="shared" si="505"/>
        <v>25.978959143636988</v>
      </c>
      <c r="AZ1040" s="20">
        <f t="shared" si="494"/>
        <v>187.7426117637757</v>
      </c>
      <c r="BA1040" s="21">
        <f t="shared" si="506"/>
        <v>1.1624807655037661</v>
      </c>
      <c r="BB1040" s="20">
        <f t="shared" si="495"/>
        <v>30.151134457776362</v>
      </c>
      <c r="BC1040" s="4">
        <f t="shared" si="507"/>
        <v>27.917717090533667</v>
      </c>
      <c r="BD1040" s="4">
        <f t="shared" si="496"/>
        <v>66.866</v>
      </c>
      <c r="BE1040" s="4">
        <f t="shared" si="497"/>
        <v>532.81428354981722</v>
      </c>
      <c r="BF1040" s="20">
        <f t="shared" si="498"/>
        <v>408.5144060093736</v>
      </c>
      <c r="BG1040" s="20">
        <f t="shared" si="508"/>
        <v>496.64012245955638</v>
      </c>
      <c r="BH1040" s="20">
        <f t="shared" si="499"/>
        <v>2138.9775459684292</v>
      </c>
      <c r="BI1040" s="20">
        <f t="shared" si="509"/>
        <v>4365.2602978947534</v>
      </c>
      <c r="BJ1040" s="4">
        <f t="shared" si="500"/>
        <v>247.80229311818883</v>
      </c>
      <c r="BK1040" s="4">
        <f t="shared" si="510"/>
        <v>2226.2827519263242</v>
      </c>
      <c r="KH1040" s="4">
        <v>5</v>
      </c>
      <c r="KI1040" s="4">
        <v>12</v>
      </c>
      <c r="KJ1040" s="4">
        <v>7</v>
      </c>
      <c r="KK1040" s="4">
        <v>27</v>
      </c>
      <c r="KL1040" s="4">
        <v>21</v>
      </c>
      <c r="KM1040" s="4">
        <v>47</v>
      </c>
      <c r="KN1040" s="4">
        <v>64</v>
      </c>
      <c r="KO1040" s="4">
        <v>112</v>
      </c>
      <c r="KP1040" s="4">
        <v>168</v>
      </c>
      <c r="KQ1040" s="4">
        <v>232</v>
      </c>
      <c r="KR1040" s="4">
        <v>223</v>
      </c>
      <c r="KS1040" s="4">
        <v>183</v>
      </c>
      <c r="KT1040" s="4">
        <v>135</v>
      </c>
      <c r="KU1040" s="4">
        <v>70</v>
      </c>
      <c r="KV1040" s="4">
        <v>71</v>
      </c>
      <c r="KW1040" s="4">
        <v>63</v>
      </c>
      <c r="KX1040" s="4">
        <v>64</v>
      </c>
      <c r="KY1040" s="4">
        <v>48</v>
      </c>
      <c r="KZ1040" s="4">
        <v>48</v>
      </c>
      <c r="LA1040" s="4">
        <v>56</v>
      </c>
      <c r="LB1040" s="4">
        <v>54</v>
      </c>
      <c r="LC1040" s="4">
        <v>30</v>
      </c>
      <c r="LD1040" s="4">
        <v>67</v>
      </c>
      <c r="LE1040" s="4">
        <v>72</v>
      </c>
      <c r="LF1040" s="4">
        <v>51</v>
      </c>
      <c r="LG1040" s="4">
        <v>33</v>
      </c>
      <c r="LH1040" s="4">
        <v>16</v>
      </c>
      <c r="LI1040" s="4">
        <v>9</v>
      </c>
      <c r="LJ1040" s="4">
        <v>2</v>
      </c>
      <c r="LK1040" s="4">
        <v>2</v>
      </c>
    </row>
    <row r="1041" spans="1:322" s="4" customFormat="1" x14ac:dyDescent="0.2">
      <c r="A1041" s="15" t="b">
        <v>0</v>
      </c>
      <c r="B1041" s="16"/>
      <c r="C1041" s="16"/>
      <c r="D1041" s="4">
        <v>10446</v>
      </c>
      <c r="E1041" s="4" t="s">
        <v>319</v>
      </c>
      <c r="F1041" s="4" t="s">
        <v>959</v>
      </c>
      <c r="G1041" s="4">
        <v>0</v>
      </c>
      <c r="H1041" s="15">
        <f t="shared" si="482"/>
        <v>0.69999999999999929</v>
      </c>
      <c r="I1041" s="15">
        <v>0.14759228008803518</v>
      </c>
      <c r="J1041" s="15">
        <v>0.16876744137726973</v>
      </c>
      <c r="K1041" s="15">
        <v>0.11253077118668577</v>
      </c>
      <c r="L1041" s="15">
        <f t="shared" si="483"/>
        <v>-0.11067268704250566</v>
      </c>
      <c r="M1041" s="15">
        <f t="shared" si="484"/>
        <v>-0.60000000000000142</v>
      </c>
      <c r="N1041" s="15">
        <f t="shared" si="485"/>
        <v>9.9999999999997868E-2</v>
      </c>
      <c r="O1041" s="15">
        <f t="shared" si="486"/>
        <v>-8.9606808883821998E-2</v>
      </c>
      <c r="P1041" s="15">
        <f t="shared" si="511"/>
        <v>-0.5</v>
      </c>
      <c r="Q1041" s="15">
        <f t="shared" si="501"/>
        <v>-0.30000000000000071</v>
      </c>
      <c r="R1041" s="15">
        <f t="shared" si="487"/>
        <v>-0.20000000000000284</v>
      </c>
      <c r="S1041" s="15">
        <f t="shared" si="488"/>
        <v>0</v>
      </c>
      <c r="T1041" s="15">
        <f t="shared" si="489"/>
        <v>9.9999999999997868E-2</v>
      </c>
      <c r="U1041" s="15">
        <f t="shared" si="490"/>
        <v>9.9999999999997868E-2</v>
      </c>
      <c r="V1041" s="15">
        <f t="shared" si="502"/>
        <v>0.36823198016400233</v>
      </c>
      <c r="W1041" s="15">
        <f t="shared" si="491"/>
        <v>1.715679391981713</v>
      </c>
      <c r="X1041" s="15">
        <f t="shared" si="503"/>
        <v>4.8407850580983701E-3</v>
      </c>
      <c r="Y1041" s="21">
        <f t="shared" si="504"/>
        <v>0.58285948101582064</v>
      </c>
      <c r="Z1041" s="4">
        <v>30.489327312957496</v>
      </c>
      <c r="AA1041" s="2">
        <v>30</v>
      </c>
      <c r="AB1041" s="2">
        <v>30.7</v>
      </c>
      <c r="AC1041" s="4">
        <v>30.510393191116179</v>
      </c>
      <c r="AD1041" s="4">
        <v>30.1</v>
      </c>
      <c r="AE1041" s="4">
        <v>30.3</v>
      </c>
      <c r="AF1041" s="4">
        <v>30.4</v>
      </c>
      <c r="AG1041" s="4">
        <v>30.6</v>
      </c>
      <c r="AH1041" s="4">
        <v>30.7</v>
      </c>
      <c r="AI1041" s="4">
        <v>30.7</v>
      </c>
      <c r="AJ1041" s="4">
        <v>2020</v>
      </c>
      <c r="AK1041" s="2">
        <v>10</v>
      </c>
      <c r="AL1041" s="2">
        <v>27</v>
      </c>
      <c r="AM1041" s="4">
        <v>11</v>
      </c>
      <c r="AN1041" s="4">
        <v>13</v>
      </c>
      <c r="AO1041" s="4">
        <v>41</v>
      </c>
      <c r="AP1041" s="4">
        <v>536</v>
      </c>
      <c r="AQ1041" s="5">
        <v>0.46736111111111112</v>
      </c>
      <c r="AR1041" s="4">
        <v>30.6</v>
      </c>
      <c r="AS1041" s="4">
        <v>48</v>
      </c>
      <c r="AT1041" s="4">
        <v>786</v>
      </c>
      <c r="AU1041" s="4">
        <v>2.4</v>
      </c>
      <c r="AV1041" s="4">
        <v>354</v>
      </c>
      <c r="AW1041" s="4">
        <f t="shared" si="492"/>
        <v>39.374835177103925</v>
      </c>
      <c r="AX1041" s="4">
        <f t="shared" si="493"/>
        <v>25.310324810699115</v>
      </c>
      <c r="AY1041" s="4">
        <f t="shared" si="505"/>
        <v>18.408322153249781</v>
      </c>
      <c r="AZ1041" s="20">
        <f t="shared" si="494"/>
        <v>187.4955007583967</v>
      </c>
      <c r="BA1041" s="21">
        <f t="shared" si="506"/>
        <v>1.162098055786728</v>
      </c>
      <c r="BB1041" s="20">
        <f t="shared" si="495"/>
        <v>20.412414523193149</v>
      </c>
      <c r="BC1041" s="4">
        <f t="shared" si="507"/>
        <v>18.900383817771434</v>
      </c>
      <c r="BD1041" s="4">
        <f t="shared" si="496"/>
        <v>66.873199999999997</v>
      </c>
      <c r="BE1041" s="4">
        <f t="shared" si="497"/>
        <v>556.7158651581974</v>
      </c>
      <c r="BF1041" s="20">
        <f t="shared" si="498"/>
        <v>408.16339876396859</v>
      </c>
      <c r="BG1041" s="20">
        <f t="shared" si="508"/>
        <v>472.3875336057713</v>
      </c>
      <c r="BH1041" s="20">
        <f t="shared" si="499"/>
        <v>2107.3277751025616</v>
      </c>
      <c r="BI1041" s="20">
        <f t="shared" si="509"/>
        <v>4390.2661981303363</v>
      </c>
      <c r="BJ1041" s="4">
        <f t="shared" si="500"/>
        <v>249.02448452578955</v>
      </c>
      <c r="BK1041" s="4">
        <f t="shared" si="510"/>
        <v>2282.9384230277751</v>
      </c>
      <c r="JD1041" s="4">
        <v>20</v>
      </c>
      <c r="JE1041" s="4">
        <v>38</v>
      </c>
      <c r="JF1041" s="4">
        <v>34</v>
      </c>
      <c r="JG1041" s="4">
        <v>117</v>
      </c>
      <c r="JH1041" s="4">
        <v>253</v>
      </c>
      <c r="JI1041" s="4">
        <v>292</v>
      </c>
      <c r="JJ1041" s="4">
        <v>172</v>
      </c>
      <c r="JK1041" s="4">
        <v>38</v>
      </c>
    </row>
    <row r="1042" spans="1:322" s="4" customFormat="1" x14ac:dyDescent="0.2">
      <c r="A1042" s="15" t="b">
        <v>0</v>
      </c>
      <c r="B1042" s="16"/>
      <c r="C1042" s="16"/>
      <c r="D1042" s="4">
        <v>10446</v>
      </c>
      <c r="E1042" s="4" t="s">
        <v>319</v>
      </c>
      <c r="F1042" s="4" t="s">
        <v>960</v>
      </c>
      <c r="G1042" s="4">
        <v>0</v>
      </c>
      <c r="H1042" s="15">
        <f t="shared" si="482"/>
        <v>2.2000000000000028</v>
      </c>
      <c r="I1042" s="15">
        <v>0.43842765846204451</v>
      </c>
      <c r="J1042" s="15">
        <v>0.50646544004376892</v>
      </c>
      <c r="K1042" s="15">
        <v>0.33761913437385183</v>
      </c>
      <c r="L1042" s="15">
        <f t="shared" si="483"/>
        <v>2.4871130436297655</v>
      </c>
      <c r="M1042" s="15">
        <f t="shared" si="484"/>
        <v>1.0999999999999979</v>
      </c>
      <c r="N1042" s="15">
        <f t="shared" si="485"/>
        <v>3.3000000000000007</v>
      </c>
      <c r="O1042" s="15">
        <f t="shared" si="486"/>
        <v>2.5605338564408378</v>
      </c>
      <c r="P1042" s="15">
        <f t="shared" si="511"/>
        <v>1.1999999999999993</v>
      </c>
      <c r="Q1042" s="15">
        <f t="shared" si="501"/>
        <v>1.9000000000000021</v>
      </c>
      <c r="R1042" s="15">
        <f t="shared" si="487"/>
        <v>2.3000000000000007</v>
      </c>
      <c r="S1042" s="15">
        <f t="shared" si="488"/>
        <v>2.8000000000000007</v>
      </c>
      <c r="T1042" s="15">
        <f t="shared" si="489"/>
        <v>2.9999999999999964</v>
      </c>
      <c r="U1042" s="15">
        <f t="shared" si="490"/>
        <v>3.1999999999999993</v>
      </c>
      <c r="V1042" s="15">
        <f t="shared" si="502"/>
        <v>0.5842755412591214</v>
      </c>
      <c r="W1042" s="15">
        <f t="shared" si="491"/>
        <v>0.71152124192121236</v>
      </c>
      <c r="X1042" s="15">
        <f t="shared" si="503"/>
        <v>1.337195067704282E-2</v>
      </c>
      <c r="Y1042" s="21">
        <f t="shared" si="504"/>
        <v>1.4054394178026963</v>
      </c>
      <c r="Z1042" s="4">
        <v>32.787113043629766</v>
      </c>
      <c r="AA1042" s="2">
        <v>31.4</v>
      </c>
      <c r="AB1042" s="2">
        <v>33.6</v>
      </c>
      <c r="AC1042" s="4">
        <v>32.860533856440838</v>
      </c>
      <c r="AD1042" s="4">
        <v>31.5</v>
      </c>
      <c r="AE1042" s="4">
        <v>32.200000000000003</v>
      </c>
      <c r="AF1042" s="4">
        <v>32.6</v>
      </c>
      <c r="AG1042" s="4">
        <v>33.1</v>
      </c>
      <c r="AH1042" s="4">
        <v>33.299999999999997</v>
      </c>
      <c r="AI1042" s="4">
        <v>33.5</v>
      </c>
      <c r="AJ1042" s="4">
        <v>2020</v>
      </c>
      <c r="AK1042" s="2">
        <v>10</v>
      </c>
      <c r="AL1042" s="2">
        <v>27</v>
      </c>
      <c r="AM1042" s="4">
        <v>11</v>
      </c>
      <c r="AN1042" s="4">
        <v>14</v>
      </c>
      <c r="AO1042" s="4">
        <v>5</v>
      </c>
      <c r="AP1042" s="4">
        <v>217</v>
      </c>
      <c r="AQ1042" s="5">
        <v>0.4680555555555555</v>
      </c>
      <c r="AR1042" s="4">
        <v>30.3</v>
      </c>
      <c r="AS1042" s="4">
        <v>50</v>
      </c>
      <c r="AT1042" s="4">
        <v>783</v>
      </c>
      <c r="AU1042" s="4">
        <v>2.8</v>
      </c>
      <c r="AV1042" s="4">
        <v>350</v>
      </c>
      <c r="AW1042" s="4">
        <f t="shared" si="492"/>
        <v>38.228550410243358</v>
      </c>
      <c r="AX1042" s="4">
        <f t="shared" si="493"/>
        <v>25.139502479086524</v>
      </c>
      <c r="AY1042" s="4">
        <f t="shared" si="505"/>
        <v>17.174030972832188</v>
      </c>
      <c r="AZ1042" s="20">
        <f t="shared" si="494"/>
        <v>188.23805628893695</v>
      </c>
      <c r="BA1042" s="21">
        <f t="shared" si="506"/>
        <v>1.1632469416550293</v>
      </c>
      <c r="BB1042" s="20">
        <f t="shared" si="495"/>
        <v>18.898223650461361</v>
      </c>
      <c r="BC1042" s="4">
        <f t="shared" si="507"/>
        <v>17.498355231908665</v>
      </c>
      <c r="BD1042" s="4">
        <f t="shared" si="496"/>
        <v>66.851600000000005</v>
      </c>
      <c r="BE1042" s="4">
        <f t="shared" si="497"/>
        <v>539.70883953909174</v>
      </c>
      <c r="BF1042" s="20">
        <f t="shared" si="498"/>
        <v>407.98816493196938</v>
      </c>
      <c r="BG1042" s="20">
        <f t="shared" si="508"/>
        <v>486.84932539287774</v>
      </c>
      <c r="BH1042" s="20">
        <f t="shared" si="499"/>
        <v>2157.809848655384</v>
      </c>
      <c r="BI1042" s="20">
        <f t="shared" si="509"/>
        <v>4315.6196973107681</v>
      </c>
      <c r="BJ1042" s="4">
        <f t="shared" si="500"/>
        <v>245.37587610385839</v>
      </c>
      <c r="BK1042" s="4">
        <f t="shared" si="510"/>
        <v>2157.809848655384</v>
      </c>
      <c r="JO1042" s="4">
        <v>2</v>
      </c>
      <c r="JP1042" s="4">
        <v>4</v>
      </c>
      <c r="JQ1042" s="4">
        <v>18</v>
      </c>
      <c r="JR1042" s="4">
        <v>9</v>
      </c>
      <c r="JS1042" s="4">
        <v>9</v>
      </c>
      <c r="JT1042" s="4">
        <v>8</v>
      </c>
      <c r="JU1042" s="4">
        <v>21</v>
      </c>
      <c r="JV1042" s="4">
        <v>13</v>
      </c>
      <c r="JW1042" s="4">
        <v>28</v>
      </c>
      <c r="JX1042" s="4">
        <v>52</v>
      </c>
      <c r="JY1042" s="4">
        <v>60</v>
      </c>
      <c r="JZ1042" s="4">
        <v>71</v>
      </c>
      <c r="KA1042" s="4">
        <v>82</v>
      </c>
      <c r="KB1042" s="4">
        <v>90</v>
      </c>
      <c r="KC1042" s="4">
        <v>114</v>
      </c>
      <c r="KD1042" s="4">
        <v>152</v>
      </c>
      <c r="KE1042" s="4">
        <v>178</v>
      </c>
      <c r="KF1042" s="4">
        <v>201</v>
      </c>
      <c r="KG1042" s="4">
        <v>197</v>
      </c>
      <c r="KH1042" s="4">
        <v>129</v>
      </c>
      <c r="KI1042" s="4">
        <v>78</v>
      </c>
      <c r="KJ1042" s="4">
        <v>70</v>
      </c>
      <c r="KK1042" s="4">
        <v>42</v>
      </c>
      <c r="KL1042" s="4">
        <v>39</v>
      </c>
      <c r="KM1042" s="4">
        <v>9</v>
      </c>
    </row>
    <row r="1043" spans="1:322" s="4" customFormat="1" x14ac:dyDescent="0.2">
      <c r="A1043" s="15" t="b">
        <v>0</v>
      </c>
      <c r="B1043" s="16"/>
      <c r="C1043" s="16"/>
      <c r="D1043" s="4">
        <v>10446</v>
      </c>
      <c r="E1043" s="4" t="s">
        <v>319</v>
      </c>
      <c r="F1043" s="4" t="s">
        <v>961</v>
      </c>
      <c r="G1043" s="4">
        <v>0</v>
      </c>
      <c r="H1043" s="15">
        <f t="shared" si="482"/>
        <v>1.3999999999999986</v>
      </c>
      <c r="I1043" s="15">
        <v>0.28790751432389849</v>
      </c>
      <c r="J1043" s="15">
        <v>0.34707053642273422</v>
      </c>
      <c r="K1043" s="15">
        <v>0.21630051216736071</v>
      </c>
      <c r="L1043" s="15">
        <f t="shared" si="483"/>
        <v>2.9528492962679955</v>
      </c>
      <c r="M1043" s="15">
        <f t="shared" si="484"/>
        <v>2.0999999999999979</v>
      </c>
      <c r="N1043" s="15">
        <f t="shared" si="485"/>
        <v>3.4999999999999964</v>
      </c>
      <c r="O1043" s="15">
        <f t="shared" si="486"/>
        <v>2.9583529161394715</v>
      </c>
      <c r="P1043" s="15">
        <f t="shared" si="511"/>
        <v>2.1999999999999993</v>
      </c>
      <c r="Q1043" s="15">
        <f t="shared" si="501"/>
        <v>2.5999999999999979</v>
      </c>
      <c r="R1043" s="15">
        <f t="shared" si="487"/>
        <v>2.8000000000000007</v>
      </c>
      <c r="S1043" s="15">
        <f t="shared" si="488"/>
        <v>3.0999999999999979</v>
      </c>
      <c r="T1043" s="15">
        <f t="shared" si="489"/>
        <v>3.3000000000000007</v>
      </c>
      <c r="U1043" s="15">
        <f t="shared" si="490"/>
        <v>3.4000000000000021</v>
      </c>
      <c r="V1043" s="15">
        <f t="shared" si="502"/>
        <v>0.62220632766284567</v>
      </c>
      <c r="W1043" s="15">
        <f t="shared" si="491"/>
        <v>0.60718391237877134</v>
      </c>
      <c r="X1043" s="15">
        <f t="shared" si="503"/>
        <v>8.6581306690073825E-3</v>
      </c>
      <c r="Y1043" s="21">
        <f t="shared" si="504"/>
        <v>1.6469474563024713</v>
      </c>
      <c r="Z1043" s="4">
        <v>33.252849296267996</v>
      </c>
      <c r="AA1043" s="2">
        <v>32.4</v>
      </c>
      <c r="AB1043" s="2">
        <v>33.799999999999997</v>
      </c>
      <c r="AC1043" s="4">
        <v>33.258352916139472</v>
      </c>
      <c r="AD1043" s="4">
        <v>32.5</v>
      </c>
      <c r="AE1043" s="4">
        <v>32.9</v>
      </c>
      <c r="AF1043" s="4">
        <v>33.1</v>
      </c>
      <c r="AG1043" s="4">
        <v>33.4</v>
      </c>
      <c r="AH1043" s="4">
        <v>33.6</v>
      </c>
      <c r="AI1043" s="4">
        <v>33.700000000000003</v>
      </c>
      <c r="AJ1043" s="4">
        <v>2020</v>
      </c>
      <c r="AK1043" s="2">
        <v>10</v>
      </c>
      <c r="AL1043" s="2">
        <v>27</v>
      </c>
      <c r="AM1043" s="4">
        <v>11</v>
      </c>
      <c r="AN1043" s="4">
        <v>14</v>
      </c>
      <c r="AO1043" s="4">
        <v>24</v>
      </c>
      <c r="AP1043" s="4">
        <v>417</v>
      </c>
      <c r="AQ1043" s="5">
        <v>0.4680555555555555</v>
      </c>
      <c r="AR1043" s="4">
        <v>30.3</v>
      </c>
      <c r="AS1043" s="4">
        <v>50</v>
      </c>
      <c r="AT1043" s="4">
        <v>783</v>
      </c>
      <c r="AU1043" s="4">
        <v>2.8</v>
      </c>
      <c r="AV1043" s="4">
        <v>350</v>
      </c>
      <c r="AW1043" s="4">
        <f t="shared" si="492"/>
        <v>38.184901434381331</v>
      </c>
      <c r="AX1043" s="4">
        <f t="shared" si="493"/>
        <v>25.130018573051075</v>
      </c>
      <c r="AY1043" s="4">
        <f t="shared" si="505"/>
        <v>17.174030972832188</v>
      </c>
      <c r="AZ1043" s="20">
        <f t="shared" si="494"/>
        <v>188.23805628893695</v>
      </c>
      <c r="BA1043" s="21">
        <f t="shared" si="506"/>
        <v>1.1632469416550293</v>
      </c>
      <c r="BB1043" s="20">
        <f t="shared" si="495"/>
        <v>18.898223650461361</v>
      </c>
      <c r="BC1043" s="4">
        <f t="shared" si="507"/>
        <v>17.498355231908665</v>
      </c>
      <c r="BD1043" s="4">
        <f t="shared" si="496"/>
        <v>66.851600000000005</v>
      </c>
      <c r="BE1043" s="4">
        <f t="shared" si="497"/>
        <v>536.73758541436189</v>
      </c>
      <c r="BF1043" s="20">
        <f t="shared" si="498"/>
        <v>407.98816493196938</v>
      </c>
      <c r="BG1043" s="20">
        <f t="shared" si="508"/>
        <v>489.8205795176076</v>
      </c>
      <c r="BH1043" s="20">
        <f t="shared" si="499"/>
        <v>2157.809848655384</v>
      </c>
      <c r="BI1043" s="20">
        <f t="shared" si="509"/>
        <v>4315.6196973107681</v>
      </c>
      <c r="BJ1043" s="4">
        <f t="shared" si="500"/>
        <v>245.37587610385839</v>
      </c>
      <c r="BK1043" s="4">
        <f t="shared" si="510"/>
        <v>2157.809848655384</v>
      </c>
      <c r="JX1043" s="4">
        <v>0</v>
      </c>
      <c r="JY1043" s="4">
        <v>3</v>
      </c>
      <c r="JZ1043" s="4">
        <v>2</v>
      </c>
      <c r="KA1043" s="4">
        <v>4</v>
      </c>
      <c r="KB1043" s="4">
        <v>6</v>
      </c>
      <c r="KC1043" s="4">
        <v>9</v>
      </c>
      <c r="KD1043" s="4">
        <v>16</v>
      </c>
      <c r="KE1043" s="4">
        <v>11</v>
      </c>
      <c r="KF1043" s="4">
        <v>18</v>
      </c>
      <c r="KG1043" s="4">
        <v>51</v>
      </c>
      <c r="KH1043" s="4">
        <v>79</v>
      </c>
      <c r="KI1043" s="4">
        <v>119</v>
      </c>
      <c r="KJ1043" s="4">
        <v>134</v>
      </c>
      <c r="KK1043" s="4">
        <v>107</v>
      </c>
      <c r="KL1043" s="4">
        <v>96</v>
      </c>
      <c r="KM1043" s="4">
        <v>64</v>
      </c>
      <c r="KN1043" s="4">
        <v>59</v>
      </c>
      <c r="KO1043" s="4">
        <v>24</v>
      </c>
      <c r="KP1043" s="4">
        <v>9</v>
      </c>
    </row>
    <row r="1044" spans="1:322" s="4" customFormat="1" x14ac:dyDescent="0.2">
      <c r="A1044" s="15" t="b">
        <v>0</v>
      </c>
      <c r="B1044" s="16"/>
      <c r="C1044" s="16"/>
      <c r="D1044" s="4">
        <v>10446</v>
      </c>
      <c r="E1044" s="4" t="s">
        <v>344</v>
      </c>
      <c r="F1044" s="4" t="s">
        <v>933</v>
      </c>
      <c r="G1044" s="4">
        <v>0</v>
      </c>
      <c r="H1044" s="15">
        <f t="shared" si="482"/>
        <v>2.1000000000000014</v>
      </c>
      <c r="I1044" s="15">
        <v>0.51219890208026364</v>
      </c>
      <c r="J1044" s="15">
        <v>0.84286290561603039</v>
      </c>
      <c r="K1044" s="15">
        <v>0.43948488105699984</v>
      </c>
      <c r="L1044" s="15">
        <f t="shared" si="483"/>
        <v>1.4233783100526303</v>
      </c>
      <c r="M1044" s="15">
        <f t="shared" si="484"/>
        <v>0.19999999999999929</v>
      </c>
      <c r="N1044" s="15">
        <f t="shared" si="485"/>
        <v>2.3000000000000007</v>
      </c>
      <c r="O1044" s="15">
        <f t="shared" si="486"/>
        <v>1.4736385137645023</v>
      </c>
      <c r="P1044" s="15">
        <f t="shared" si="511"/>
        <v>0.40000000000000213</v>
      </c>
      <c r="Q1044" s="15">
        <f t="shared" si="501"/>
        <v>0.69999999999999929</v>
      </c>
      <c r="R1044" s="15">
        <f t="shared" si="487"/>
        <v>1</v>
      </c>
      <c r="S1044" s="15">
        <f t="shared" si="488"/>
        <v>1.9000000000000021</v>
      </c>
      <c r="T1044" s="15">
        <f t="shared" si="489"/>
        <v>2.0000000000000036</v>
      </c>
      <c r="U1044" s="15">
        <f t="shared" si="490"/>
        <v>2.1999999999999993</v>
      </c>
      <c r="V1044" s="15">
        <f t="shared" si="502"/>
        <v>0.33101019382540048</v>
      </c>
      <c r="W1044" s="15">
        <f t="shared" si="491"/>
        <v>2.0210549966551019</v>
      </c>
      <c r="X1044" s="15">
        <f t="shared" si="503"/>
        <v>1.6196843267610114E-2</v>
      </c>
      <c r="Y1044" s="21">
        <f t="shared" si="504"/>
        <v>0.49479108765225371</v>
      </c>
      <c r="Z1044" s="4">
        <v>31.62337831005263</v>
      </c>
      <c r="AA1044" s="2">
        <v>30.4</v>
      </c>
      <c r="AB1044" s="2">
        <v>32.5</v>
      </c>
      <c r="AC1044" s="4">
        <v>31.673638513764502</v>
      </c>
      <c r="AD1044" s="4">
        <v>30.6</v>
      </c>
      <c r="AE1044" s="4">
        <v>30.9</v>
      </c>
      <c r="AF1044" s="4">
        <v>31.2</v>
      </c>
      <c r="AG1044" s="4">
        <v>32.1</v>
      </c>
      <c r="AH1044" s="4">
        <v>32.200000000000003</v>
      </c>
      <c r="AI1044" s="4">
        <v>32.4</v>
      </c>
      <c r="AJ1044" s="4">
        <v>2020</v>
      </c>
      <c r="AK1044" s="2">
        <v>10</v>
      </c>
      <c r="AL1044" s="2">
        <v>27</v>
      </c>
      <c r="AM1044" s="4">
        <v>11</v>
      </c>
      <c r="AN1044" s="4">
        <v>16</v>
      </c>
      <c r="AO1044" s="4">
        <v>46</v>
      </c>
      <c r="AP1044" s="4">
        <v>656</v>
      </c>
      <c r="AQ1044" s="5">
        <v>0.4694444444444445</v>
      </c>
      <c r="AR1044" s="4">
        <v>30.2</v>
      </c>
      <c r="AS1044" s="4">
        <v>50</v>
      </c>
      <c r="AT1044" s="4">
        <v>795</v>
      </c>
      <c r="AU1044" s="4">
        <v>1.1000000000000001</v>
      </c>
      <c r="AV1044" s="4">
        <v>356</v>
      </c>
      <c r="AW1044" s="4">
        <f t="shared" si="492"/>
        <v>42.551515427422657</v>
      </c>
      <c r="AX1044" s="4">
        <f t="shared" si="493"/>
        <v>26.216233459736149</v>
      </c>
      <c r="AY1044" s="4">
        <f t="shared" si="505"/>
        <v>25.993152403078096</v>
      </c>
      <c r="AZ1044" s="20">
        <f t="shared" si="494"/>
        <v>188.48639142180056</v>
      </c>
      <c r="BA1044" s="21">
        <f t="shared" si="506"/>
        <v>1.163630408588161</v>
      </c>
      <c r="BB1044" s="20">
        <f t="shared" si="495"/>
        <v>30.151134457776362</v>
      </c>
      <c r="BC1044" s="4">
        <f t="shared" si="507"/>
        <v>27.917717090533667</v>
      </c>
      <c r="BD1044" s="4">
        <f t="shared" si="496"/>
        <v>66.844400000000007</v>
      </c>
      <c r="BE1044" s="4">
        <f t="shared" si="497"/>
        <v>555.70258328888838</v>
      </c>
      <c r="BF1044" s="20">
        <f t="shared" si="498"/>
        <v>407.13672602304666</v>
      </c>
      <c r="BG1044" s="20">
        <f t="shared" si="508"/>
        <v>479.48414273415835</v>
      </c>
      <c r="BH1044" s="20">
        <f t="shared" si="499"/>
        <v>2145.4919841799401</v>
      </c>
      <c r="BI1044" s="20">
        <f t="shared" si="509"/>
        <v>4290.9839683598802</v>
      </c>
      <c r="BJ1044" s="4">
        <f t="shared" si="500"/>
        <v>244.17159176218931</v>
      </c>
      <c r="BK1044" s="4">
        <f t="shared" si="510"/>
        <v>2145.4919841799401</v>
      </c>
      <c r="JG1044" s="4">
        <v>4</v>
      </c>
      <c r="JH1044" s="4">
        <v>8</v>
      </c>
      <c r="JI1044" s="4">
        <v>8</v>
      </c>
      <c r="JJ1044" s="4">
        <v>21</v>
      </c>
      <c r="JK1044" s="4">
        <v>40</v>
      </c>
      <c r="JL1044" s="4">
        <v>76</v>
      </c>
      <c r="JM1044" s="4">
        <v>79</v>
      </c>
      <c r="JN1044" s="4">
        <v>53</v>
      </c>
      <c r="JO1044" s="4">
        <v>64</v>
      </c>
      <c r="JP1044" s="4">
        <v>68</v>
      </c>
      <c r="JQ1044" s="4">
        <v>92</v>
      </c>
      <c r="JR1044" s="4">
        <v>98</v>
      </c>
      <c r="JS1044" s="4">
        <v>81</v>
      </c>
      <c r="JT1044" s="4">
        <v>68</v>
      </c>
      <c r="JU1044" s="4">
        <v>77</v>
      </c>
      <c r="JV1044" s="4">
        <v>88</v>
      </c>
      <c r="JW1044" s="4">
        <v>86</v>
      </c>
      <c r="JX1044" s="4">
        <v>156</v>
      </c>
      <c r="JY1044" s="4">
        <v>135</v>
      </c>
      <c r="JZ1044" s="4">
        <v>69</v>
      </c>
      <c r="KA1044" s="4">
        <v>53</v>
      </c>
      <c r="KB1044" s="4">
        <v>30</v>
      </c>
      <c r="KC1044" s="4">
        <v>11</v>
      </c>
      <c r="KD1044" s="4">
        <v>3</v>
      </c>
      <c r="KE1044" s="4">
        <v>0</v>
      </c>
      <c r="KF1044" s="4">
        <v>3</v>
      </c>
      <c r="KG1044" s="4">
        <v>1</v>
      </c>
      <c r="KH1044" s="4">
        <v>0</v>
      </c>
    </row>
    <row r="1045" spans="1:322" s="4" customFormat="1" x14ac:dyDescent="0.2">
      <c r="A1045" s="15" t="b">
        <v>0</v>
      </c>
      <c r="B1045" s="16"/>
      <c r="C1045" s="16"/>
      <c r="D1045" s="4">
        <v>10446</v>
      </c>
      <c r="E1045" s="4" t="s">
        <v>344</v>
      </c>
      <c r="F1045" s="4" t="s">
        <v>934</v>
      </c>
      <c r="G1045" s="4">
        <v>0</v>
      </c>
      <c r="H1045" s="15">
        <f t="shared" si="482"/>
        <v>2</v>
      </c>
      <c r="I1045" s="15">
        <v>0.38199049896806814</v>
      </c>
      <c r="J1045" s="15">
        <v>0.42740932995883441</v>
      </c>
      <c r="K1045" s="15">
        <v>0.2860620637835195</v>
      </c>
      <c r="L1045" s="15">
        <f t="shared" si="483"/>
        <v>0.48256938707970676</v>
      </c>
      <c r="M1045" s="15">
        <f t="shared" si="484"/>
        <v>-0.19999999999999929</v>
      </c>
      <c r="N1045" s="15">
        <f t="shared" si="485"/>
        <v>1.8000000000000007</v>
      </c>
      <c r="O1045" s="15">
        <f t="shared" si="486"/>
        <v>0.42786002689790692</v>
      </c>
      <c r="P1045" s="15">
        <f t="shared" si="511"/>
        <v>-9.9999999999997868E-2</v>
      </c>
      <c r="Q1045" s="15">
        <f t="shared" si="501"/>
        <v>0</v>
      </c>
      <c r="R1045" s="15">
        <f t="shared" si="487"/>
        <v>0.19999999999999929</v>
      </c>
      <c r="S1045" s="15">
        <f t="shared" si="488"/>
        <v>0.69999999999999929</v>
      </c>
      <c r="T1045" s="15">
        <f t="shared" si="489"/>
        <v>1</v>
      </c>
      <c r="U1045" s="15">
        <f t="shared" si="490"/>
        <v>1.6000000000000014</v>
      </c>
      <c r="V1045" s="15">
        <f t="shared" si="502"/>
        <v>0.26992204491094907</v>
      </c>
      <c r="W1045" s="15">
        <f t="shared" si="491"/>
        <v>2.7047733553215836</v>
      </c>
      <c r="X1045" s="15">
        <f t="shared" si="503"/>
        <v>1.2449755890682436E-2</v>
      </c>
      <c r="Y1045" s="21">
        <f t="shared" si="504"/>
        <v>0.36971674467012972</v>
      </c>
      <c r="Z1045" s="4">
        <v>30.682569387079706</v>
      </c>
      <c r="AA1045" s="2">
        <v>30</v>
      </c>
      <c r="AB1045" s="2">
        <v>32</v>
      </c>
      <c r="AC1045" s="4">
        <v>30.627860026897906</v>
      </c>
      <c r="AD1045" s="4">
        <v>30.1</v>
      </c>
      <c r="AE1045" s="4">
        <v>30.2</v>
      </c>
      <c r="AF1045" s="4">
        <v>30.4</v>
      </c>
      <c r="AG1045" s="4">
        <v>30.9</v>
      </c>
      <c r="AH1045" s="4">
        <v>31.2</v>
      </c>
      <c r="AI1045" s="4">
        <v>31.8</v>
      </c>
      <c r="AJ1045" s="4">
        <v>2020</v>
      </c>
      <c r="AK1045" s="2">
        <v>10</v>
      </c>
      <c r="AL1045" s="2">
        <v>27</v>
      </c>
      <c r="AM1045" s="4">
        <v>11</v>
      </c>
      <c r="AN1045" s="4">
        <v>16</v>
      </c>
      <c r="AO1045" s="4">
        <v>59</v>
      </c>
      <c r="AP1045" s="4">
        <v>454</v>
      </c>
      <c r="AQ1045" s="5">
        <v>0.4694444444444445</v>
      </c>
      <c r="AR1045" s="4">
        <v>30.2</v>
      </c>
      <c r="AS1045" s="4">
        <v>50</v>
      </c>
      <c r="AT1045" s="4">
        <v>795</v>
      </c>
      <c r="AU1045" s="4">
        <v>1.1000000000000001</v>
      </c>
      <c r="AV1045" s="4">
        <v>356</v>
      </c>
      <c r="AW1045" s="4">
        <f t="shared" si="492"/>
        <v>42.682497188488711</v>
      </c>
      <c r="AX1045" s="4">
        <f t="shared" si="493"/>
        <v>26.245995144066182</v>
      </c>
      <c r="AY1045" s="4">
        <f t="shared" si="505"/>
        <v>25.993152403078096</v>
      </c>
      <c r="AZ1045" s="20">
        <f t="shared" si="494"/>
        <v>188.48639142180056</v>
      </c>
      <c r="BA1045" s="21">
        <f t="shared" si="506"/>
        <v>1.163630408588161</v>
      </c>
      <c r="BB1045" s="20">
        <f t="shared" si="495"/>
        <v>30.151134457776362</v>
      </c>
      <c r="BC1045" s="4">
        <f t="shared" si="507"/>
        <v>27.917717090533667</v>
      </c>
      <c r="BD1045" s="4">
        <f t="shared" si="496"/>
        <v>66.844400000000007</v>
      </c>
      <c r="BE1045" s="4">
        <f t="shared" si="497"/>
        <v>561.59553653951025</v>
      </c>
      <c r="BF1045" s="20">
        <f t="shared" si="498"/>
        <v>407.13672602304666</v>
      </c>
      <c r="BG1045" s="20">
        <f t="shared" si="508"/>
        <v>473.59118948353654</v>
      </c>
      <c r="BH1045" s="20">
        <f t="shared" si="499"/>
        <v>2145.4919841799401</v>
      </c>
      <c r="BI1045" s="20">
        <f t="shared" si="509"/>
        <v>4290.9839683598802</v>
      </c>
      <c r="BJ1045" s="4">
        <f t="shared" si="500"/>
        <v>244.17159176218931</v>
      </c>
      <c r="BK1045" s="4">
        <f t="shared" si="510"/>
        <v>2145.4919841799401</v>
      </c>
      <c r="JB1045" s="4">
        <v>3</v>
      </c>
      <c r="JC1045" s="4">
        <v>22</v>
      </c>
      <c r="JD1045" s="4">
        <v>56</v>
      </c>
      <c r="JE1045" s="4">
        <v>104</v>
      </c>
      <c r="JF1045" s="4">
        <v>89</v>
      </c>
      <c r="JG1045" s="4">
        <v>141</v>
      </c>
      <c r="JH1045" s="4">
        <v>163</v>
      </c>
      <c r="JI1045" s="4">
        <v>190</v>
      </c>
      <c r="JJ1045" s="4">
        <v>123</v>
      </c>
      <c r="JK1045" s="4">
        <v>81</v>
      </c>
      <c r="JL1045" s="4">
        <v>65</v>
      </c>
      <c r="JM1045" s="4">
        <v>56</v>
      </c>
      <c r="JN1045" s="4">
        <v>50</v>
      </c>
      <c r="JO1045" s="4">
        <v>30</v>
      </c>
      <c r="JP1045" s="4">
        <v>20</v>
      </c>
      <c r="JQ1045" s="4">
        <v>19</v>
      </c>
      <c r="JR1045" s="4">
        <v>8</v>
      </c>
      <c r="JS1045" s="4">
        <v>9</v>
      </c>
      <c r="JT1045" s="4">
        <v>6</v>
      </c>
      <c r="JU1045" s="4">
        <v>6</v>
      </c>
      <c r="JV1045" s="4">
        <v>4</v>
      </c>
      <c r="JW1045" s="4">
        <v>9</v>
      </c>
      <c r="JX1045" s="4">
        <v>2</v>
      </c>
    </row>
    <row r="1046" spans="1:322" s="4" customFormat="1" x14ac:dyDescent="0.2">
      <c r="A1046" s="15" t="b">
        <v>0</v>
      </c>
      <c r="B1046" s="16"/>
      <c r="C1046" s="16"/>
      <c r="D1046" s="4">
        <v>10446</v>
      </c>
      <c r="E1046" s="4" t="s">
        <v>344</v>
      </c>
      <c r="F1046" s="4" t="s">
        <v>935</v>
      </c>
      <c r="G1046" s="4">
        <v>0</v>
      </c>
      <c r="H1046" s="15">
        <f t="shared" si="482"/>
        <v>2.9000000000000021</v>
      </c>
      <c r="I1046" s="15">
        <v>0.47111962311814642</v>
      </c>
      <c r="J1046" s="15">
        <v>0.68676850871531769</v>
      </c>
      <c r="K1046" s="15">
        <v>0.38181350700066113</v>
      </c>
      <c r="L1046" s="15">
        <f t="shared" si="483"/>
        <v>1.157885214917826</v>
      </c>
      <c r="M1046" s="15">
        <f t="shared" si="484"/>
        <v>-0.69999999999999929</v>
      </c>
      <c r="N1046" s="15">
        <f t="shared" si="485"/>
        <v>2.2000000000000028</v>
      </c>
      <c r="O1046" s="15">
        <f t="shared" si="486"/>
        <v>1.184121561819758</v>
      </c>
      <c r="P1046" s="15">
        <f t="shared" si="511"/>
        <v>0.30000000000000071</v>
      </c>
      <c r="Q1046" s="15">
        <f t="shared" si="501"/>
        <v>0.60000000000000142</v>
      </c>
      <c r="R1046" s="15">
        <f t="shared" si="487"/>
        <v>0.80000000000000071</v>
      </c>
      <c r="S1046" s="15">
        <f t="shared" si="488"/>
        <v>1.5</v>
      </c>
      <c r="T1046" s="15">
        <f t="shared" si="489"/>
        <v>1.7000000000000028</v>
      </c>
      <c r="U1046" s="15">
        <f t="shared" si="490"/>
        <v>2</v>
      </c>
      <c r="V1046" s="15">
        <f t="shared" si="502"/>
        <v>0.3654111965931125</v>
      </c>
      <c r="W1046" s="15">
        <f t="shared" si="491"/>
        <v>1.7366430183952621</v>
      </c>
      <c r="X1046" s="15">
        <f t="shared" si="503"/>
        <v>1.4928745063545704E-2</v>
      </c>
      <c r="Y1046" s="21">
        <f t="shared" si="504"/>
        <v>0.57582357998021139</v>
      </c>
      <c r="Z1046" s="4">
        <v>31.557885214917825</v>
      </c>
      <c r="AA1046" s="2">
        <v>29.7</v>
      </c>
      <c r="AB1046" s="2">
        <v>32.6</v>
      </c>
      <c r="AC1046" s="4">
        <v>31.584121561819757</v>
      </c>
      <c r="AD1046" s="4">
        <v>30.7</v>
      </c>
      <c r="AE1046" s="4">
        <v>31</v>
      </c>
      <c r="AF1046" s="4">
        <v>31.2</v>
      </c>
      <c r="AG1046" s="4">
        <v>31.9</v>
      </c>
      <c r="AH1046" s="4">
        <v>32.1</v>
      </c>
      <c r="AI1046" s="4">
        <v>32.4</v>
      </c>
      <c r="AJ1046" s="4">
        <v>2020</v>
      </c>
      <c r="AK1046" s="2">
        <v>10</v>
      </c>
      <c r="AL1046" s="2">
        <v>27</v>
      </c>
      <c r="AM1046" s="4">
        <v>11</v>
      </c>
      <c r="AN1046" s="4">
        <v>17</v>
      </c>
      <c r="AO1046" s="4">
        <v>50</v>
      </c>
      <c r="AP1046" s="4">
        <v>656</v>
      </c>
      <c r="AQ1046" s="5">
        <v>0.47013888888888888</v>
      </c>
      <c r="AR1046" s="4">
        <v>30.4</v>
      </c>
      <c r="AS1046" s="4">
        <v>50</v>
      </c>
      <c r="AT1046" s="4">
        <v>797</v>
      </c>
      <c r="AU1046" s="4">
        <v>1.5</v>
      </c>
      <c r="AV1046" s="4">
        <v>217</v>
      </c>
      <c r="AW1046" s="4">
        <f t="shared" si="492"/>
        <v>41.266458562847959</v>
      </c>
      <c r="AX1046" s="4">
        <f t="shared" si="493"/>
        <v>25.967459753212228</v>
      </c>
      <c r="AY1046" s="4">
        <f t="shared" si="505"/>
        <v>22.701856106814787</v>
      </c>
      <c r="AZ1046" s="20">
        <f t="shared" si="494"/>
        <v>187.99013000541893</v>
      </c>
      <c r="BA1046" s="21">
        <f t="shared" si="506"/>
        <v>1.1628637273767704</v>
      </c>
      <c r="BB1046" s="20">
        <f t="shared" si="495"/>
        <v>25.819888974716111</v>
      </c>
      <c r="BC1046" s="4">
        <f t="shared" si="507"/>
        <v>23.90730460621862</v>
      </c>
      <c r="BD1046" s="4">
        <f t="shared" si="496"/>
        <v>66.858800000000002</v>
      </c>
      <c r="BE1046" s="4">
        <f t="shared" si="497"/>
        <v>559.39882186572879</v>
      </c>
      <c r="BF1046" s="20">
        <f t="shared" si="498"/>
        <v>408.84096339135988</v>
      </c>
      <c r="BG1046" s="20">
        <f t="shared" si="508"/>
        <v>479.07214152563108</v>
      </c>
      <c r="BH1046" s="20">
        <f t="shared" si="499"/>
        <v>2170.1891513347377</v>
      </c>
      <c r="BI1046" s="20">
        <f t="shared" si="509"/>
        <v>4340.3783026694755</v>
      </c>
      <c r="BJ1046" s="4">
        <f t="shared" si="500"/>
        <v>246.58610012411623</v>
      </c>
      <c r="BK1046" s="4">
        <f t="shared" si="510"/>
        <v>2170.1891513347377</v>
      </c>
      <c r="IZ1046" s="4">
        <v>8</v>
      </c>
      <c r="JA1046" s="4">
        <v>2</v>
      </c>
      <c r="JB1046" s="4">
        <v>4</v>
      </c>
      <c r="JC1046" s="4">
        <v>2</v>
      </c>
      <c r="JD1046" s="4">
        <v>1</v>
      </c>
      <c r="JE1046" s="4">
        <v>1</v>
      </c>
      <c r="JF1046" s="4">
        <v>7</v>
      </c>
      <c r="JG1046" s="4">
        <v>4</v>
      </c>
      <c r="JH1046" s="4">
        <v>9</v>
      </c>
      <c r="JI1046" s="4">
        <v>10</v>
      </c>
      <c r="JJ1046" s="4">
        <v>12</v>
      </c>
      <c r="JK1046" s="4">
        <v>53</v>
      </c>
      <c r="JL1046" s="4">
        <v>88</v>
      </c>
      <c r="JM1046" s="4">
        <v>124</v>
      </c>
      <c r="JN1046" s="4">
        <v>191</v>
      </c>
      <c r="JO1046" s="4">
        <v>178</v>
      </c>
      <c r="JP1046" s="4">
        <v>171</v>
      </c>
      <c r="JQ1046" s="4">
        <v>76</v>
      </c>
      <c r="JR1046" s="4">
        <v>138</v>
      </c>
      <c r="JS1046" s="4">
        <v>171</v>
      </c>
      <c r="JT1046" s="4">
        <v>161</v>
      </c>
      <c r="JU1046" s="4">
        <v>179</v>
      </c>
      <c r="JV1046" s="4">
        <v>188</v>
      </c>
      <c r="JW1046" s="4">
        <v>91</v>
      </c>
      <c r="JX1046" s="4">
        <v>64</v>
      </c>
      <c r="JY1046" s="4">
        <v>85</v>
      </c>
      <c r="JZ1046" s="4">
        <v>51</v>
      </c>
      <c r="KA1046" s="4">
        <v>13</v>
      </c>
      <c r="KB1046" s="4">
        <v>13</v>
      </c>
      <c r="KC1046" s="4">
        <v>10</v>
      </c>
      <c r="KD1046" s="4">
        <v>1</v>
      </c>
      <c r="KE1046" s="4">
        <v>0</v>
      </c>
      <c r="KF1046" s="4">
        <v>2</v>
      </c>
      <c r="KG1046" s="4">
        <v>0</v>
      </c>
      <c r="KH1046" s="4">
        <v>0</v>
      </c>
      <c r="KI1046" s="4">
        <v>1</v>
      </c>
      <c r="KJ1046" s="4">
        <v>0</v>
      </c>
      <c r="KK1046" s="4">
        <v>0</v>
      </c>
      <c r="KL1046" s="4">
        <v>1</v>
      </c>
      <c r="KM1046" s="4">
        <v>1</v>
      </c>
      <c r="KN1046" s="4">
        <v>0</v>
      </c>
      <c r="KO1046" s="4">
        <v>0</v>
      </c>
      <c r="KP1046" s="4">
        <v>0</v>
      </c>
      <c r="KQ1046" s="4">
        <v>1</v>
      </c>
    </row>
    <row r="1047" spans="1:322" s="4" customFormat="1" x14ac:dyDescent="0.2">
      <c r="A1047" s="15" t="b">
        <v>0</v>
      </c>
      <c r="B1047" s="16"/>
      <c r="C1047" s="16"/>
      <c r="D1047" s="4">
        <v>10446</v>
      </c>
      <c r="E1047" s="4" t="s">
        <v>946</v>
      </c>
      <c r="F1047" s="4" t="s">
        <v>950</v>
      </c>
      <c r="G1047" s="4">
        <v>0</v>
      </c>
      <c r="H1047" s="15">
        <f t="shared" si="482"/>
        <v>1.8999999999999986</v>
      </c>
      <c r="I1047" s="15">
        <v>0.36594859082790876</v>
      </c>
      <c r="J1047" s="15">
        <v>0.42271188037466345</v>
      </c>
      <c r="K1047" s="15">
        <v>0.26674726419544748</v>
      </c>
      <c r="L1047" s="15">
        <f t="shared" si="483"/>
        <v>-7.5956106721704941E-2</v>
      </c>
      <c r="M1047" s="15">
        <f t="shared" si="484"/>
        <v>-0.79999999999999716</v>
      </c>
      <c r="N1047" s="15">
        <f t="shared" si="485"/>
        <v>1.1000000000000014</v>
      </c>
      <c r="O1047" s="15">
        <f t="shared" si="486"/>
        <v>-0.12490893095664291</v>
      </c>
      <c r="P1047" s="15">
        <f t="shared" si="511"/>
        <v>-0.69999999999999929</v>
      </c>
      <c r="Q1047" s="15">
        <f t="shared" si="501"/>
        <v>-0.5</v>
      </c>
      <c r="R1047" s="15">
        <f t="shared" si="487"/>
        <v>-0.29999999999999716</v>
      </c>
      <c r="S1047" s="15">
        <f t="shared" si="488"/>
        <v>0.10000000000000142</v>
      </c>
      <c r="T1047" s="15">
        <f t="shared" si="489"/>
        <v>0.40000000000000213</v>
      </c>
      <c r="U1047" s="15">
        <f t="shared" si="490"/>
        <v>0.80000000000000071</v>
      </c>
      <c r="V1047" s="15">
        <f t="shared" si="502"/>
        <v>0.29089404622056592</v>
      </c>
      <c r="W1047" s="15">
        <f t="shared" si="491"/>
        <v>2.4376777833457801</v>
      </c>
      <c r="X1047" s="15">
        <f t="shared" si="503"/>
        <v>1.206793500615615E-2</v>
      </c>
      <c r="Y1047" s="21">
        <f t="shared" si="504"/>
        <v>0.4102264896665187</v>
      </c>
      <c r="Z1047" s="4">
        <v>30.324043893278294</v>
      </c>
      <c r="AA1047" s="2">
        <v>29.6</v>
      </c>
      <c r="AB1047" s="2">
        <v>31.5</v>
      </c>
      <c r="AC1047" s="4">
        <v>30.275091069043356</v>
      </c>
      <c r="AD1047" s="4">
        <v>29.7</v>
      </c>
      <c r="AE1047" s="4">
        <v>29.9</v>
      </c>
      <c r="AF1047" s="4">
        <v>30.1</v>
      </c>
      <c r="AG1047" s="4">
        <v>30.5</v>
      </c>
      <c r="AH1047" s="4">
        <v>30.8</v>
      </c>
      <c r="AI1047" s="4">
        <v>31.2</v>
      </c>
      <c r="AJ1047" s="4">
        <v>2020</v>
      </c>
      <c r="AK1047" s="2">
        <v>10</v>
      </c>
      <c r="AL1047" s="2">
        <v>27</v>
      </c>
      <c r="AM1047" s="4">
        <v>11</v>
      </c>
      <c r="AN1047" s="4">
        <v>19</v>
      </c>
      <c r="AO1047" s="4">
        <v>55</v>
      </c>
      <c r="AP1047" s="4">
        <v>932</v>
      </c>
      <c r="AQ1047" s="5">
        <v>0.47152777777777777</v>
      </c>
      <c r="AR1047" s="4">
        <v>30.4</v>
      </c>
      <c r="AS1047" s="4">
        <v>50</v>
      </c>
      <c r="AT1047" s="4">
        <v>795</v>
      </c>
      <c r="AU1047" s="4">
        <v>1.6</v>
      </c>
      <c r="AV1047" s="4">
        <v>212</v>
      </c>
      <c r="AW1047" s="4">
        <f t="shared" si="492"/>
        <v>41.077687296929724</v>
      </c>
      <c r="AX1047" s="4">
        <f t="shared" si="493"/>
        <v>25.912614508672853</v>
      </c>
      <c r="AY1047" s="4">
        <f t="shared" si="505"/>
        <v>22.065591724911862</v>
      </c>
      <c r="AZ1047" s="20">
        <f t="shared" si="494"/>
        <v>187.99013000541893</v>
      </c>
      <c r="BA1047" s="21">
        <f t="shared" si="506"/>
        <v>1.1628637273767704</v>
      </c>
      <c r="BB1047" s="20">
        <f t="shared" si="495"/>
        <v>25</v>
      </c>
      <c r="BC1047" s="4">
        <f t="shared" si="507"/>
        <v>23.148148148148145</v>
      </c>
      <c r="BD1047" s="4">
        <f t="shared" si="496"/>
        <v>66.858800000000002</v>
      </c>
      <c r="BE1047" s="4">
        <f t="shared" si="497"/>
        <v>565.53111657695615</v>
      </c>
      <c r="BF1047" s="20">
        <f t="shared" si="498"/>
        <v>408.84096339135988</v>
      </c>
      <c r="BG1047" s="20">
        <f t="shared" si="508"/>
        <v>471.3598468144038</v>
      </c>
      <c r="BH1047" s="20">
        <f t="shared" si="499"/>
        <v>2170.1891513347377</v>
      </c>
      <c r="BI1047" s="20">
        <f t="shared" si="509"/>
        <v>4340.3783026694755</v>
      </c>
      <c r="BJ1047" s="4">
        <f t="shared" si="500"/>
        <v>246.58610012411623</v>
      </c>
      <c r="BK1047" s="4">
        <f t="shared" si="510"/>
        <v>2170.1891513347377</v>
      </c>
      <c r="IZ1047" s="4">
        <v>38</v>
      </c>
      <c r="JA1047" s="4">
        <v>61</v>
      </c>
      <c r="JB1047" s="4">
        <v>114</v>
      </c>
      <c r="JC1047" s="4">
        <v>202</v>
      </c>
      <c r="JD1047" s="4">
        <v>402</v>
      </c>
      <c r="JE1047" s="4">
        <v>351</v>
      </c>
      <c r="JF1047" s="4">
        <v>404</v>
      </c>
      <c r="JG1047" s="4">
        <v>353</v>
      </c>
      <c r="JH1047" s="4">
        <v>258</v>
      </c>
      <c r="JI1047" s="4">
        <v>218</v>
      </c>
      <c r="JJ1047" s="4">
        <v>121</v>
      </c>
      <c r="JK1047" s="4">
        <v>111</v>
      </c>
      <c r="JL1047" s="4">
        <v>103</v>
      </c>
      <c r="JM1047" s="4">
        <v>60</v>
      </c>
      <c r="JN1047" s="4">
        <v>39</v>
      </c>
      <c r="JO1047" s="4">
        <v>25</v>
      </c>
      <c r="JP1047" s="4">
        <v>7</v>
      </c>
      <c r="JQ1047" s="4">
        <v>15</v>
      </c>
      <c r="JR1047" s="4">
        <v>7</v>
      </c>
      <c r="JS1047" s="4">
        <v>6</v>
      </c>
      <c r="JT1047" s="4">
        <v>1</v>
      </c>
      <c r="JU1047" s="4">
        <v>3</v>
      </c>
      <c r="JV1047" s="4">
        <v>1</v>
      </c>
      <c r="JW1047" s="4">
        <v>0</v>
      </c>
      <c r="JX1047" s="4">
        <v>0</v>
      </c>
      <c r="JY1047" s="4">
        <v>0</v>
      </c>
      <c r="JZ1047" s="4">
        <v>1</v>
      </c>
      <c r="KA1047" s="4">
        <v>2</v>
      </c>
      <c r="KB1047" s="4">
        <v>3</v>
      </c>
      <c r="KC1047" s="4">
        <v>1</v>
      </c>
      <c r="KD1047" s="4">
        <v>1</v>
      </c>
      <c r="KE1047" s="4">
        <v>3</v>
      </c>
      <c r="KF1047" s="4">
        <v>0</v>
      </c>
      <c r="KG1047" s="4">
        <v>0</v>
      </c>
      <c r="KH1047" s="4">
        <v>0</v>
      </c>
      <c r="KI1047" s="4">
        <v>1</v>
      </c>
      <c r="KJ1047" s="4">
        <v>0</v>
      </c>
    </row>
    <row r="1048" spans="1:322" s="4" customFormat="1" x14ac:dyDescent="0.2">
      <c r="A1048" s="15" t="b">
        <v>0</v>
      </c>
      <c r="B1048" s="16"/>
      <c r="C1048" s="16"/>
      <c r="D1048" s="4">
        <v>10446</v>
      </c>
      <c r="E1048" s="4" t="s">
        <v>946</v>
      </c>
      <c r="F1048" s="4" t="s">
        <v>951</v>
      </c>
      <c r="G1048" s="4">
        <v>0</v>
      </c>
      <c r="H1048" s="15">
        <f t="shared" si="482"/>
        <v>3.0999999999999979</v>
      </c>
      <c r="I1048" s="15">
        <v>0.61384845297044333</v>
      </c>
      <c r="J1048" s="15">
        <v>0.80702990095443283</v>
      </c>
      <c r="K1048" s="15">
        <v>0.49814428814062306</v>
      </c>
      <c r="L1048" s="15">
        <f t="shared" si="483"/>
        <v>0.15878184854415878</v>
      </c>
      <c r="M1048" s="15">
        <f t="shared" si="484"/>
        <v>-1.5999999999999979</v>
      </c>
      <c r="N1048" s="15">
        <f t="shared" si="485"/>
        <v>1.5</v>
      </c>
      <c r="O1048" s="15">
        <f t="shared" si="486"/>
        <v>0.32114392311124362</v>
      </c>
      <c r="P1048" s="15">
        <f t="shared" si="511"/>
        <v>-1.1999999999999993</v>
      </c>
      <c r="Q1048" s="15">
        <f t="shared" si="501"/>
        <v>-0.79999999999999716</v>
      </c>
      <c r="R1048" s="15">
        <f t="shared" si="487"/>
        <v>-0.19999999999999929</v>
      </c>
      <c r="S1048" s="15">
        <f t="shared" si="488"/>
        <v>0.60000000000000142</v>
      </c>
      <c r="T1048" s="15">
        <f t="shared" si="489"/>
        <v>0.80000000000000071</v>
      </c>
      <c r="U1048" s="15">
        <f t="shared" si="490"/>
        <v>1.2000000000000028</v>
      </c>
      <c r="V1048" s="15">
        <f t="shared" si="502"/>
        <v>0.26334161330241673</v>
      </c>
      <c r="W1048" s="15">
        <f t="shared" si="491"/>
        <v>2.7973489546888217</v>
      </c>
      <c r="X1048" s="15">
        <f t="shared" si="503"/>
        <v>2.0087464742960214E-2</v>
      </c>
      <c r="Y1048" s="21">
        <f t="shared" si="504"/>
        <v>0.35748132113579673</v>
      </c>
      <c r="Z1048" s="4">
        <v>30.558781848544157</v>
      </c>
      <c r="AA1048" s="2">
        <v>28.8</v>
      </c>
      <c r="AB1048" s="2">
        <v>31.9</v>
      </c>
      <c r="AC1048" s="4">
        <v>30.721143923111242</v>
      </c>
      <c r="AD1048" s="4">
        <v>29.2</v>
      </c>
      <c r="AE1048" s="4">
        <v>29.6</v>
      </c>
      <c r="AF1048" s="4">
        <v>30.2</v>
      </c>
      <c r="AG1048" s="4">
        <v>31</v>
      </c>
      <c r="AH1048" s="4">
        <v>31.2</v>
      </c>
      <c r="AI1048" s="4">
        <v>31.6</v>
      </c>
      <c r="AJ1048" s="4">
        <v>2020</v>
      </c>
      <c r="AK1048" s="2">
        <v>10</v>
      </c>
      <c r="AL1048" s="2">
        <v>27</v>
      </c>
      <c r="AM1048" s="4">
        <v>11</v>
      </c>
      <c r="AN1048" s="4">
        <v>20</v>
      </c>
      <c r="AO1048" s="4">
        <v>2</v>
      </c>
      <c r="AP1048" s="4">
        <v>13.000000000000002</v>
      </c>
      <c r="AQ1048" s="5">
        <v>0.47222222222222227</v>
      </c>
      <c r="AR1048" s="4">
        <v>30.4</v>
      </c>
      <c r="AS1048" s="4">
        <v>50</v>
      </c>
      <c r="AT1048" s="4">
        <v>796</v>
      </c>
      <c r="AU1048" s="4">
        <v>1.2</v>
      </c>
      <c r="AV1048" s="4">
        <v>266</v>
      </c>
      <c r="AW1048" s="4">
        <f t="shared" si="492"/>
        <v>42.495294774942877</v>
      </c>
      <c r="AX1048" s="4">
        <f t="shared" si="493"/>
        <v>26.291701437860628</v>
      </c>
      <c r="AY1048" s="4">
        <f t="shared" si="505"/>
        <v>25.024746748478947</v>
      </c>
      <c r="AZ1048" s="20">
        <f t="shared" si="494"/>
        <v>187.99013000541893</v>
      </c>
      <c r="BA1048" s="21">
        <f t="shared" si="506"/>
        <v>1.1628637273767704</v>
      </c>
      <c r="BB1048" s="20">
        <f t="shared" si="495"/>
        <v>28.867513459481291</v>
      </c>
      <c r="BC1048" s="4">
        <f t="shared" si="507"/>
        <v>26.72917912914934</v>
      </c>
      <c r="BD1048" s="4">
        <f t="shared" si="496"/>
        <v>66.858800000000002</v>
      </c>
      <c r="BE1048" s="4">
        <f t="shared" si="497"/>
        <v>564.86107953913995</v>
      </c>
      <c r="BF1048" s="20">
        <f t="shared" si="498"/>
        <v>408.84096339135988</v>
      </c>
      <c r="BG1048" s="20">
        <f t="shared" si="508"/>
        <v>472.81988385221996</v>
      </c>
      <c r="BH1048" s="20">
        <f t="shared" si="499"/>
        <v>2170.1891513347377</v>
      </c>
      <c r="BI1048" s="20">
        <f t="shared" si="509"/>
        <v>4340.3783026694755</v>
      </c>
      <c r="BJ1048" s="4">
        <f t="shared" si="500"/>
        <v>246.58610012411623</v>
      </c>
      <c r="BK1048" s="4">
        <f t="shared" si="510"/>
        <v>2170.1891513347377</v>
      </c>
      <c r="IR1048" s="4">
        <v>9</v>
      </c>
      <c r="IS1048" s="4">
        <v>18</v>
      </c>
      <c r="IT1048" s="4">
        <v>14</v>
      </c>
      <c r="IU1048" s="4">
        <v>20</v>
      </c>
      <c r="IV1048" s="4">
        <v>41</v>
      </c>
      <c r="IW1048" s="4">
        <v>67</v>
      </c>
      <c r="IX1048" s="4">
        <v>53</v>
      </c>
      <c r="IY1048" s="4">
        <v>57</v>
      </c>
      <c r="IZ1048" s="4">
        <v>60</v>
      </c>
      <c r="JA1048" s="4">
        <v>54</v>
      </c>
      <c r="JB1048" s="4">
        <v>73</v>
      </c>
      <c r="JC1048" s="4">
        <v>83</v>
      </c>
      <c r="JD1048" s="4">
        <v>65</v>
      </c>
      <c r="JE1048" s="4">
        <v>86</v>
      </c>
      <c r="JF1048" s="4">
        <v>102</v>
      </c>
      <c r="JG1048" s="4">
        <v>138</v>
      </c>
      <c r="JH1048" s="4">
        <v>113</v>
      </c>
      <c r="JI1048" s="4">
        <v>110</v>
      </c>
      <c r="JJ1048" s="4">
        <v>176</v>
      </c>
      <c r="JK1048" s="4">
        <v>246</v>
      </c>
      <c r="JL1048" s="4">
        <v>223</v>
      </c>
      <c r="JM1048" s="4">
        <v>276</v>
      </c>
      <c r="JN1048" s="4">
        <v>211</v>
      </c>
      <c r="JO1048" s="4">
        <v>193</v>
      </c>
      <c r="JP1048" s="4">
        <v>147</v>
      </c>
      <c r="JQ1048" s="4">
        <v>52</v>
      </c>
      <c r="JR1048" s="4">
        <v>20</v>
      </c>
      <c r="JS1048" s="4">
        <v>23</v>
      </c>
      <c r="JT1048" s="4">
        <v>10</v>
      </c>
      <c r="JU1048" s="4">
        <v>16</v>
      </c>
      <c r="JV1048" s="4">
        <v>3</v>
      </c>
      <c r="JW1048" s="4">
        <v>6</v>
      </c>
      <c r="JX1048" s="4">
        <v>1</v>
      </c>
      <c r="JY1048" s="4">
        <v>3</v>
      </c>
      <c r="JZ1048" s="4">
        <v>0</v>
      </c>
      <c r="KA1048" s="4">
        <v>2</v>
      </c>
      <c r="KB1048" s="4">
        <v>0</v>
      </c>
      <c r="KC1048" s="4">
        <v>0</v>
      </c>
      <c r="KD1048" s="4">
        <v>0</v>
      </c>
    </row>
    <row r="1049" spans="1:322" s="4" customFormat="1" x14ac:dyDescent="0.2">
      <c r="A1049" s="15" t="b">
        <v>0</v>
      </c>
      <c r="B1049" s="16"/>
      <c r="C1049" s="16"/>
      <c r="D1049" s="4">
        <v>10446</v>
      </c>
      <c r="E1049" s="4" t="s">
        <v>946</v>
      </c>
      <c r="F1049" s="4" t="s">
        <v>952</v>
      </c>
      <c r="G1049" s="4">
        <v>0</v>
      </c>
      <c r="H1049" s="15">
        <f t="shared" si="482"/>
        <v>3.4000000000000021</v>
      </c>
      <c r="I1049" s="15">
        <v>0.7191505406461719</v>
      </c>
      <c r="J1049" s="15">
        <v>1.0337040020145452</v>
      </c>
      <c r="K1049" s="15">
        <v>0.58106055174933224</v>
      </c>
      <c r="L1049" s="15">
        <f t="shared" si="483"/>
        <v>-0.56714769045308344</v>
      </c>
      <c r="M1049" s="15">
        <f t="shared" si="484"/>
        <v>-2.5</v>
      </c>
      <c r="N1049" s="15">
        <f t="shared" si="485"/>
        <v>0.90000000000000213</v>
      </c>
      <c r="O1049" s="15">
        <f t="shared" si="486"/>
        <v>-0.39702504810056638</v>
      </c>
      <c r="P1049" s="15">
        <f t="shared" si="511"/>
        <v>-2.1999999999999993</v>
      </c>
      <c r="Q1049" s="15">
        <f t="shared" si="501"/>
        <v>-1.6999999999999993</v>
      </c>
      <c r="R1049" s="15">
        <f t="shared" si="487"/>
        <v>-1.0999999999999979</v>
      </c>
      <c r="S1049" s="15">
        <f t="shared" si="488"/>
        <v>0</v>
      </c>
      <c r="T1049" s="15">
        <f t="shared" si="489"/>
        <v>0.20000000000000284</v>
      </c>
      <c r="U1049" s="15">
        <f t="shared" si="490"/>
        <v>0.60000000000000142</v>
      </c>
      <c r="V1049" s="15">
        <f t="shared" si="502"/>
        <v>0.21620646315059422</v>
      </c>
      <c r="W1049" s="15">
        <f t="shared" si="491"/>
        <v>3.6252086335803488</v>
      </c>
      <c r="X1049" s="15">
        <f t="shared" si="503"/>
        <v>2.4105993392258843E-2</v>
      </c>
      <c r="Y1049" s="21">
        <f t="shared" si="504"/>
        <v>0.27584619288859363</v>
      </c>
      <c r="Z1049" s="4">
        <v>29.832852309546915</v>
      </c>
      <c r="AA1049" s="2">
        <v>27.9</v>
      </c>
      <c r="AB1049" s="2">
        <v>31.3</v>
      </c>
      <c r="AC1049" s="4">
        <v>30.002974951899432</v>
      </c>
      <c r="AD1049" s="4">
        <v>28.2</v>
      </c>
      <c r="AE1049" s="4">
        <v>28.7</v>
      </c>
      <c r="AF1049" s="4">
        <v>29.3</v>
      </c>
      <c r="AG1049" s="4">
        <v>30.4</v>
      </c>
      <c r="AH1049" s="4">
        <v>30.6</v>
      </c>
      <c r="AI1049" s="4">
        <v>31</v>
      </c>
      <c r="AJ1049" s="4">
        <v>2020</v>
      </c>
      <c r="AK1049" s="2">
        <v>10</v>
      </c>
      <c r="AL1049" s="2">
        <v>27</v>
      </c>
      <c r="AM1049" s="4">
        <v>11</v>
      </c>
      <c r="AN1049" s="4">
        <v>20</v>
      </c>
      <c r="AO1049" s="4">
        <v>25</v>
      </c>
      <c r="AP1049" s="4">
        <v>54</v>
      </c>
      <c r="AQ1049" s="5">
        <v>0.47222222222222227</v>
      </c>
      <c r="AR1049" s="4">
        <v>30.4</v>
      </c>
      <c r="AS1049" s="4">
        <v>50</v>
      </c>
      <c r="AT1049" s="4">
        <v>796</v>
      </c>
      <c r="AU1049" s="4">
        <v>1.2</v>
      </c>
      <c r="AV1049" s="4">
        <v>266</v>
      </c>
      <c r="AW1049" s="4">
        <f t="shared" si="492"/>
        <v>42.591743391729622</v>
      </c>
      <c r="AX1049" s="4">
        <f t="shared" si="493"/>
        <v>26.313360779046587</v>
      </c>
      <c r="AY1049" s="4">
        <f t="shared" si="505"/>
        <v>25.024746748478947</v>
      </c>
      <c r="AZ1049" s="20">
        <f t="shared" si="494"/>
        <v>187.99013000541893</v>
      </c>
      <c r="BA1049" s="21">
        <f t="shared" si="506"/>
        <v>1.1628637273767704</v>
      </c>
      <c r="BB1049" s="20">
        <f t="shared" si="495"/>
        <v>28.867513459481291</v>
      </c>
      <c r="BC1049" s="4">
        <f t="shared" si="507"/>
        <v>26.72917912914934</v>
      </c>
      <c r="BD1049" s="4">
        <f t="shared" si="496"/>
        <v>66.858800000000002</v>
      </c>
      <c r="BE1049" s="4">
        <f t="shared" si="497"/>
        <v>569.36531617098149</v>
      </c>
      <c r="BF1049" s="20">
        <f t="shared" si="498"/>
        <v>408.84096339135988</v>
      </c>
      <c r="BG1049" s="20">
        <f t="shared" si="508"/>
        <v>468.31564722037837</v>
      </c>
      <c r="BH1049" s="20">
        <f t="shared" si="499"/>
        <v>2170.1891513347377</v>
      </c>
      <c r="BI1049" s="20">
        <f t="shared" si="509"/>
        <v>4340.3783026694755</v>
      </c>
      <c r="BJ1049" s="4">
        <f t="shared" si="500"/>
        <v>246.58610012411623</v>
      </c>
      <c r="BK1049" s="4">
        <f t="shared" si="510"/>
        <v>2170.1891513347377</v>
      </c>
      <c r="IH1049" s="4">
        <v>24</v>
      </c>
      <c r="II1049" s="4">
        <v>12</v>
      </c>
      <c r="IJ1049" s="4">
        <v>18</v>
      </c>
      <c r="IK1049" s="4">
        <v>30</v>
      </c>
      <c r="IL1049" s="4">
        <v>41</v>
      </c>
      <c r="IM1049" s="4">
        <v>24</v>
      </c>
      <c r="IN1049" s="4">
        <v>55</v>
      </c>
      <c r="IO1049" s="4">
        <v>60</v>
      </c>
      <c r="IP1049" s="4">
        <v>73</v>
      </c>
      <c r="IQ1049" s="4">
        <v>64</v>
      </c>
      <c r="IR1049" s="4">
        <v>61</v>
      </c>
      <c r="IS1049" s="4">
        <v>53</v>
      </c>
      <c r="IT1049" s="4">
        <v>76</v>
      </c>
      <c r="IU1049" s="4">
        <v>76</v>
      </c>
      <c r="IV1049" s="4">
        <v>60</v>
      </c>
      <c r="IW1049" s="4">
        <v>61</v>
      </c>
      <c r="IX1049" s="4">
        <v>55</v>
      </c>
      <c r="IY1049" s="4">
        <v>48</v>
      </c>
      <c r="IZ1049" s="4">
        <v>100</v>
      </c>
      <c r="JA1049" s="4">
        <v>167</v>
      </c>
      <c r="JB1049" s="4">
        <v>209</v>
      </c>
      <c r="JC1049" s="4">
        <v>182</v>
      </c>
      <c r="JD1049" s="4">
        <v>218</v>
      </c>
      <c r="JE1049" s="4">
        <v>179</v>
      </c>
      <c r="JF1049" s="4">
        <v>185</v>
      </c>
      <c r="JG1049" s="4">
        <v>214</v>
      </c>
      <c r="JH1049" s="4">
        <v>156</v>
      </c>
      <c r="JI1049" s="4">
        <v>106</v>
      </c>
      <c r="JJ1049" s="4">
        <v>51</v>
      </c>
      <c r="JK1049" s="4">
        <v>21</v>
      </c>
      <c r="JL1049" s="4">
        <v>17</v>
      </c>
      <c r="JM1049" s="4">
        <v>20</v>
      </c>
      <c r="JN1049" s="4">
        <v>11</v>
      </c>
      <c r="JO1049" s="4">
        <v>3</v>
      </c>
      <c r="JP1049" s="4">
        <v>10</v>
      </c>
      <c r="JQ1049" s="4">
        <v>0</v>
      </c>
      <c r="JR1049" s="4">
        <v>1</v>
      </c>
      <c r="JS1049" s="4">
        <v>1</v>
      </c>
      <c r="JT1049" s="4">
        <v>1</v>
      </c>
      <c r="JU1049" s="4">
        <v>1</v>
      </c>
      <c r="JV1049" s="4">
        <v>0</v>
      </c>
      <c r="JW1049" s="4">
        <v>0</v>
      </c>
      <c r="JX1049" s="4">
        <v>1</v>
      </c>
      <c r="JY1049" s="4">
        <v>1</v>
      </c>
    </row>
    <row r="1050" spans="1:322" s="4" customFormat="1" x14ac:dyDescent="0.2">
      <c r="A1050" s="15" t="b">
        <v>0</v>
      </c>
      <c r="B1050" s="16"/>
      <c r="C1050" s="16"/>
      <c r="D1050" s="4">
        <v>10446</v>
      </c>
      <c r="E1050" s="4" t="s">
        <v>329</v>
      </c>
      <c r="F1050" s="4" t="s">
        <v>994</v>
      </c>
      <c r="G1050" s="4">
        <v>0</v>
      </c>
      <c r="H1050" s="15">
        <f t="shared" si="482"/>
        <v>2.8000000000000043</v>
      </c>
      <c r="I1050" s="15">
        <v>0.73996055328169785</v>
      </c>
      <c r="J1050" s="15">
        <v>1.2599992823330126</v>
      </c>
      <c r="K1050" s="15">
        <v>0.63813093580615743</v>
      </c>
      <c r="L1050" s="15">
        <f t="shared" si="483"/>
        <v>4.0090989515137139</v>
      </c>
      <c r="M1050" s="15">
        <f t="shared" si="484"/>
        <v>2.5</v>
      </c>
      <c r="N1050" s="15">
        <f t="shared" si="485"/>
        <v>5.3000000000000043</v>
      </c>
      <c r="O1050" s="15">
        <f t="shared" si="486"/>
        <v>4.160068226022851</v>
      </c>
      <c r="P1050" s="15">
        <f t="shared" si="511"/>
        <v>2.7000000000000028</v>
      </c>
      <c r="Q1050" s="15">
        <f t="shared" si="501"/>
        <v>2.8999999999999986</v>
      </c>
      <c r="R1050" s="15">
        <f t="shared" si="487"/>
        <v>3.3999999999999986</v>
      </c>
      <c r="S1050" s="15">
        <f t="shared" si="488"/>
        <v>4.6000000000000014</v>
      </c>
      <c r="T1050" s="15">
        <f t="shared" si="489"/>
        <v>4.8999999999999986</v>
      </c>
      <c r="U1050" s="15">
        <f t="shared" si="490"/>
        <v>5.3000000000000043</v>
      </c>
      <c r="V1050" s="15">
        <f t="shared" si="502"/>
        <v>0.50266436784122459</v>
      </c>
      <c r="W1050" s="15">
        <f t="shared" si="491"/>
        <v>0.98939901846368328</v>
      </c>
      <c r="X1050" s="15">
        <f t="shared" si="503"/>
        <v>2.1504793087560516E-2</v>
      </c>
      <c r="Y1050" s="21">
        <f t="shared" si="504"/>
        <v>1.0107145664575024</v>
      </c>
      <c r="Z1050" s="4">
        <v>34.409098951513712</v>
      </c>
      <c r="AA1050" s="2">
        <v>32.9</v>
      </c>
      <c r="AB1050" s="2">
        <v>35.700000000000003</v>
      </c>
      <c r="AC1050" s="4">
        <v>34.56006822602285</v>
      </c>
      <c r="AD1050" s="4">
        <v>33.1</v>
      </c>
      <c r="AE1050" s="4">
        <v>33.299999999999997</v>
      </c>
      <c r="AF1050" s="4">
        <v>33.799999999999997</v>
      </c>
      <c r="AG1050" s="4">
        <v>35</v>
      </c>
      <c r="AH1050" s="4">
        <v>35.299999999999997</v>
      </c>
      <c r="AI1050" s="4">
        <v>35.700000000000003</v>
      </c>
      <c r="AJ1050" s="4">
        <v>2020</v>
      </c>
      <c r="AK1050" s="2">
        <v>10</v>
      </c>
      <c r="AL1050" s="2">
        <v>27</v>
      </c>
      <c r="AM1050" s="4">
        <v>11</v>
      </c>
      <c r="AN1050" s="4">
        <v>22</v>
      </c>
      <c r="AO1050" s="4">
        <v>21</v>
      </c>
      <c r="AP1050" s="4">
        <v>372</v>
      </c>
      <c r="AQ1050" s="5">
        <v>0.47361111111111115</v>
      </c>
      <c r="AR1050" s="4">
        <v>30.4</v>
      </c>
      <c r="AS1050" s="4">
        <v>50</v>
      </c>
      <c r="AT1050" s="4">
        <v>797</v>
      </c>
      <c r="AU1050" s="4">
        <v>1.1000000000000001</v>
      </c>
      <c r="AV1050" s="4">
        <v>208</v>
      </c>
      <c r="AW1050" s="4">
        <f t="shared" si="492"/>
        <v>42.433054324711705</v>
      </c>
      <c r="AX1050" s="4">
        <f t="shared" si="493"/>
        <v>26.299170375217557</v>
      </c>
      <c r="AY1050" s="4">
        <f t="shared" si="505"/>
        <v>25.98369318375601</v>
      </c>
      <c r="AZ1050" s="20">
        <f t="shared" si="494"/>
        <v>187.99013000541893</v>
      </c>
      <c r="BA1050" s="21">
        <f t="shared" si="506"/>
        <v>1.1628637273767704</v>
      </c>
      <c r="BB1050" s="20">
        <f t="shared" si="495"/>
        <v>30.151134457776362</v>
      </c>
      <c r="BC1050" s="4">
        <f t="shared" si="507"/>
        <v>27.917717090533667</v>
      </c>
      <c r="BD1050" s="4">
        <f t="shared" si="496"/>
        <v>66.858800000000002</v>
      </c>
      <c r="BE1050" s="4">
        <f t="shared" si="497"/>
        <v>541.21507348199896</v>
      </c>
      <c r="BF1050" s="20">
        <f t="shared" si="498"/>
        <v>408.84096339135988</v>
      </c>
      <c r="BG1050" s="20">
        <f t="shared" si="508"/>
        <v>497.25588990936092</v>
      </c>
      <c r="BH1050" s="20">
        <f t="shared" si="499"/>
        <v>2170.1891513347377</v>
      </c>
      <c r="BI1050" s="20">
        <f t="shared" si="509"/>
        <v>4340.3783026694755</v>
      </c>
      <c r="BJ1050" s="4">
        <f t="shared" si="500"/>
        <v>246.58610012411623</v>
      </c>
      <c r="BK1050" s="4">
        <f t="shared" si="510"/>
        <v>2170.1891513347377</v>
      </c>
      <c r="KG1050" s="4">
        <v>20</v>
      </c>
      <c r="KH1050" s="4">
        <v>39</v>
      </c>
      <c r="KI1050" s="4">
        <v>93</v>
      </c>
      <c r="KJ1050" s="4">
        <v>152</v>
      </c>
      <c r="KK1050" s="4">
        <v>134</v>
      </c>
      <c r="KL1050" s="4">
        <v>100</v>
      </c>
      <c r="KM1050" s="4">
        <v>53</v>
      </c>
      <c r="KN1050" s="4">
        <v>92</v>
      </c>
      <c r="KO1050" s="4">
        <v>71</v>
      </c>
      <c r="KP1050" s="4">
        <v>70</v>
      </c>
      <c r="KQ1050" s="4">
        <v>70</v>
      </c>
      <c r="KR1050" s="4">
        <v>78</v>
      </c>
      <c r="KS1050" s="4">
        <v>92</v>
      </c>
      <c r="KT1050" s="4">
        <v>93</v>
      </c>
      <c r="KU1050" s="4">
        <v>81</v>
      </c>
      <c r="KV1050" s="4">
        <v>134</v>
      </c>
      <c r="KW1050" s="4">
        <v>105</v>
      </c>
      <c r="KX1050" s="4">
        <v>137</v>
      </c>
      <c r="KY1050" s="4">
        <v>147</v>
      </c>
      <c r="KZ1050" s="4">
        <v>170</v>
      </c>
      <c r="LA1050" s="4">
        <v>198</v>
      </c>
      <c r="LB1050" s="4">
        <v>214</v>
      </c>
      <c r="LC1050" s="4">
        <v>141</v>
      </c>
      <c r="LD1050" s="4">
        <v>136</v>
      </c>
      <c r="LE1050" s="4">
        <v>92</v>
      </c>
      <c r="LF1050" s="4">
        <v>74</v>
      </c>
      <c r="LG1050" s="4">
        <v>26</v>
      </c>
      <c r="LH1050" s="4">
        <v>22</v>
      </c>
      <c r="LI1050" s="4">
        <v>38</v>
      </c>
      <c r="LJ1050" s="4">
        <v>3</v>
      </c>
    </row>
    <row r="1051" spans="1:322" s="4" customFormat="1" x14ac:dyDescent="0.2">
      <c r="A1051" s="15" t="b">
        <v>0</v>
      </c>
      <c r="B1051" s="16"/>
      <c r="C1051" s="16"/>
      <c r="D1051" s="4">
        <v>10446</v>
      </c>
      <c r="E1051" s="4" t="s">
        <v>329</v>
      </c>
      <c r="F1051" s="4" t="s">
        <v>995</v>
      </c>
      <c r="G1051" s="4">
        <v>0</v>
      </c>
      <c r="H1051" s="15">
        <f t="shared" si="482"/>
        <v>1.8999999999999986</v>
      </c>
      <c r="I1051" s="15">
        <v>0.3484386998258554</v>
      </c>
      <c r="J1051" s="15">
        <v>0.42142053779443245</v>
      </c>
      <c r="K1051" s="15">
        <v>0.26739667550819834</v>
      </c>
      <c r="L1051" s="15">
        <f t="shared" si="483"/>
        <v>3.0634551830491361</v>
      </c>
      <c r="M1051" s="15">
        <f t="shared" si="484"/>
        <v>2.1000000000000014</v>
      </c>
      <c r="N1051" s="15">
        <f t="shared" si="485"/>
        <v>4</v>
      </c>
      <c r="O1051" s="15">
        <f t="shared" si="486"/>
        <v>3.0200343065081157</v>
      </c>
      <c r="P1051" s="15">
        <f t="shared" si="511"/>
        <v>2.3999999999999986</v>
      </c>
      <c r="Q1051" s="15">
        <f t="shared" si="501"/>
        <v>2.7000000000000028</v>
      </c>
      <c r="R1051" s="15">
        <f t="shared" si="487"/>
        <v>2.8000000000000043</v>
      </c>
      <c r="S1051" s="15">
        <f t="shared" si="488"/>
        <v>3.3000000000000043</v>
      </c>
      <c r="T1051" s="15">
        <f t="shared" si="489"/>
        <v>3.5</v>
      </c>
      <c r="U1051" s="15">
        <f t="shared" si="490"/>
        <v>4</v>
      </c>
      <c r="V1051" s="15">
        <f t="shared" si="502"/>
        <v>0.43930584859349159</v>
      </c>
      <c r="W1051" s="15">
        <f t="shared" si="491"/>
        <v>1.2763184310012285</v>
      </c>
      <c r="X1051" s="15">
        <f t="shared" si="503"/>
        <v>1.0412514126824432E-2</v>
      </c>
      <c r="Y1051" s="21">
        <f t="shared" si="504"/>
        <v>0.78350353306073783</v>
      </c>
      <c r="Z1051" s="4">
        <v>33.463455183049135</v>
      </c>
      <c r="AA1051" s="2">
        <v>32.5</v>
      </c>
      <c r="AB1051" s="2">
        <v>34.4</v>
      </c>
      <c r="AC1051" s="4">
        <v>33.420034306508114</v>
      </c>
      <c r="AD1051" s="4">
        <v>32.799999999999997</v>
      </c>
      <c r="AE1051" s="4">
        <v>33.1</v>
      </c>
      <c r="AF1051" s="4">
        <v>33.200000000000003</v>
      </c>
      <c r="AG1051" s="4">
        <v>33.700000000000003</v>
      </c>
      <c r="AH1051" s="4">
        <v>33.9</v>
      </c>
      <c r="AI1051" s="4">
        <v>34.4</v>
      </c>
      <c r="AJ1051" s="4">
        <v>2020</v>
      </c>
      <c r="AK1051" s="2">
        <v>10</v>
      </c>
      <c r="AL1051" s="2">
        <v>27</v>
      </c>
      <c r="AM1051" s="4">
        <v>11</v>
      </c>
      <c r="AN1051" s="4">
        <v>22</v>
      </c>
      <c r="AO1051" s="4">
        <v>43</v>
      </c>
      <c r="AP1051" s="4">
        <v>453</v>
      </c>
      <c r="AQ1051" s="5">
        <v>0.47361111111111115</v>
      </c>
      <c r="AR1051" s="4">
        <v>30.4</v>
      </c>
      <c r="AS1051" s="4">
        <v>50</v>
      </c>
      <c r="AT1051" s="4">
        <v>797</v>
      </c>
      <c r="AU1051" s="4">
        <v>1.1000000000000001</v>
      </c>
      <c r="AV1051" s="4">
        <v>208</v>
      </c>
      <c r="AW1051" s="4">
        <f t="shared" si="492"/>
        <v>42.568394697584615</v>
      </c>
      <c r="AX1051" s="4">
        <f t="shared" si="493"/>
        <v>26.329702905106267</v>
      </c>
      <c r="AY1051" s="4">
        <f t="shared" si="505"/>
        <v>25.98369318375601</v>
      </c>
      <c r="AZ1051" s="20">
        <f t="shared" si="494"/>
        <v>187.99013000541893</v>
      </c>
      <c r="BA1051" s="21">
        <f t="shared" si="506"/>
        <v>1.1628637273767704</v>
      </c>
      <c r="BB1051" s="20">
        <f t="shared" si="495"/>
        <v>30.151134457776362</v>
      </c>
      <c r="BC1051" s="4">
        <f t="shared" si="507"/>
        <v>27.917717090533667</v>
      </c>
      <c r="BD1051" s="4">
        <f t="shared" si="496"/>
        <v>66.858800000000002</v>
      </c>
      <c r="BE1051" s="4">
        <f t="shared" si="497"/>
        <v>547.30232679881215</v>
      </c>
      <c r="BF1051" s="20">
        <f t="shared" si="498"/>
        <v>408.84096339135988</v>
      </c>
      <c r="BG1051" s="20">
        <f t="shared" si="508"/>
        <v>491.16863659254773</v>
      </c>
      <c r="BH1051" s="20">
        <f t="shared" si="499"/>
        <v>2170.1891513347377</v>
      </c>
      <c r="BI1051" s="20">
        <f t="shared" si="509"/>
        <v>4340.3783026694755</v>
      </c>
      <c r="BJ1051" s="4">
        <f t="shared" si="500"/>
        <v>246.58610012411623</v>
      </c>
      <c r="BK1051" s="4">
        <f t="shared" si="510"/>
        <v>2170.1891513347377</v>
      </c>
      <c r="KC1051" s="4">
        <v>12</v>
      </c>
      <c r="KD1051" s="4">
        <v>19</v>
      </c>
      <c r="KE1051" s="4">
        <v>37</v>
      </c>
      <c r="KF1051" s="4">
        <v>39</v>
      </c>
      <c r="KG1051" s="4">
        <v>72</v>
      </c>
      <c r="KH1051" s="4">
        <v>115</v>
      </c>
      <c r="KI1051" s="4">
        <v>228</v>
      </c>
      <c r="KJ1051" s="4">
        <v>357</v>
      </c>
      <c r="KK1051" s="4">
        <v>353</v>
      </c>
      <c r="KL1051" s="4">
        <v>346</v>
      </c>
      <c r="KM1051" s="4">
        <v>254</v>
      </c>
      <c r="KN1051" s="4">
        <v>242</v>
      </c>
      <c r="KO1051" s="4">
        <v>200</v>
      </c>
      <c r="KP1051" s="4">
        <v>124</v>
      </c>
      <c r="KQ1051" s="4">
        <v>76</v>
      </c>
      <c r="KR1051" s="4">
        <v>39</v>
      </c>
      <c r="KS1051" s="4">
        <v>32</v>
      </c>
      <c r="KT1051" s="4">
        <v>31</v>
      </c>
      <c r="KU1051" s="4">
        <v>44</v>
      </c>
      <c r="KV1051" s="4">
        <v>38</v>
      </c>
      <c r="KW1051" s="4">
        <v>4</v>
      </c>
    </row>
    <row r="1052" spans="1:322" s="4" customFormat="1" x14ac:dyDescent="0.2">
      <c r="A1052" s="15" t="b">
        <v>0</v>
      </c>
      <c r="B1052" s="16"/>
      <c r="C1052" s="16"/>
      <c r="D1052" s="4">
        <v>10446</v>
      </c>
      <c r="E1052" s="4" t="s">
        <v>329</v>
      </c>
      <c r="F1052" s="4" t="s">
        <v>996</v>
      </c>
      <c r="G1052" s="4">
        <v>0</v>
      </c>
      <c r="H1052" s="15">
        <f t="shared" si="482"/>
        <v>2.2000000000000028</v>
      </c>
      <c r="I1052" s="15">
        <v>0.33729471063567923</v>
      </c>
      <c r="J1052" s="15">
        <v>0.45946113936781785</v>
      </c>
      <c r="K1052" s="15">
        <v>0.26658074306725499</v>
      </c>
      <c r="L1052" s="15">
        <f t="shared" si="483"/>
        <v>2.8426601246451675</v>
      </c>
      <c r="M1052" s="15">
        <f t="shared" si="484"/>
        <v>1.9999999999999964</v>
      </c>
      <c r="N1052" s="15">
        <f t="shared" si="485"/>
        <v>4.1999999999999993</v>
      </c>
      <c r="O1052" s="15">
        <f t="shared" si="486"/>
        <v>2.8317893851336287</v>
      </c>
      <c r="P1052" s="15">
        <f t="shared" si="511"/>
        <v>2.3000000000000007</v>
      </c>
      <c r="Q1052" s="15">
        <f t="shared" si="501"/>
        <v>2.4000000000000021</v>
      </c>
      <c r="R1052" s="15">
        <f t="shared" si="487"/>
        <v>2.5999999999999979</v>
      </c>
      <c r="S1052" s="15">
        <f t="shared" si="488"/>
        <v>2.9999999999999964</v>
      </c>
      <c r="T1052" s="15">
        <f t="shared" si="489"/>
        <v>3.3000000000000007</v>
      </c>
      <c r="U1052" s="15">
        <f t="shared" si="490"/>
        <v>3.5999999999999979</v>
      </c>
      <c r="V1052" s="15">
        <f t="shared" si="502"/>
        <v>0.46810084130119722</v>
      </c>
      <c r="W1052" s="15">
        <f t="shared" si="491"/>
        <v>1.1362918238306579</v>
      </c>
      <c r="X1052" s="15">
        <f t="shared" si="503"/>
        <v>1.0177056077187479E-2</v>
      </c>
      <c r="Y1052" s="21">
        <f t="shared" si="504"/>
        <v>0.88005561514013897</v>
      </c>
      <c r="Z1052" s="4">
        <v>33.142660124645168</v>
      </c>
      <c r="AA1052" s="2">
        <v>32.299999999999997</v>
      </c>
      <c r="AB1052" s="2">
        <v>34.5</v>
      </c>
      <c r="AC1052" s="4">
        <v>33.131789385133629</v>
      </c>
      <c r="AD1052" s="4">
        <v>32.6</v>
      </c>
      <c r="AE1052" s="4">
        <v>32.700000000000003</v>
      </c>
      <c r="AF1052" s="4">
        <v>32.9</v>
      </c>
      <c r="AG1052" s="4">
        <v>33.299999999999997</v>
      </c>
      <c r="AH1052" s="4">
        <v>33.6</v>
      </c>
      <c r="AI1052" s="4">
        <v>33.9</v>
      </c>
      <c r="AJ1052" s="4">
        <v>2020</v>
      </c>
      <c r="AK1052" s="2">
        <v>10</v>
      </c>
      <c r="AL1052" s="2">
        <v>27</v>
      </c>
      <c r="AM1052" s="4">
        <v>11</v>
      </c>
      <c r="AN1052" s="4">
        <v>23</v>
      </c>
      <c r="AO1052" s="4">
        <v>20</v>
      </c>
      <c r="AP1052" s="4">
        <v>572.00000000000011</v>
      </c>
      <c r="AQ1052" s="5">
        <v>0.47430555555555554</v>
      </c>
      <c r="AR1052" s="4">
        <v>30.3</v>
      </c>
      <c r="AS1052" s="4">
        <v>50</v>
      </c>
      <c r="AT1052" s="4">
        <v>800</v>
      </c>
      <c r="AU1052" s="4">
        <v>1.4</v>
      </c>
      <c r="AV1052" s="4">
        <v>10</v>
      </c>
      <c r="AW1052" s="4">
        <f t="shared" si="492"/>
        <v>41.327824827893473</v>
      </c>
      <c r="AX1052" s="4">
        <f t="shared" si="493"/>
        <v>25.939259966704629</v>
      </c>
      <c r="AY1052" s="4">
        <f t="shared" si="505"/>
        <v>23.403311466396058</v>
      </c>
      <c r="AZ1052" s="20">
        <f t="shared" si="494"/>
        <v>188.23805628893695</v>
      </c>
      <c r="BA1052" s="21">
        <f t="shared" si="506"/>
        <v>1.1632469416550293</v>
      </c>
      <c r="BB1052" s="20">
        <f t="shared" si="495"/>
        <v>26.726124191242441</v>
      </c>
      <c r="BC1052" s="4">
        <f t="shared" si="507"/>
        <v>24.746411288187442</v>
      </c>
      <c r="BD1052" s="4">
        <f t="shared" si="496"/>
        <v>66.851600000000005</v>
      </c>
      <c r="BE1052" s="4">
        <f t="shared" si="497"/>
        <v>550.87178325967727</v>
      </c>
      <c r="BF1052" s="20">
        <f t="shared" si="498"/>
        <v>407.98816493196938</v>
      </c>
      <c r="BG1052" s="20">
        <f t="shared" si="508"/>
        <v>489.11638167229205</v>
      </c>
      <c r="BH1052" s="20">
        <f t="shared" si="499"/>
        <v>2157.809848655384</v>
      </c>
      <c r="BI1052" s="20">
        <f t="shared" si="509"/>
        <v>4315.6196973107681</v>
      </c>
      <c r="BJ1052" s="4">
        <f t="shared" si="500"/>
        <v>245.37587610385839</v>
      </c>
      <c r="BK1052" s="4">
        <f t="shared" si="510"/>
        <v>2157.809848655384</v>
      </c>
      <c r="KA1052" s="4">
        <v>12</v>
      </c>
      <c r="KB1052" s="4">
        <v>20</v>
      </c>
      <c r="KC1052" s="4">
        <v>46</v>
      </c>
      <c r="KD1052" s="4">
        <v>146</v>
      </c>
      <c r="KE1052" s="4">
        <v>226</v>
      </c>
      <c r="KF1052" s="4">
        <v>336</v>
      </c>
      <c r="KG1052" s="4">
        <v>315</v>
      </c>
      <c r="KH1052" s="4">
        <v>268</v>
      </c>
      <c r="KI1052" s="4">
        <v>358</v>
      </c>
      <c r="KJ1052" s="4">
        <v>357</v>
      </c>
      <c r="KK1052" s="4">
        <v>327</v>
      </c>
      <c r="KL1052" s="4">
        <v>199</v>
      </c>
      <c r="KM1052" s="4">
        <v>144</v>
      </c>
      <c r="KN1052" s="4">
        <v>87</v>
      </c>
      <c r="KO1052" s="4">
        <v>44</v>
      </c>
      <c r="KP1052" s="4">
        <v>39</v>
      </c>
      <c r="KQ1052" s="4">
        <v>29</v>
      </c>
      <c r="KR1052" s="4">
        <v>13</v>
      </c>
      <c r="KS1052" s="4">
        <v>12</v>
      </c>
      <c r="KT1052" s="4">
        <v>3</v>
      </c>
      <c r="KU1052" s="4">
        <v>3</v>
      </c>
      <c r="KV1052" s="4">
        <v>4</v>
      </c>
      <c r="KW1052" s="4">
        <v>5</v>
      </c>
      <c r="KX1052" s="4">
        <v>2</v>
      </c>
      <c r="KY1052" s="4">
        <v>2</v>
      </c>
    </row>
    <row r="1053" spans="1:322" s="4" customFormat="1" x14ac:dyDescent="0.2">
      <c r="A1053" s="15" t="b">
        <v>0</v>
      </c>
      <c r="B1053" s="16"/>
      <c r="C1053" s="16"/>
      <c r="D1053" s="4">
        <v>10446</v>
      </c>
      <c r="E1053" s="4" t="s">
        <v>317</v>
      </c>
      <c r="F1053" s="4" t="s">
        <v>1017</v>
      </c>
      <c r="G1053" s="4">
        <v>0</v>
      </c>
      <c r="H1053" s="15">
        <f t="shared" si="482"/>
        <v>3.3000000000000007</v>
      </c>
      <c r="I1053" s="15">
        <v>0.69506339523826099</v>
      </c>
      <c r="J1053" s="15">
        <v>0.76663471098930813</v>
      </c>
      <c r="K1053" s="15">
        <v>0.53492641849931122</v>
      </c>
      <c r="L1053" s="15">
        <f t="shared" si="483"/>
        <v>2.8708320595342869</v>
      </c>
      <c r="M1053" s="15">
        <f t="shared" si="484"/>
        <v>0.80000000000000071</v>
      </c>
      <c r="N1053" s="15">
        <f t="shared" si="485"/>
        <v>4.1000000000000014</v>
      </c>
      <c r="O1053" s="15">
        <f t="shared" si="486"/>
        <v>3.0316172861755035</v>
      </c>
      <c r="P1053" s="15">
        <f t="shared" si="511"/>
        <v>1.1000000000000014</v>
      </c>
      <c r="Q1053" s="15">
        <f t="shared" si="501"/>
        <v>1.6999999999999993</v>
      </c>
      <c r="R1053" s="15">
        <f t="shared" si="487"/>
        <v>2.6000000000000014</v>
      </c>
      <c r="S1053" s="15">
        <f t="shared" si="488"/>
        <v>3.3999999999999986</v>
      </c>
      <c r="T1053" s="15">
        <f t="shared" si="489"/>
        <v>3.6000000000000014</v>
      </c>
      <c r="U1053" s="15">
        <f t="shared" si="490"/>
        <v>3.7999999999999972</v>
      </c>
      <c r="V1053" s="15">
        <f t="shared" si="502"/>
        <v>0.48501822668838079</v>
      </c>
      <c r="W1053" s="15">
        <f t="shared" si="491"/>
        <v>1.0617781868277905</v>
      </c>
      <c r="X1053" s="15">
        <f t="shared" si="503"/>
        <v>2.1145293614088959E-2</v>
      </c>
      <c r="Y1053" s="21">
        <f t="shared" si="504"/>
        <v>0.94181629685540869</v>
      </c>
      <c r="Z1053" s="4">
        <v>32.870832059534287</v>
      </c>
      <c r="AA1053" s="2">
        <v>30.8</v>
      </c>
      <c r="AB1053" s="2">
        <v>34.1</v>
      </c>
      <c r="AC1053" s="4">
        <v>33.031617286175504</v>
      </c>
      <c r="AD1053" s="4">
        <v>31.1</v>
      </c>
      <c r="AE1053" s="4">
        <v>31.7</v>
      </c>
      <c r="AF1053" s="4">
        <v>32.6</v>
      </c>
      <c r="AG1053" s="4">
        <v>33.4</v>
      </c>
      <c r="AH1053" s="4">
        <v>33.6</v>
      </c>
      <c r="AI1053" s="4">
        <v>33.799999999999997</v>
      </c>
      <c r="AJ1053" s="4">
        <v>2020</v>
      </c>
      <c r="AK1053" s="2">
        <v>10</v>
      </c>
      <c r="AL1053" s="2">
        <v>27</v>
      </c>
      <c r="AM1053" s="4">
        <v>11</v>
      </c>
      <c r="AN1053" s="4">
        <v>25</v>
      </c>
      <c r="AO1053" s="4">
        <v>56</v>
      </c>
      <c r="AP1053" s="4">
        <v>251</v>
      </c>
      <c r="AQ1053" s="5">
        <v>0.47569444444444442</v>
      </c>
      <c r="AR1053" s="4">
        <v>30</v>
      </c>
      <c r="AS1053" s="4">
        <v>52</v>
      </c>
      <c r="AT1053" s="4">
        <v>797</v>
      </c>
      <c r="AU1053" s="4">
        <v>1.6</v>
      </c>
      <c r="AV1053" s="4">
        <v>193</v>
      </c>
      <c r="AW1053" s="4">
        <f t="shared" si="492"/>
        <v>40.376482449696987</v>
      </c>
      <c r="AX1053" s="4">
        <f t="shared" si="493"/>
        <v>25.8018882035799</v>
      </c>
      <c r="AY1053" s="4">
        <f t="shared" si="505"/>
        <v>22.079224854812882</v>
      </c>
      <c r="AZ1053" s="20">
        <f t="shared" si="494"/>
        <v>188.9842914747754</v>
      </c>
      <c r="BA1053" s="21">
        <f t="shared" si="506"/>
        <v>1.1643981014191607</v>
      </c>
      <c r="BB1053" s="20">
        <f t="shared" si="495"/>
        <v>25</v>
      </c>
      <c r="BC1053" s="4">
        <f t="shared" si="507"/>
        <v>23.148148148148145</v>
      </c>
      <c r="BD1053" s="4">
        <f t="shared" si="496"/>
        <v>66.83</v>
      </c>
      <c r="BE1053" s="4">
        <f t="shared" si="497"/>
        <v>549.96352118352047</v>
      </c>
      <c r="BF1053" s="20">
        <f t="shared" si="498"/>
        <v>407.71594889914644</v>
      </c>
      <c r="BG1053" s="20">
        <f t="shared" si="508"/>
        <v>487.38242771562591</v>
      </c>
      <c r="BH1053" s="20">
        <f t="shared" si="499"/>
        <v>2205.881129009495</v>
      </c>
      <c r="BI1053" s="20">
        <f t="shared" si="509"/>
        <v>4242.0790942490294</v>
      </c>
      <c r="BJ1053" s="4">
        <f t="shared" si="500"/>
        <v>241.78072565190132</v>
      </c>
      <c r="BK1053" s="4">
        <f t="shared" si="510"/>
        <v>2036.1979652395339</v>
      </c>
      <c r="JL1053" s="4">
        <v>19</v>
      </c>
      <c r="JM1053" s="4">
        <v>25</v>
      </c>
      <c r="JN1053" s="4">
        <v>33</v>
      </c>
      <c r="JO1053" s="4">
        <v>25</v>
      </c>
      <c r="JP1053" s="4">
        <v>36</v>
      </c>
      <c r="JQ1053" s="4">
        <v>40</v>
      </c>
      <c r="JR1053" s="4">
        <v>29</v>
      </c>
      <c r="JS1053" s="4">
        <v>29</v>
      </c>
      <c r="JT1053" s="4">
        <v>28</v>
      </c>
      <c r="JU1053" s="4">
        <v>44</v>
      </c>
      <c r="JV1053" s="4">
        <v>32</v>
      </c>
      <c r="JW1053" s="4">
        <v>30</v>
      </c>
      <c r="JX1053" s="4">
        <v>33</v>
      </c>
      <c r="JY1053" s="4">
        <v>28</v>
      </c>
      <c r="JZ1053" s="4">
        <v>30</v>
      </c>
      <c r="KA1053" s="4">
        <v>26</v>
      </c>
      <c r="KB1053" s="4">
        <v>71</v>
      </c>
      <c r="KC1053" s="4">
        <v>121</v>
      </c>
      <c r="KD1053" s="4">
        <v>175</v>
      </c>
      <c r="KE1053" s="4">
        <v>156</v>
      </c>
      <c r="KF1053" s="4">
        <v>140</v>
      </c>
      <c r="KG1053" s="4">
        <v>190</v>
      </c>
      <c r="KH1053" s="4">
        <v>164</v>
      </c>
      <c r="KI1053" s="4">
        <v>187</v>
      </c>
      <c r="KJ1053" s="4">
        <v>197</v>
      </c>
      <c r="KK1053" s="4">
        <v>259</v>
      </c>
      <c r="KL1053" s="4">
        <v>226</v>
      </c>
      <c r="KM1053" s="4">
        <v>191</v>
      </c>
      <c r="KN1053" s="4">
        <v>112</v>
      </c>
      <c r="KO1053" s="4">
        <v>54</v>
      </c>
      <c r="KP1053" s="4">
        <v>14</v>
      </c>
      <c r="KQ1053" s="4">
        <v>19</v>
      </c>
      <c r="KR1053" s="4">
        <v>3</v>
      </c>
      <c r="KS1053" s="4">
        <v>7</v>
      </c>
      <c r="KT1053" s="4">
        <v>3</v>
      </c>
      <c r="KU1053" s="4">
        <v>1</v>
      </c>
    </row>
    <row r="1054" spans="1:322" s="4" customFormat="1" x14ac:dyDescent="0.2">
      <c r="A1054" s="15" t="b">
        <v>0</v>
      </c>
      <c r="B1054" s="16"/>
      <c r="C1054" s="16"/>
      <c r="D1054" s="4">
        <v>10446</v>
      </c>
      <c r="E1054" s="4" t="s">
        <v>317</v>
      </c>
      <c r="F1054" s="4" t="s">
        <v>1018</v>
      </c>
      <c r="G1054" s="4">
        <v>0</v>
      </c>
      <c r="H1054" s="15">
        <f t="shared" si="482"/>
        <v>2.6000000000000014</v>
      </c>
      <c r="I1054" s="15">
        <v>0.5288500775736209</v>
      </c>
      <c r="J1054" s="15">
        <v>0.6874301838972201</v>
      </c>
      <c r="K1054" s="15">
        <v>0.42553228752547395</v>
      </c>
      <c r="L1054" s="15">
        <f t="shared" si="483"/>
        <v>2.2853663531388833</v>
      </c>
      <c r="M1054" s="15">
        <f t="shared" si="484"/>
        <v>1</v>
      </c>
      <c r="N1054" s="15">
        <f t="shared" si="485"/>
        <v>3.6000000000000014</v>
      </c>
      <c r="O1054" s="15">
        <f t="shared" si="486"/>
        <v>2.3287433785078164</v>
      </c>
      <c r="P1054" s="15">
        <f t="shared" si="511"/>
        <v>1.1999999999999993</v>
      </c>
      <c r="Q1054" s="15">
        <f t="shared" si="501"/>
        <v>1.5</v>
      </c>
      <c r="R1054" s="15">
        <f t="shared" si="487"/>
        <v>2</v>
      </c>
      <c r="S1054" s="15">
        <f t="shared" si="488"/>
        <v>2.6999999999999957</v>
      </c>
      <c r="T1054" s="15">
        <f t="shared" si="489"/>
        <v>2.8999999999999986</v>
      </c>
      <c r="U1054" s="15">
        <f t="shared" si="490"/>
        <v>3.1999999999999957</v>
      </c>
      <c r="V1054" s="15">
        <f t="shared" si="502"/>
        <v>0.48064815828363883</v>
      </c>
      <c r="W1054" s="15">
        <f t="shared" si="491"/>
        <v>1.080523939945865</v>
      </c>
      <c r="X1054" s="15">
        <f t="shared" si="503"/>
        <v>1.6329908755914481E-2</v>
      </c>
      <c r="Y1054" s="21">
        <f t="shared" si="504"/>
        <v>0.92547694968248528</v>
      </c>
      <c r="Z1054" s="4">
        <v>32.385366353138885</v>
      </c>
      <c r="AA1054" s="2">
        <v>31.1</v>
      </c>
      <c r="AB1054" s="2">
        <v>33.700000000000003</v>
      </c>
      <c r="AC1054" s="4">
        <v>32.428743378507818</v>
      </c>
      <c r="AD1054" s="4">
        <v>31.3</v>
      </c>
      <c r="AE1054" s="4">
        <v>31.6</v>
      </c>
      <c r="AF1054" s="4">
        <v>32.1</v>
      </c>
      <c r="AG1054" s="4">
        <v>32.799999999999997</v>
      </c>
      <c r="AH1054" s="4">
        <v>33</v>
      </c>
      <c r="AI1054" s="4">
        <v>33.299999999999997</v>
      </c>
      <c r="AJ1054" s="4">
        <v>2020</v>
      </c>
      <c r="AK1054" s="2">
        <v>10</v>
      </c>
      <c r="AL1054" s="2">
        <v>27</v>
      </c>
      <c r="AM1054" s="4">
        <v>11</v>
      </c>
      <c r="AN1054" s="4">
        <v>26</v>
      </c>
      <c r="AO1054" s="4">
        <v>18</v>
      </c>
      <c r="AP1054" s="4">
        <v>648</v>
      </c>
      <c r="AQ1054" s="5">
        <v>0.47638888888888892</v>
      </c>
      <c r="AR1054" s="4">
        <v>30.1</v>
      </c>
      <c r="AS1054" s="4">
        <v>51</v>
      </c>
      <c r="AT1054" s="4">
        <v>797</v>
      </c>
      <c r="AU1054" s="4">
        <v>1.9</v>
      </c>
      <c r="AV1054" s="4">
        <v>223</v>
      </c>
      <c r="AW1054" s="4">
        <f t="shared" si="492"/>
        <v>39.765479188178006</v>
      </c>
      <c r="AX1054" s="4">
        <f t="shared" si="493"/>
        <v>25.55524203825432</v>
      </c>
      <c r="AY1054" s="4">
        <f t="shared" si="505"/>
        <v>20.455160070885249</v>
      </c>
      <c r="AZ1054" s="20">
        <f t="shared" si="494"/>
        <v>188.73513621334493</v>
      </c>
      <c r="BA1054" s="21">
        <f t="shared" si="506"/>
        <v>1.1640141284261123</v>
      </c>
      <c r="BB1054" s="20">
        <f t="shared" si="495"/>
        <v>22.941573387056177</v>
      </c>
      <c r="BC1054" s="4">
        <f t="shared" si="507"/>
        <v>21.24219758060757</v>
      </c>
      <c r="BD1054" s="4">
        <f t="shared" si="496"/>
        <v>66.837199999999996</v>
      </c>
      <c r="BE1054" s="4">
        <f t="shared" si="497"/>
        <v>552.77045330027806</v>
      </c>
      <c r="BF1054" s="20">
        <f t="shared" si="498"/>
        <v>407.43763575355786</v>
      </c>
      <c r="BG1054" s="20">
        <f t="shared" si="508"/>
        <v>484.29718245327979</v>
      </c>
      <c r="BH1054" s="20">
        <f t="shared" si="499"/>
        <v>2175.9000080600422</v>
      </c>
      <c r="BI1054" s="20">
        <f t="shared" si="509"/>
        <v>4266.4706040392985</v>
      </c>
      <c r="BJ1054" s="4">
        <f t="shared" si="500"/>
        <v>242.97321794766174</v>
      </c>
      <c r="BK1054" s="4">
        <f t="shared" si="510"/>
        <v>2090.5705959792563</v>
      </c>
      <c r="JJ1054" s="4">
        <v>0</v>
      </c>
      <c r="JK1054" s="4">
        <v>1</v>
      </c>
      <c r="JL1054" s="4">
        <v>3</v>
      </c>
      <c r="JM1054" s="4">
        <v>0</v>
      </c>
      <c r="JN1054" s="4">
        <v>5</v>
      </c>
      <c r="JO1054" s="4">
        <v>27</v>
      </c>
      <c r="JP1054" s="4">
        <v>77</v>
      </c>
      <c r="JQ1054" s="4">
        <v>62</v>
      </c>
      <c r="JR1054" s="4">
        <v>113</v>
      </c>
      <c r="JS1054" s="4">
        <v>108</v>
      </c>
      <c r="JT1054" s="4">
        <v>76</v>
      </c>
      <c r="JU1054" s="4">
        <v>64</v>
      </c>
      <c r="JV1054" s="4">
        <v>56</v>
      </c>
      <c r="JW1054" s="4">
        <v>109</v>
      </c>
      <c r="JX1054" s="4">
        <v>169</v>
      </c>
      <c r="JY1054" s="4">
        <v>199</v>
      </c>
      <c r="JZ1054" s="4">
        <v>221</v>
      </c>
      <c r="KA1054" s="4">
        <v>189</v>
      </c>
      <c r="KB1054" s="4">
        <v>177</v>
      </c>
      <c r="KC1054" s="4">
        <v>202</v>
      </c>
      <c r="KD1054" s="4">
        <v>216</v>
      </c>
      <c r="KE1054" s="4">
        <v>207</v>
      </c>
      <c r="KF1054" s="4">
        <v>156</v>
      </c>
      <c r="KG1054" s="4">
        <v>67</v>
      </c>
      <c r="KH1054" s="4">
        <v>72</v>
      </c>
      <c r="KI1054" s="4">
        <v>48</v>
      </c>
      <c r="KJ1054" s="4">
        <v>20</v>
      </c>
      <c r="KK1054" s="4">
        <v>12</v>
      </c>
      <c r="KL1054" s="4">
        <v>16</v>
      </c>
      <c r="KM1054" s="4">
        <v>4</v>
      </c>
      <c r="KN1054" s="4">
        <v>6</v>
      </c>
      <c r="KO1054" s="4">
        <v>3</v>
      </c>
      <c r="KP1054" s="4">
        <v>3</v>
      </c>
      <c r="KQ1054" s="4">
        <v>2</v>
      </c>
      <c r="KR1054" s="4">
        <v>0</v>
      </c>
    </row>
    <row r="1055" spans="1:322" s="4" customFormat="1" x14ac:dyDescent="0.2">
      <c r="A1055" s="15" t="b">
        <v>0</v>
      </c>
      <c r="B1055" s="16"/>
      <c r="C1055" s="16"/>
      <c r="D1055" s="4">
        <v>10446</v>
      </c>
      <c r="E1055" s="4" t="s">
        <v>317</v>
      </c>
      <c r="F1055" s="4" t="s">
        <v>1019</v>
      </c>
      <c r="G1055" s="4">
        <v>0</v>
      </c>
      <c r="H1055" s="15">
        <f t="shared" si="482"/>
        <v>2.0999999999999979</v>
      </c>
      <c r="I1055" s="15">
        <v>0.44288757692947767</v>
      </c>
      <c r="J1055" s="15">
        <v>0.6103426169006525</v>
      </c>
      <c r="K1055" s="15">
        <v>0.35725905058959895</v>
      </c>
      <c r="L1055" s="15">
        <f t="shared" si="483"/>
        <v>2.3160251797751314</v>
      </c>
      <c r="M1055" s="15">
        <f t="shared" si="484"/>
        <v>1.1999999999999993</v>
      </c>
      <c r="N1055" s="15">
        <f t="shared" si="485"/>
        <v>3.2999999999999972</v>
      </c>
      <c r="O1055" s="15">
        <f t="shared" si="486"/>
        <v>2.3050365399656911</v>
      </c>
      <c r="P1055" s="15">
        <f t="shared" si="511"/>
        <v>1.3999999999999986</v>
      </c>
      <c r="Q1055" s="15">
        <f t="shared" si="501"/>
        <v>1.6999999999999993</v>
      </c>
      <c r="R1055" s="15">
        <f t="shared" si="487"/>
        <v>2</v>
      </c>
      <c r="S1055" s="15">
        <f t="shared" si="488"/>
        <v>2.6000000000000014</v>
      </c>
      <c r="T1055" s="15">
        <f t="shared" si="489"/>
        <v>2.8999999999999986</v>
      </c>
      <c r="U1055" s="15">
        <f t="shared" si="490"/>
        <v>3.1999999999999957</v>
      </c>
      <c r="V1055" s="15">
        <f t="shared" si="502"/>
        <v>0.48294868785989808</v>
      </c>
      <c r="W1055" s="15">
        <f t="shared" si="491"/>
        <v>1.0706133490730114</v>
      </c>
      <c r="X1055" s="15">
        <f t="shared" si="503"/>
        <v>1.3662612071445521E-2</v>
      </c>
      <c r="Y1055" s="21">
        <f t="shared" si="504"/>
        <v>0.93404402333097025</v>
      </c>
      <c r="Z1055" s="4">
        <v>32.416025179775133</v>
      </c>
      <c r="AA1055" s="2">
        <v>31.3</v>
      </c>
      <c r="AB1055" s="2">
        <v>33.4</v>
      </c>
      <c r="AC1055" s="4">
        <v>32.405036539965693</v>
      </c>
      <c r="AD1055" s="4">
        <v>31.5</v>
      </c>
      <c r="AE1055" s="4">
        <v>31.8</v>
      </c>
      <c r="AF1055" s="4">
        <v>32.1</v>
      </c>
      <c r="AG1055" s="4">
        <v>32.700000000000003</v>
      </c>
      <c r="AH1055" s="4">
        <v>33</v>
      </c>
      <c r="AI1055" s="4">
        <v>33.299999999999997</v>
      </c>
      <c r="AJ1055" s="4">
        <v>2020</v>
      </c>
      <c r="AK1055" s="2">
        <v>10</v>
      </c>
      <c r="AL1055" s="2">
        <v>27</v>
      </c>
      <c r="AM1055" s="4">
        <v>11</v>
      </c>
      <c r="AN1055" s="4">
        <v>26</v>
      </c>
      <c r="AO1055" s="4">
        <v>43</v>
      </c>
      <c r="AP1055" s="4">
        <v>608</v>
      </c>
      <c r="AQ1055" s="5">
        <v>0.47638888888888892</v>
      </c>
      <c r="AR1055" s="4">
        <v>30.1</v>
      </c>
      <c r="AS1055" s="4">
        <v>51</v>
      </c>
      <c r="AT1055" s="4">
        <v>797</v>
      </c>
      <c r="AU1055" s="4">
        <v>1.9</v>
      </c>
      <c r="AV1055" s="4">
        <v>223</v>
      </c>
      <c r="AW1055" s="4">
        <f t="shared" si="492"/>
        <v>39.76207983963242</v>
      </c>
      <c r="AX1055" s="4">
        <f t="shared" si="493"/>
        <v>25.55448672967281</v>
      </c>
      <c r="AY1055" s="4">
        <f t="shared" si="505"/>
        <v>20.455160070885249</v>
      </c>
      <c r="AZ1055" s="20">
        <f t="shared" si="494"/>
        <v>188.73513621334493</v>
      </c>
      <c r="BA1055" s="21">
        <f t="shared" si="506"/>
        <v>1.1640141284261123</v>
      </c>
      <c r="BB1055" s="20">
        <f t="shared" si="495"/>
        <v>22.941573387056177</v>
      </c>
      <c r="BC1055" s="4">
        <f t="shared" si="507"/>
        <v>21.24219758060757</v>
      </c>
      <c r="BD1055" s="4">
        <f t="shared" si="496"/>
        <v>66.837199999999996</v>
      </c>
      <c r="BE1055" s="4">
        <f t="shared" si="497"/>
        <v>552.57604395958367</v>
      </c>
      <c r="BF1055" s="20">
        <f t="shared" si="498"/>
        <v>407.43763575355786</v>
      </c>
      <c r="BG1055" s="20">
        <f t="shared" si="508"/>
        <v>484.49159179397418</v>
      </c>
      <c r="BH1055" s="20">
        <f t="shared" si="499"/>
        <v>2175.9000080600422</v>
      </c>
      <c r="BI1055" s="20">
        <f t="shared" si="509"/>
        <v>4266.4706040392985</v>
      </c>
      <c r="BJ1055" s="4">
        <f t="shared" si="500"/>
        <v>242.97321794766174</v>
      </c>
      <c r="BK1055" s="4">
        <f t="shared" si="510"/>
        <v>2090.5705959792563</v>
      </c>
      <c r="JO1055" s="4">
        <v>1</v>
      </c>
      <c r="JP1055" s="4">
        <v>1</v>
      </c>
      <c r="JQ1055" s="4">
        <v>20</v>
      </c>
      <c r="JR1055" s="4">
        <v>54</v>
      </c>
      <c r="JS1055" s="4">
        <v>39</v>
      </c>
      <c r="JT1055" s="4">
        <v>56</v>
      </c>
      <c r="JU1055" s="4">
        <v>65</v>
      </c>
      <c r="JV1055" s="4">
        <v>92</v>
      </c>
      <c r="JW1055" s="4">
        <v>137</v>
      </c>
      <c r="JX1055" s="4">
        <v>160</v>
      </c>
      <c r="JY1055" s="4">
        <v>196</v>
      </c>
      <c r="JZ1055" s="4">
        <v>277</v>
      </c>
      <c r="KA1055" s="4">
        <v>258</v>
      </c>
      <c r="KB1055" s="4">
        <v>200</v>
      </c>
      <c r="KC1055" s="4">
        <v>187</v>
      </c>
      <c r="KD1055" s="4">
        <v>168</v>
      </c>
      <c r="KE1055" s="4">
        <v>266</v>
      </c>
      <c r="KF1055" s="4">
        <v>161</v>
      </c>
      <c r="KG1055" s="4">
        <v>140</v>
      </c>
      <c r="KH1055" s="4">
        <v>100</v>
      </c>
      <c r="KI1055" s="4">
        <v>56</v>
      </c>
      <c r="KJ1055" s="4">
        <v>38</v>
      </c>
      <c r="KK1055" s="4">
        <v>18</v>
      </c>
      <c r="KL1055" s="4">
        <v>10</v>
      </c>
      <c r="KM1055" s="4">
        <v>3</v>
      </c>
      <c r="KN1055" s="4">
        <v>2</v>
      </c>
      <c r="KO1055" s="4">
        <v>2</v>
      </c>
      <c r="KP1055" s="4">
        <v>2</v>
      </c>
      <c r="KQ1055" s="4">
        <v>3</v>
      </c>
      <c r="KR1055" s="4">
        <v>1</v>
      </c>
    </row>
    <row r="1056" spans="1:322" s="4" customFormat="1" x14ac:dyDescent="0.2">
      <c r="A1056" s="15" t="b">
        <v>0</v>
      </c>
      <c r="B1056" s="16"/>
      <c r="C1056" s="16"/>
      <c r="D1056" s="4">
        <v>10446</v>
      </c>
      <c r="E1056" s="4" t="s">
        <v>337</v>
      </c>
      <c r="F1056" s="4" t="s">
        <v>986</v>
      </c>
      <c r="G1056" s="4">
        <v>0</v>
      </c>
      <c r="H1056" s="15">
        <f t="shared" si="482"/>
        <v>1.5999999999999979</v>
      </c>
      <c r="I1056" s="15">
        <v>0.32196512499543034</v>
      </c>
      <c r="J1056" s="15">
        <v>0.39967514933960047</v>
      </c>
      <c r="K1056" s="15">
        <v>0.25085383891891166</v>
      </c>
      <c r="L1056" s="15">
        <f t="shared" si="483"/>
        <v>1.1731523870150795</v>
      </c>
      <c r="M1056" s="15">
        <f t="shared" si="484"/>
        <v>0.30000000000000071</v>
      </c>
      <c r="N1056" s="15">
        <f t="shared" si="485"/>
        <v>1.8999999999999986</v>
      </c>
      <c r="O1056" s="15">
        <f t="shared" si="486"/>
        <v>1.1736385137645016</v>
      </c>
      <c r="P1056" s="15">
        <f t="shared" si="511"/>
        <v>0.5</v>
      </c>
      <c r="Q1056" s="15">
        <f t="shared" si="501"/>
        <v>0.69999999999999929</v>
      </c>
      <c r="R1056" s="15">
        <f t="shared" si="487"/>
        <v>1</v>
      </c>
      <c r="S1056" s="15">
        <f t="shared" si="488"/>
        <v>1.3999999999999986</v>
      </c>
      <c r="T1056" s="15">
        <f t="shared" si="489"/>
        <v>1.6000000000000014</v>
      </c>
      <c r="U1056" s="15">
        <f t="shared" si="490"/>
        <v>1.7999999999999972</v>
      </c>
      <c r="V1056" s="15">
        <f t="shared" si="502"/>
        <v>0.33019364658787326</v>
      </c>
      <c r="W1056" s="15">
        <f t="shared" si="491"/>
        <v>2.0285258675741162</v>
      </c>
      <c r="X1056" s="15">
        <f t="shared" si="503"/>
        <v>1.0165237771767395E-2</v>
      </c>
      <c r="Y1056" s="21">
        <f t="shared" si="504"/>
        <v>0.49296881838430046</v>
      </c>
      <c r="Z1056" s="4">
        <v>31.67315238701508</v>
      </c>
      <c r="AA1056" s="2">
        <v>30.8</v>
      </c>
      <c r="AB1056" s="2">
        <v>32.4</v>
      </c>
      <c r="AC1056" s="4">
        <v>31.673638513764502</v>
      </c>
      <c r="AD1056" s="4">
        <v>31</v>
      </c>
      <c r="AE1056" s="4">
        <v>31.2</v>
      </c>
      <c r="AF1056" s="4">
        <v>31.5</v>
      </c>
      <c r="AG1056" s="4">
        <v>31.9</v>
      </c>
      <c r="AH1056" s="4">
        <v>32.1</v>
      </c>
      <c r="AI1056" s="4">
        <v>32.299999999999997</v>
      </c>
      <c r="AJ1056" s="4">
        <v>2020</v>
      </c>
      <c r="AK1056" s="2">
        <v>10</v>
      </c>
      <c r="AL1056" s="2">
        <v>27</v>
      </c>
      <c r="AM1056" s="4">
        <v>11</v>
      </c>
      <c r="AN1056" s="4">
        <v>29</v>
      </c>
      <c r="AO1056" s="4">
        <v>42</v>
      </c>
      <c r="AP1056" s="4">
        <v>649</v>
      </c>
      <c r="AQ1056" s="5">
        <v>0.47847222222222219</v>
      </c>
      <c r="AR1056" s="4">
        <v>30.5</v>
      </c>
      <c r="AS1056" s="4">
        <v>50</v>
      </c>
      <c r="AT1056" s="4">
        <v>797</v>
      </c>
      <c r="AU1056" s="4">
        <v>1.2</v>
      </c>
      <c r="AV1056" s="4">
        <v>194</v>
      </c>
      <c r="AW1056" s="4">
        <f t="shared" si="492"/>
        <v>42.482935504597911</v>
      </c>
      <c r="AX1056" s="4">
        <f t="shared" si="493"/>
        <v>26.344266376549712</v>
      </c>
      <c r="AY1056" s="4">
        <f t="shared" si="505"/>
        <v>25.020355657072798</v>
      </c>
      <c r="AZ1056" s="20">
        <f t="shared" si="494"/>
        <v>187.7426117637757</v>
      </c>
      <c r="BA1056" s="21">
        <f t="shared" si="506"/>
        <v>1.1624807655037661</v>
      </c>
      <c r="BB1056" s="20">
        <f t="shared" si="495"/>
        <v>28.867513459481291</v>
      </c>
      <c r="BC1056" s="4">
        <f t="shared" si="507"/>
        <v>26.72917912914934</v>
      </c>
      <c r="BD1056" s="4">
        <f t="shared" si="496"/>
        <v>66.866</v>
      </c>
      <c r="BE1056" s="4">
        <f t="shared" si="497"/>
        <v>559.52768579457222</v>
      </c>
      <c r="BF1056" s="20">
        <f t="shared" si="498"/>
        <v>409.6951228781237</v>
      </c>
      <c r="BG1056" s="20">
        <f t="shared" si="508"/>
        <v>479.79743708355147</v>
      </c>
      <c r="BH1056" s="20">
        <f t="shared" si="499"/>
        <v>2182.6301489473767</v>
      </c>
      <c r="BI1056" s="20">
        <f t="shared" si="509"/>
        <v>4365.2602978947534</v>
      </c>
      <c r="BJ1056" s="4">
        <f t="shared" si="500"/>
        <v>247.80229311818883</v>
      </c>
      <c r="BK1056" s="4">
        <f t="shared" si="510"/>
        <v>2182.6301489473767</v>
      </c>
      <c r="JI1056" s="4">
        <v>0</v>
      </c>
      <c r="JJ1056" s="4">
        <v>1</v>
      </c>
      <c r="JK1056" s="4">
        <v>3</v>
      </c>
      <c r="JL1056" s="4">
        <v>10</v>
      </c>
      <c r="JM1056" s="4">
        <v>20</v>
      </c>
      <c r="JN1056" s="4">
        <v>58</v>
      </c>
      <c r="JO1056" s="4">
        <v>77</v>
      </c>
      <c r="JP1056" s="4">
        <v>126</v>
      </c>
      <c r="JQ1056" s="4">
        <v>158</v>
      </c>
      <c r="JR1056" s="4">
        <v>176</v>
      </c>
      <c r="JS1056" s="4">
        <v>285</v>
      </c>
      <c r="JT1056" s="4">
        <v>340</v>
      </c>
      <c r="JU1056" s="4">
        <v>281</v>
      </c>
      <c r="JV1056" s="4">
        <v>265</v>
      </c>
      <c r="JW1056" s="4">
        <v>206</v>
      </c>
      <c r="JX1056" s="4">
        <v>118</v>
      </c>
      <c r="JY1056" s="4">
        <v>96</v>
      </c>
      <c r="JZ1056" s="4">
        <v>58</v>
      </c>
      <c r="KA1056" s="4">
        <v>31</v>
      </c>
      <c r="KB1056" s="4">
        <v>23</v>
      </c>
      <c r="KC1056" s="4">
        <v>4</v>
      </c>
      <c r="KD1056" s="4">
        <v>0</v>
      </c>
      <c r="KE1056" s="4">
        <v>0</v>
      </c>
      <c r="KF1056" s="4">
        <v>0</v>
      </c>
      <c r="KG1056" s="4">
        <v>0</v>
      </c>
      <c r="KH1056" s="4">
        <v>2</v>
      </c>
      <c r="KI1056" s="4">
        <v>0</v>
      </c>
      <c r="KJ1056" s="4">
        <v>0</v>
      </c>
      <c r="KK1056" s="4">
        <v>0</v>
      </c>
      <c r="KL1056" s="4">
        <v>1</v>
      </c>
    </row>
    <row r="1057" spans="1:335" s="4" customFormat="1" x14ac:dyDescent="0.2">
      <c r="A1057" s="15" t="b">
        <v>0</v>
      </c>
      <c r="B1057" s="16"/>
      <c r="C1057" s="16"/>
      <c r="D1057" s="4">
        <v>10446</v>
      </c>
      <c r="E1057" s="4" t="s">
        <v>337</v>
      </c>
      <c r="F1057" s="4" t="s">
        <v>987</v>
      </c>
      <c r="G1057" s="4">
        <v>0</v>
      </c>
      <c r="H1057" s="15">
        <f t="shared" si="482"/>
        <v>2.6000000000000014</v>
      </c>
      <c r="I1057" s="15">
        <v>0.49563141704989394</v>
      </c>
      <c r="J1057" s="15">
        <v>0.63486760762356198</v>
      </c>
      <c r="K1057" s="15">
        <v>0.39000624479784918</v>
      </c>
      <c r="L1057" s="15">
        <f t="shared" si="483"/>
        <v>1.8127379686503389</v>
      </c>
      <c r="M1057" s="15">
        <f t="shared" si="484"/>
        <v>0.60000000000000142</v>
      </c>
      <c r="N1057" s="15">
        <f t="shared" si="485"/>
        <v>3.2000000000000028</v>
      </c>
      <c r="O1057" s="15">
        <f t="shared" si="486"/>
        <v>1.7626922428914327</v>
      </c>
      <c r="P1057" s="15">
        <f t="shared" si="511"/>
        <v>0.89999999999999858</v>
      </c>
      <c r="Q1057" s="15">
        <f t="shared" si="501"/>
        <v>1.1999999999999993</v>
      </c>
      <c r="R1057" s="15">
        <f t="shared" si="487"/>
        <v>1.5</v>
      </c>
      <c r="S1057" s="15">
        <f t="shared" si="488"/>
        <v>2.1000000000000014</v>
      </c>
      <c r="T1057" s="15">
        <f t="shared" si="489"/>
        <v>2.5</v>
      </c>
      <c r="U1057" s="15">
        <f t="shared" si="490"/>
        <v>3</v>
      </c>
      <c r="V1057" s="15">
        <f t="shared" si="502"/>
        <v>0.37257397434270029</v>
      </c>
      <c r="W1057" s="15">
        <f t="shared" si="491"/>
        <v>1.6840307398395518</v>
      </c>
      <c r="X1057" s="15">
        <f t="shared" si="503"/>
        <v>1.5338576926868689E-2</v>
      </c>
      <c r="Y1057" s="21">
        <f t="shared" si="504"/>
        <v>0.59381338852239496</v>
      </c>
      <c r="Z1057" s="4">
        <v>32.312737968650339</v>
      </c>
      <c r="AA1057" s="2">
        <v>31.1</v>
      </c>
      <c r="AB1057" s="2">
        <v>33.700000000000003</v>
      </c>
      <c r="AC1057" s="4">
        <v>32.262692242891433</v>
      </c>
      <c r="AD1057" s="4">
        <v>31.4</v>
      </c>
      <c r="AE1057" s="4">
        <v>31.7</v>
      </c>
      <c r="AF1057" s="4">
        <v>32</v>
      </c>
      <c r="AG1057" s="4">
        <v>32.6</v>
      </c>
      <c r="AH1057" s="4">
        <v>33</v>
      </c>
      <c r="AI1057" s="4">
        <v>33.5</v>
      </c>
      <c r="AJ1057" s="4">
        <v>2020</v>
      </c>
      <c r="AK1057" s="2">
        <v>10</v>
      </c>
      <c r="AL1057" s="2">
        <v>27</v>
      </c>
      <c r="AM1057" s="4">
        <v>11</v>
      </c>
      <c r="AN1057" s="4">
        <v>29</v>
      </c>
      <c r="AO1057" s="4">
        <v>53</v>
      </c>
      <c r="AP1057" s="4">
        <v>526</v>
      </c>
      <c r="AQ1057" s="5">
        <v>0.47847222222222219</v>
      </c>
      <c r="AR1057" s="4">
        <v>30.5</v>
      </c>
      <c r="AS1057" s="4">
        <v>50</v>
      </c>
      <c r="AT1057" s="4">
        <v>797</v>
      </c>
      <c r="AU1057" s="4">
        <v>1.2</v>
      </c>
      <c r="AV1057" s="4">
        <v>194</v>
      </c>
      <c r="AW1057" s="4">
        <f t="shared" si="492"/>
        <v>42.396426242703178</v>
      </c>
      <c r="AX1057" s="4">
        <f t="shared" si="493"/>
        <v>26.324908865831482</v>
      </c>
      <c r="AY1057" s="4">
        <f t="shared" si="505"/>
        <v>25.020355657072798</v>
      </c>
      <c r="AZ1057" s="20">
        <f t="shared" si="494"/>
        <v>187.7426117637757</v>
      </c>
      <c r="BA1057" s="21">
        <f t="shared" si="506"/>
        <v>1.1624807655037661</v>
      </c>
      <c r="BB1057" s="20">
        <f t="shared" si="495"/>
        <v>28.867513459481291</v>
      </c>
      <c r="BC1057" s="4">
        <f t="shared" si="507"/>
        <v>26.72917912914934</v>
      </c>
      <c r="BD1057" s="4">
        <f t="shared" si="496"/>
        <v>66.866</v>
      </c>
      <c r="BE1057" s="4">
        <f t="shared" si="497"/>
        <v>555.48824762108075</v>
      </c>
      <c r="BF1057" s="20">
        <f t="shared" si="498"/>
        <v>409.6951228781237</v>
      </c>
      <c r="BG1057" s="20">
        <f t="shared" si="508"/>
        <v>483.83687525704289</v>
      </c>
      <c r="BH1057" s="20">
        <f t="shared" si="499"/>
        <v>2182.6301489473767</v>
      </c>
      <c r="BI1057" s="20">
        <f t="shared" si="509"/>
        <v>4365.2602978947534</v>
      </c>
      <c r="BJ1057" s="4">
        <f t="shared" si="500"/>
        <v>247.80229311818883</v>
      </c>
      <c r="BK1057" s="4">
        <f t="shared" si="510"/>
        <v>2182.6301489473767</v>
      </c>
      <c r="JG1057" s="4">
        <v>0</v>
      </c>
      <c r="JH1057" s="4">
        <v>0</v>
      </c>
      <c r="JI1057" s="4">
        <v>0</v>
      </c>
      <c r="JJ1057" s="4">
        <v>0</v>
      </c>
      <c r="JK1057" s="4">
        <v>1</v>
      </c>
      <c r="JL1057" s="4">
        <v>0</v>
      </c>
      <c r="JM1057" s="4">
        <v>1</v>
      </c>
      <c r="JN1057" s="4">
        <v>8</v>
      </c>
      <c r="JO1057" s="4">
        <v>17</v>
      </c>
      <c r="JP1057" s="4">
        <v>28</v>
      </c>
      <c r="JQ1057" s="4">
        <v>23</v>
      </c>
      <c r="JR1057" s="4">
        <v>62</v>
      </c>
      <c r="JS1057" s="4">
        <v>97</v>
      </c>
      <c r="JT1057" s="4">
        <v>162</v>
      </c>
      <c r="JU1057" s="4">
        <v>141</v>
      </c>
      <c r="JV1057" s="4">
        <v>190</v>
      </c>
      <c r="JW1057" s="4">
        <v>206</v>
      </c>
      <c r="JX1057" s="4">
        <v>242</v>
      </c>
      <c r="JY1057" s="4">
        <v>243</v>
      </c>
      <c r="JZ1057" s="4">
        <v>212</v>
      </c>
      <c r="KA1057" s="4">
        <v>197</v>
      </c>
      <c r="KB1057" s="4">
        <v>168</v>
      </c>
      <c r="KC1057" s="4">
        <v>112</v>
      </c>
      <c r="KD1057" s="4">
        <v>130</v>
      </c>
      <c r="KE1057" s="4">
        <v>117</v>
      </c>
      <c r="KF1057" s="4">
        <v>82</v>
      </c>
      <c r="KG1057" s="4">
        <v>68</v>
      </c>
      <c r="KH1057" s="4">
        <v>53</v>
      </c>
      <c r="KI1057" s="4">
        <v>31</v>
      </c>
      <c r="KJ1057" s="4">
        <v>20</v>
      </c>
      <c r="KK1057" s="4">
        <v>12</v>
      </c>
      <c r="KL1057" s="4">
        <v>24</v>
      </c>
      <c r="KM1057" s="4">
        <v>9</v>
      </c>
      <c r="KN1057" s="4">
        <v>17</v>
      </c>
      <c r="KO1057" s="4">
        <v>4</v>
      </c>
      <c r="KP1057" s="4">
        <v>2</v>
      </c>
      <c r="KQ1057" s="4">
        <v>0</v>
      </c>
      <c r="KR1057" s="4">
        <v>0</v>
      </c>
      <c r="KS1057" s="4">
        <v>0</v>
      </c>
      <c r="KT1057" s="4">
        <v>0</v>
      </c>
      <c r="KU1057" s="4">
        <v>0</v>
      </c>
      <c r="KV1057" s="4">
        <v>0</v>
      </c>
      <c r="KW1057" s="4">
        <v>0</v>
      </c>
      <c r="KX1057" s="4">
        <v>1</v>
      </c>
      <c r="KY1057" s="4">
        <v>0</v>
      </c>
      <c r="KZ1057" s="4">
        <v>0</v>
      </c>
      <c r="LA1057" s="4">
        <v>0</v>
      </c>
      <c r="LB1057" s="4">
        <v>0</v>
      </c>
      <c r="LC1057" s="4">
        <v>0</v>
      </c>
      <c r="LD1057" s="4">
        <v>1</v>
      </c>
    </row>
    <row r="1058" spans="1:335" s="4" customFormat="1" x14ac:dyDescent="0.2">
      <c r="A1058" s="15" t="b">
        <v>0</v>
      </c>
      <c r="B1058" s="16"/>
      <c r="C1058" s="16"/>
      <c r="D1058" s="4">
        <v>10446</v>
      </c>
      <c r="E1058" s="4" t="s">
        <v>321</v>
      </c>
      <c r="F1058" s="4" t="s">
        <v>903</v>
      </c>
      <c r="G1058" s="4">
        <v>0</v>
      </c>
      <c r="H1058" s="15">
        <f t="shared" si="482"/>
        <v>3.0000000000000036</v>
      </c>
      <c r="I1058" s="15">
        <v>0.67339561654996605</v>
      </c>
      <c r="J1058" s="15">
        <v>0.99823741300454572</v>
      </c>
      <c r="K1058" s="15">
        <v>0.54937182160620857</v>
      </c>
      <c r="L1058" s="15">
        <f t="shared" si="483"/>
        <v>2.1262034818543185</v>
      </c>
      <c r="M1058" s="15">
        <f t="shared" si="484"/>
        <v>1</v>
      </c>
      <c r="N1058" s="15">
        <f t="shared" si="485"/>
        <v>4.0000000000000036</v>
      </c>
      <c r="O1058" s="15">
        <f t="shared" si="486"/>
        <v>2.0331749315842451</v>
      </c>
      <c r="P1058" s="15">
        <f t="shared" si="511"/>
        <v>1.1999999999999993</v>
      </c>
      <c r="Q1058" s="15">
        <f t="shared" si="501"/>
        <v>1.3000000000000007</v>
      </c>
      <c r="R1058" s="15">
        <f t="shared" si="487"/>
        <v>1.6000000000000014</v>
      </c>
      <c r="S1058" s="15">
        <f t="shared" si="488"/>
        <v>2.6000000000000014</v>
      </c>
      <c r="T1058" s="15">
        <f t="shared" si="489"/>
        <v>3.1000000000000014</v>
      </c>
      <c r="U1058" s="15">
        <f t="shared" si="490"/>
        <v>3.5999999999999979</v>
      </c>
      <c r="V1058" s="15">
        <f t="shared" si="502"/>
        <v>0.60157278230466782</v>
      </c>
      <c r="W1058" s="15">
        <f t="shared" si="491"/>
        <v>0.66230924904702204</v>
      </c>
      <c r="X1058" s="15">
        <f t="shared" si="503"/>
        <v>2.1844909216483854E-2</v>
      </c>
      <c r="Y1058" s="21">
        <f t="shared" si="504"/>
        <v>1.5098686926671667</v>
      </c>
      <c r="Z1058" s="4">
        <v>30.826203481854318</v>
      </c>
      <c r="AA1058" s="2">
        <v>29.7</v>
      </c>
      <c r="AB1058" s="2">
        <v>32.700000000000003</v>
      </c>
      <c r="AC1058" s="4">
        <v>30.733174931584244</v>
      </c>
      <c r="AD1058" s="4">
        <v>29.9</v>
      </c>
      <c r="AE1058" s="4">
        <v>30</v>
      </c>
      <c r="AF1058" s="4">
        <v>30.3</v>
      </c>
      <c r="AG1058" s="4">
        <v>31.3</v>
      </c>
      <c r="AH1058" s="4">
        <v>31.8</v>
      </c>
      <c r="AI1058" s="4">
        <v>32.299999999999997</v>
      </c>
      <c r="AJ1058" s="4">
        <v>2020</v>
      </c>
      <c r="AK1058" s="2">
        <v>10</v>
      </c>
      <c r="AL1058" s="2">
        <v>28</v>
      </c>
      <c r="AM1058" s="4">
        <v>10</v>
      </c>
      <c r="AN1058" s="4">
        <v>50</v>
      </c>
      <c r="AO1058" s="4">
        <v>5</v>
      </c>
      <c r="AP1058" s="4">
        <v>122</v>
      </c>
      <c r="AQ1058" s="5">
        <v>0.4513888888888889</v>
      </c>
      <c r="AR1058" s="4">
        <v>28.7</v>
      </c>
      <c r="AS1058" s="4">
        <v>49</v>
      </c>
      <c r="AT1058" s="4">
        <v>512</v>
      </c>
      <c r="AU1058" s="4">
        <v>1.2</v>
      </c>
      <c r="AV1058" s="4">
        <v>60</v>
      </c>
      <c r="AW1058" s="4">
        <f t="shared" si="492"/>
        <v>35.606197674696531</v>
      </c>
      <c r="AX1058" s="4">
        <f t="shared" si="493"/>
        <v>23.609039898950996</v>
      </c>
      <c r="AY1058" s="4">
        <f t="shared" si="505"/>
        <v>25.098966437774177</v>
      </c>
      <c r="AZ1058" s="20">
        <f t="shared" si="494"/>
        <v>192.26103516503414</v>
      </c>
      <c r="BA1058" s="21">
        <f t="shared" si="506"/>
        <v>1.1694129019222084</v>
      </c>
      <c r="BB1058" s="20">
        <f t="shared" si="495"/>
        <v>28.867513459481291</v>
      </c>
      <c r="BC1058" s="4">
        <f t="shared" si="507"/>
        <v>26.72917912914934</v>
      </c>
      <c r="BD1058" s="4">
        <f t="shared" si="496"/>
        <v>66.736400000000003</v>
      </c>
      <c r="BE1058" s="4">
        <f t="shared" si="497"/>
        <v>323.3829435749127</v>
      </c>
      <c r="BF1058" s="20">
        <f t="shared" si="498"/>
        <v>393.39028256152875</v>
      </c>
      <c r="BG1058" s="20">
        <f t="shared" si="508"/>
        <v>474.48733898661601</v>
      </c>
      <c r="BH1058" s="20">
        <f t="shared" si="499"/>
        <v>1928.566090233355</v>
      </c>
      <c r="BI1058" s="20">
        <f t="shared" si="509"/>
        <v>3935.8491637415409</v>
      </c>
      <c r="BJ1058" s="4">
        <f t="shared" si="500"/>
        <v>226.80060129426482</v>
      </c>
      <c r="BK1058" s="4">
        <f t="shared" si="510"/>
        <v>2007.2830735081859</v>
      </c>
      <c r="IZ1058" s="4">
        <v>20</v>
      </c>
      <c r="JA1058" s="4">
        <v>107</v>
      </c>
      <c r="JB1058" s="4">
        <v>144</v>
      </c>
      <c r="JC1058" s="4">
        <v>234</v>
      </c>
      <c r="JD1058" s="4">
        <v>140</v>
      </c>
      <c r="JE1058" s="4">
        <v>146</v>
      </c>
      <c r="JF1058" s="4">
        <v>118</v>
      </c>
      <c r="JG1058" s="4">
        <v>139</v>
      </c>
      <c r="JH1058" s="4">
        <v>167</v>
      </c>
      <c r="JI1058" s="4">
        <v>175</v>
      </c>
      <c r="JJ1058" s="4">
        <v>220</v>
      </c>
      <c r="JK1058" s="4">
        <v>158</v>
      </c>
      <c r="JL1058" s="4">
        <v>153</v>
      </c>
      <c r="JM1058" s="4">
        <v>141</v>
      </c>
      <c r="JN1058" s="4">
        <v>105</v>
      </c>
      <c r="JO1058" s="4">
        <v>96</v>
      </c>
      <c r="JP1058" s="4">
        <v>90</v>
      </c>
      <c r="JQ1058" s="4">
        <v>56</v>
      </c>
      <c r="JR1058" s="4">
        <v>59</v>
      </c>
      <c r="JS1058" s="4">
        <v>63</v>
      </c>
      <c r="JT1058" s="4">
        <v>102</v>
      </c>
      <c r="JU1058" s="4">
        <v>86</v>
      </c>
      <c r="JV1058" s="4">
        <v>75</v>
      </c>
      <c r="JW1058" s="4">
        <v>70</v>
      </c>
      <c r="JX1058" s="4">
        <v>35</v>
      </c>
      <c r="JY1058" s="4">
        <v>9</v>
      </c>
      <c r="JZ1058" s="4">
        <v>10</v>
      </c>
      <c r="KA1058" s="4">
        <v>7</v>
      </c>
      <c r="KB1058" s="4">
        <v>9</v>
      </c>
      <c r="KC1058" s="4">
        <v>13</v>
      </c>
      <c r="KD1058" s="4">
        <v>11</v>
      </c>
      <c r="KE1058" s="4">
        <v>3</v>
      </c>
      <c r="KF1058" s="4">
        <v>0</v>
      </c>
      <c r="KG1058" s="4">
        <v>0</v>
      </c>
      <c r="KH1058" s="4">
        <v>0</v>
      </c>
      <c r="KI1058" s="4">
        <v>0</v>
      </c>
      <c r="KJ1058" s="4">
        <v>1</v>
      </c>
      <c r="KK1058" s="4">
        <v>0</v>
      </c>
      <c r="KL1058" s="4">
        <v>0</v>
      </c>
      <c r="KM1058" s="4">
        <v>1</v>
      </c>
    </row>
    <row r="1059" spans="1:335" s="4" customFormat="1" x14ac:dyDescent="0.2">
      <c r="A1059" s="15" t="b">
        <v>0</v>
      </c>
      <c r="B1059" s="16"/>
      <c r="C1059" s="16"/>
      <c r="D1059" s="4">
        <v>10446</v>
      </c>
      <c r="E1059" s="4" t="s">
        <v>321</v>
      </c>
      <c r="F1059" s="4" t="s">
        <v>904</v>
      </c>
      <c r="G1059" s="4">
        <v>0</v>
      </c>
      <c r="H1059" s="15">
        <f t="shared" si="482"/>
        <v>3.1000000000000014</v>
      </c>
      <c r="I1059" s="15">
        <v>0.65731617730707204</v>
      </c>
      <c r="J1059" s="15">
        <v>0.95991742778345213</v>
      </c>
      <c r="K1059" s="15">
        <v>0.53398980252495931</v>
      </c>
      <c r="L1059" s="15">
        <f t="shared" si="483"/>
        <v>2.1802979516105907</v>
      </c>
      <c r="M1059" s="15">
        <f t="shared" si="484"/>
        <v>0.90000000000000213</v>
      </c>
      <c r="N1059" s="15">
        <f t="shared" si="485"/>
        <v>4.0000000000000036</v>
      </c>
      <c r="O1059" s="15">
        <f t="shared" si="486"/>
        <v>2.1113452359287415</v>
      </c>
      <c r="P1059" s="15">
        <f t="shared" si="511"/>
        <v>1.1000000000000014</v>
      </c>
      <c r="Q1059" s="15">
        <f t="shared" si="501"/>
        <v>1.4000000000000021</v>
      </c>
      <c r="R1059" s="15">
        <f t="shared" si="487"/>
        <v>1.6999999999999993</v>
      </c>
      <c r="S1059" s="15">
        <f t="shared" si="488"/>
        <v>2.6000000000000014</v>
      </c>
      <c r="T1059" s="15">
        <f t="shared" si="489"/>
        <v>3.1000000000000014</v>
      </c>
      <c r="U1059" s="15">
        <f t="shared" si="490"/>
        <v>3.5999999999999979</v>
      </c>
      <c r="V1059" s="15">
        <f t="shared" si="502"/>
        <v>0.60650291741667484</v>
      </c>
      <c r="W1059" s="15">
        <f t="shared" si="491"/>
        <v>0.64879668552853453</v>
      </c>
      <c r="X1059" s="15">
        <f t="shared" si="503"/>
        <v>2.1285940256699793E-2</v>
      </c>
      <c r="Y1059" s="21">
        <f t="shared" si="504"/>
        <v>1.5413149023493573</v>
      </c>
      <c r="Z1059" s="4">
        <v>30.88029795161059</v>
      </c>
      <c r="AA1059" s="2">
        <v>29.6</v>
      </c>
      <c r="AB1059" s="2">
        <v>32.700000000000003</v>
      </c>
      <c r="AC1059" s="4">
        <v>30.811345235928741</v>
      </c>
      <c r="AD1059" s="4">
        <v>29.8</v>
      </c>
      <c r="AE1059" s="4">
        <v>30.1</v>
      </c>
      <c r="AF1059" s="4">
        <v>30.4</v>
      </c>
      <c r="AG1059" s="4">
        <v>31.3</v>
      </c>
      <c r="AH1059" s="4">
        <v>31.8</v>
      </c>
      <c r="AI1059" s="4">
        <v>32.299999999999997</v>
      </c>
      <c r="AJ1059" s="4">
        <v>2020</v>
      </c>
      <c r="AK1059" s="2">
        <v>10</v>
      </c>
      <c r="AL1059" s="2">
        <v>28</v>
      </c>
      <c r="AM1059" s="4">
        <v>10</v>
      </c>
      <c r="AN1059" s="4">
        <v>50</v>
      </c>
      <c r="AO1059" s="4">
        <v>5</v>
      </c>
      <c r="AP1059" s="4">
        <v>761</v>
      </c>
      <c r="AQ1059" s="5">
        <v>0.4513888888888889</v>
      </c>
      <c r="AR1059" s="4">
        <v>28.7</v>
      </c>
      <c r="AS1059" s="4">
        <v>49</v>
      </c>
      <c r="AT1059" s="4">
        <v>512</v>
      </c>
      <c r="AU1059" s="4">
        <v>1.2</v>
      </c>
      <c r="AV1059" s="4">
        <v>60</v>
      </c>
      <c r="AW1059" s="4">
        <f t="shared" si="492"/>
        <v>35.598982922284485</v>
      </c>
      <c r="AX1059" s="4">
        <f t="shared" si="493"/>
        <v>23.607318486818976</v>
      </c>
      <c r="AY1059" s="4">
        <f t="shared" si="505"/>
        <v>25.098966437774177</v>
      </c>
      <c r="AZ1059" s="20">
        <f t="shared" si="494"/>
        <v>192.26103516503414</v>
      </c>
      <c r="BA1059" s="21">
        <f t="shared" si="506"/>
        <v>1.1694129019222084</v>
      </c>
      <c r="BB1059" s="20">
        <f t="shared" si="495"/>
        <v>28.867513459481291</v>
      </c>
      <c r="BC1059" s="4">
        <f t="shared" si="507"/>
        <v>26.72917912914934</v>
      </c>
      <c r="BD1059" s="4">
        <f t="shared" si="496"/>
        <v>66.736400000000003</v>
      </c>
      <c r="BE1059" s="4">
        <f t="shared" si="497"/>
        <v>323.04511254515228</v>
      </c>
      <c r="BF1059" s="20">
        <f t="shared" si="498"/>
        <v>393.39028256152875</v>
      </c>
      <c r="BG1059" s="20">
        <f t="shared" si="508"/>
        <v>474.82517001637643</v>
      </c>
      <c r="BH1059" s="20">
        <f t="shared" si="499"/>
        <v>1928.566090233355</v>
      </c>
      <c r="BI1059" s="20">
        <f t="shared" si="509"/>
        <v>3935.8491637415409</v>
      </c>
      <c r="BJ1059" s="4">
        <f t="shared" si="500"/>
        <v>226.80060129426482</v>
      </c>
      <c r="BK1059" s="4">
        <f t="shared" si="510"/>
        <v>2007.2830735081859</v>
      </c>
      <c r="IT1059" s="4">
        <v>1</v>
      </c>
      <c r="IU1059" s="4">
        <v>1</v>
      </c>
      <c r="IV1059" s="4">
        <v>0</v>
      </c>
      <c r="IW1059" s="4">
        <v>1</v>
      </c>
      <c r="IX1059" s="4">
        <v>1</v>
      </c>
      <c r="IY1059" s="4">
        <v>1</v>
      </c>
      <c r="IZ1059" s="4">
        <v>18</v>
      </c>
      <c r="JA1059" s="4">
        <v>35</v>
      </c>
      <c r="JB1059" s="4">
        <v>56</v>
      </c>
      <c r="JC1059" s="4">
        <v>98</v>
      </c>
      <c r="JD1059" s="4">
        <v>147</v>
      </c>
      <c r="JE1059" s="4">
        <v>136</v>
      </c>
      <c r="JF1059" s="4">
        <v>170</v>
      </c>
      <c r="JG1059" s="4">
        <v>130</v>
      </c>
      <c r="JH1059" s="4">
        <v>125</v>
      </c>
      <c r="JI1059" s="4">
        <v>194</v>
      </c>
      <c r="JJ1059" s="4">
        <v>184</v>
      </c>
      <c r="JK1059" s="4">
        <v>199</v>
      </c>
      <c r="JL1059" s="4">
        <v>173</v>
      </c>
      <c r="JM1059" s="4">
        <v>206</v>
      </c>
      <c r="JN1059" s="4">
        <v>151</v>
      </c>
      <c r="JO1059" s="4">
        <v>135</v>
      </c>
      <c r="JP1059" s="4">
        <v>100</v>
      </c>
      <c r="JQ1059" s="4">
        <v>89</v>
      </c>
      <c r="JR1059" s="4">
        <v>78</v>
      </c>
      <c r="JS1059" s="4">
        <v>66</v>
      </c>
      <c r="JT1059" s="4">
        <v>75</v>
      </c>
      <c r="JU1059" s="4">
        <v>114</v>
      </c>
      <c r="JV1059" s="4">
        <v>106</v>
      </c>
      <c r="JW1059" s="4">
        <v>80</v>
      </c>
      <c r="JX1059" s="4">
        <v>52</v>
      </c>
      <c r="JY1059" s="4">
        <v>32</v>
      </c>
      <c r="JZ1059" s="4">
        <v>13</v>
      </c>
      <c r="KA1059" s="4">
        <v>21</v>
      </c>
      <c r="KB1059" s="4">
        <v>7</v>
      </c>
      <c r="KC1059" s="4">
        <v>13</v>
      </c>
      <c r="KD1059" s="4">
        <v>12</v>
      </c>
      <c r="KE1059" s="4">
        <v>9</v>
      </c>
    </row>
    <row r="1060" spans="1:335" s="4" customFormat="1" x14ac:dyDescent="0.2">
      <c r="A1060" s="15" t="b">
        <v>0</v>
      </c>
      <c r="B1060" s="16"/>
      <c r="C1060" s="16"/>
      <c r="D1060" s="4">
        <v>10446</v>
      </c>
      <c r="E1060" s="4" t="s">
        <v>321</v>
      </c>
      <c r="F1060" s="4" t="s">
        <v>905</v>
      </c>
      <c r="G1060" s="4">
        <v>0</v>
      </c>
      <c r="H1060" s="15">
        <f t="shared" si="482"/>
        <v>2</v>
      </c>
      <c r="I1060" s="15">
        <v>0.3874310609118819</v>
      </c>
      <c r="J1060" s="15">
        <v>0.43916775610722425</v>
      </c>
      <c r="K1060" s="15">
        <v>0.29525002954997381</v>
      </c>
      <c r="L1060" s="15">
        <f t="shared" si="483"/>
        <v>2.031420098908491</v>
      </c>
      <c r="M1060" s="15">
        <f t="shared" si="484"/>
        <v>1</v>
      </c>
      <c r="N1060" s="15">
        <f t="shared" si="485"/>
        <v>3</v>
      </c>
      <c r="O1060" s="15">
        <f t="shared" si="486"/>
        <v>2.0151279376897726</v>
      </c>
      <c r="P1060" s="15">
        <f t="shared" si="511"/>
        <v>1.1999999999999993</v>
      </c>
      <c r="Q1060" s="15">
        <f t="shared" si="501"/>
        <v>1.6000000000000014</v>
      </c>
      <c r="R1060" s="15">
        <f t="shared" si="487"/>
        <v>1.8000000000000007</v>
      </c>
      <c r="S1060" s="15">
        <f t="shared" si="488"/>
        <v>2.1999999999999993</v>
      </c>
      <c r="T1060" s="15">
        <f t="shared" si="489"/>
        <v>2.5</v>
      </c>
      <c r="U1060" s="15">
        <f t="shared" si="490"/>
        <v>2.9000000000000021</v>
      </c>
      <c r="V1060" s="15">
        <f t="shared" si="502"/>
        <v>0.61846820159691185</v>
      </c>
      <c r="W1060" s="15">
        <f t="shared" si="491"/>
        <v>0.61689800286895324</v>
      </c>
      <c r="X1060" s="15">
        <f t="shared" si="503"/>
        <v>1.2607001552968995E-2</v>
      </c>
      <c r="Y1060" s="21">
        <f t="shared" si="504"/>
        <v>1.6210135149560996</v>
      </c>
      <c r="Z1060" s="4">
        <v>30.73142009890849</v>
      </c>
      <c r="AA1060" s="2">
        <v>29.7</v>
      </c>
      <c r="AB1060" s="2">
        <v>31.7</v>
      </c>
      <c r="AC1060" s="4">
        <v>30.715127937689772</v>
      </c>
      <c r="AD1060" s="4">
        <v>29.9</v>
      </c>
      <c r="AE1060" s="4">
        <v>30.3</v>
      </c>
      <c r="AF1060" s="4">
        <v>30.5</v>
      </c>
      <c r="AG1060" s="4">
        <v>30.9</v>
      </c>
      <c r="AH1060" s="4">
        <v>31.2</v>
      </c>
      <c r="AI1060" s="4">
        <v>31.6</v>
      </c>
      <c r="AJ1060" s="4">
        <v>2020</v>
      </c>
      <c r="AK1060" s="2">
        <v>10</v>
      </c>
      <c r="AL1060" s="2">
        <v>28</v>
      </c>
      <c r="AM1060" s="4">
        <v>10</v>
      </c>
      <c r="AN1060" s="4">
        <v>51</v>
      </c>
      <c r="AO1060" s="4">
        <v>14</v>
      </c>
      <c r="AP1060" s="4">
        <v>719</v>
      </c>
      <c r="AQ1060" s="5">
        <v>0.45208333333333334</v>
      </c>
      <c r="AR1060" s="4">
        <v>28.7</v>
      </c>
      <c r="AS1060" s="4">
        <v>49</v>
      </c>
      <c r="AT1060" s="4">
        <v>598</v>
      </c>
      <c r="AU1060" s="4">
        <v>2.1</v>
      </c>
      <c r="AV1060" s="4">
        <v>14</v>
      </c>
      <c r="AW1060" s="4">
        <f t="shared" si="492"/>
        <v>35.23517373589884</v>
      </c>
      <c r="AX1060" s="4">
        <f t="shared" si="493"/>
        <v>23.430774585314445</v>
      </c>
      <c r="AY1060" s="4">
        <f t="shared" si="505"/>
        <v>19.597460761884541</v>
      </c>
      <c r="AZ1060" s="20">
        <f t="shared" si="494"/>
        <v>192.26103516503414</v>
      </c>
      <c r="BA1060" s="21">
        <f t="shared" si="506"/>
        <v>1.1694129019222084</v>
      </c>
      <c r="BB1060" s="20">
        <f t="shared" si="495"/>
        <v>21.821789023599237</v>
      </c>
      <c r="BC1060" s="4">
        <f t="shared" si="507"/>
        <v>20.205360207036328</v>
      </c>
      <c r="BD1060" s="4">
        <f t="shared" si="496"/>
        <v>66.736400000000003</v>
      </c>
      <c r="BE1060" s="4">
        <f t="shared" si="497"/>
        <v>391.91445048924783</v>
      </c>
      <c r="BF1060" s="20">
        <f t="shared" si="498"/>
        <v>393.39028256152875</v>
      </c>
      <c r="BG1060" s="20">
        <f t="shared" si="508"/>
        <v>473.89583207228094</v>
      </c>
      <c r="BH1060" s="20">
        <f t="shared" si="499"/>
        <v>1928.566090233355</v>
      </c>
      <c r="BI1060" s="20">
        <f t="shared" si="509"/>
        <v>3935.8491637415409</v>
      </c>
      <c r="BJ1060" s="4">
        <f t="shared" si="500"/>
        <v>226.80060129426482</v>
      </c>
      <c r="BK1060" s="4">
        <f t="shared" si="510"/>
        <v>2007.2830735081859</v>
      </c>
      <c r="IZ1060" s="4">
        <v>2</v>
      </c>
      <c r="JA1060" s="4">
        <v>24</v>
      </c>
      <c r="JB1060" s="4">
        <v>54</v>
      </c>
      <c r="JC1060" s="4">
        <v>43</v>
      </c>
      <c r="JD1060" s="4">
        <v>54</v>
      </c>
      <c r="JE1060" s="4">
        <v>66</v>
      </c>
      <c r="JF1060" s="4">
        <v>91</v>
      </c>
      <c r="JG1060" s="4">
        <v>190</v>
      </c>
      <c r="JH1060" s="4">
        <v>258</v>
      </c>
      <c r="JI1060" s="4">
        <v>304</v>
      </c>
      <c r="JJ1060" s="4">
        <v>413</v>
      </c>
      <c r="JK1060" s="4">
        <v>346</v>
      </c>
      <c r="JL1060" s="4">
        <v>359</v>
      </c>
      <c r="JM1060" s="4">
        <v>271</v>
      </c>
      <c r="JN1060" s="4">
        <v>206</v>
      </c>
      <c r="JO1060" s="4">
        <v>86</v>
      </c>
      <c r="JP1060" s="4">
        <v>78</v>
      </c>
      <c r="JQ1060" s="4">
        <v>67</v>
      </c>
      <c r="JR1060" s="4">
        <v>67</v>
      </c>
      <c r="JS1060" s="4">
        <v>84</v>
      </c>
      <c r="JT1060" s="4">
        <v>28</v>
      </c>
      <c r="JU1060" s="4">
        <v>11</v>
      </c>
      <c r="JV1060" s="4">
        <v>2</v>
      </c>
      <c r="JW1060" s="4">
        <v>4</v>
      </c>
      <c r="JX1060" s="4">
        <v>2</v>
      </c>
      <c r="JY1060" s="4">
        <v>2</v>
      </c>
    </row>
    <row r="1061" spans="1:335" s="4" customFormat="1" x14ac:dyDescent="0.2">
      <c r="A1061" s="15" t="b">
        <v>0</v>
      </c>
      <c r="B1061" s="16"/>
      <c r="C1061" s="16"/>
      <c r="D1061" s="4">
        <v>10446</v>
      </c>
      <c r="E1061" s="4" t="s">
        <v>344</v>
      </c>
      <c r="F1061" s="4" t="s">
        <v>885</v>
      </c>
      <c r="G1061" s="4">
        <v>0</v>
      </c>
      <c r="H1061" s="15">
        <f t="shared" si="482"/>
        <v>2.2000000000000028</v>
      </c>
      <c r="I1061" s="15">
        <v>0.48588762740632002</v>
      </c>
      <c r="J1061" s="15">
        <v>0.71722603524959538</v>
      </c>
      <c r="K1061" s="15">
        <v>0.39460172164050783</v>
      </c>
      <c r="L1061" s="15">
        <f t="shared" si="483"/>
        <v>2.6420514367336239</v>
      </c>
      <c r="M1061" s="15">
        <f t="shared" si="484"/>
        <v>1.7999999999999972</v>
      </c>
      <c r="N1061" s="15">
        <f t="shared" si="485"/>
        <v>4</v>
      </c>
      <c r="O1061" s="15">
        <f t="shared" si="486"/>
        <v>2.511497151461775</v>
      </c>
      <c r="P1061" s="15">
        <f t="shared" si="511"/>
        <v>2</v>
      </c>
      <c r="Q1061" s="15">
        <f t="shared" si="501"/>
        <v>2.0999999999999979</v>
      </c>
      <c r="R1061" s="15">
        <f t="shared" si="487"/>
        <v>2.2999999999999972</v>
      </c>
      <c r="S1061" s="15">
        <f t="shared" si="488"/>
        <v>3</v>
      </c>
      <c r="T1061" s="15">
        <f t="shared" si="489"/>
        <v>3.3999999999999986</v>
      </c>
      <c r="U1061" s="15">
        <f t="shared" si="490"/>
        <v>3.7999999999999972</v>
      </c>
      <c r="V1061" s="15">
        <f t="shared" si="502"/>
        <v>0.87329245955320656</v>
      </c>
      <c r="W1061" s="15">
        <f t="shared" si="491"/>
        <v>0.14509176056738132</v>
      </c>
      <c r="X1061" s="15">
        <f t="shared" si="503"/>
        <v>1.5552359882329156E-2</v>
      </c>
      <c r="Y1061" s="21">
        <f t="shared" si="504"/>
        <v>6.892190129125872</v>
      </c>
      <c r="Z1061" s="4">
        <v>31.242051436733625</v>
      </c>
      <c r="AA1061" s="2">
        <v>30.4</v>
      </c>
      <c r="AB1061" s="2">
        <v>32.6</v>
      </c>
      <c r="AC1061" s="4">
        <v>31.111497151461776</v>
      </c>
      <c r="AD1061" s="4">
        <v>30.6</v>
      </c>
      <c r="AE1061" s="4">
        <v>30.7</v>
      </c>
      <c r="AF1061" s="4">
        <v>30.9</v>
      </c>
      <c r="AG1061" s="4">
        <v>31.6</v>
      </c>
      <c r="AH1061" s="4">
        <v>32</v>
      </c>
      <c r="AI1061" s="4">
        <v>32.4</v>
      </c>
      <c r="AJ1061" s="4">
        <v>2020</v>
      </c>
      <c r="AK1061" s="2">
        <v>10</v>
      </c>
      <c r="AL1061" s="2">
        <v>28</v>
      </c>
      <c r="AM1061" s="4">
        <v>11</v>
      </c>
      <c r="AN1061" s="4">
        <v>14</v>
      </c>
      <c r="AO1061" s="4">
        <v>22</v>
      </c>
      <c r="AP1061" s="4">
        <v>225</v>
      </c>
      <c r="AQ1061" s="5">
        <v>0.4680555555555555</v>
      </c>
      <c r="AR1061" s="4">
        <v>28.6</v>
      </c>
      <c r="AS1061" s="4">
        <v>51</v>
      </c>
      <c r="AT1061" s="4">
        <v>408</v>
      </c>
      <c r="AU1061" s="4">
        <v>2.2999999999999998</v>
      </c>
      <c r="AV1061" s="4">
        <v>352</v>
      </c>
      <c r="AW1061" s="4">
        <f t="shared" si="492"/>
        <v>32.441379561145702</v>
      </c>
      <c r="AX1061" s="4">
        <f t="shared" si="493"/>
        <v>22.976053976077665</v>
      </c>
      <c r="AY1061" s="4">
        <f t="shared" si="505"/>
        <v>18.813723942939863</v>
      </c>
      <c r="AZ1061" s="20">
        <f t="shared" si="494"/>
        <v>192.51602324031549</v>
      </c>
      <c r="BA1061" s="21">
        <f t="shared" si="506"/>
        <v>1.1698004455516771</v>
      </c>
      <c r="BB1061" s="20">
        <f t="shared" si="495"/>
        <v>20.851441405707476</v>
      </c>
      <c r="BC1061" s="4">
        <f t="shared" si="507"/>
        <v>19.306890190469883</v>
      </c>
      <c r="BD1061" s="4">
        <f t="shared" si="496"/>
        <v>66.729200000000006</v>
      </c>
      <c r="BE1061" s="4">
        <f t="shared" si="497"/>
        <v>240.0436922253711</v>
      </c>
      <c r="BF1061" s="20">
        <f t="shared" si="498"/>
        <v>394.81272617245554</v>
      </c>
      <c r="BG1061" s="20">
        <f t="shared" si="508"/>
        <v>477.08903394708437</v>
      </c>
      <c r="BH1061" s="20">
        <f t="shared" si="499"/>
        <v>1995.6866035820892</v>
      </c>
      <c r="BI1061" s="20">
        <f t="shared" si="509"/>
        <v>3913.1109874158615</v>
      </c>
      <c r="BJ1061" s="4">
        <f t="shared" si="500"/>
        <v>225.68748285264508</v>
      </c>
      <c r="BK1061" s="4">
        <f t="shared" si="510"/>
        <v>1917.424383833772</v>
      </c>
      <c r="JG1061" s="4">
        <v>2</v>
      </c>
      <c r="JH1061" s="4">
        <v>6</v>
      </c>
      <c r="JI1061" s="4">
        <v>61</v>
      </c>
      <c r="JJ1061" s="4">
        <v>108</v>
      </c>
      <c r="JK1061" s="4">
        <v>290</v>
      </c>
      <c r="JL1061" s="4">
        <v>264</v>
      </c>
      <c r="JM1061" s="4">
        <v>274</v>
      </c>
      <c r="JN1061" s="4">
        <v>261</v>
      </c>
      <c r="JO1061" s="4">
        <v>203</v>
      </c>
      <c r="JP1061" s="4">
        <v>193</v>
      </c>
      <c r="JQ1061" s="4">
        <v>99</v>
      </c>
      <c r="JR1061" s="4">
        <v>93</v>
      </c>
      <c r="JS1061" s="4">
        <v>98</v>
      </c>
      <c r="JT1061" s="4">
        <v>105</v>
      </c>
      <c r="JU1061" s="4">
        <v>105</v>
      </c>
      <c r="JV1061" s="4">
        <v>82</v>
      </c>
      <c r="JW1061" s="4">
        <v>108</v>
      </c>
      <c r="JX1061" s="4">
        <v>59</v>
      </c>
      <c r="JY1061" s="4">
        <v>49</v>
      </c>
      <c r="JZ1061" s="4">
        <v>42</v>
      </c>
      <c r="KA1061" s="4">
        <v>18</v>
      </c>
      <c r="KB1061" s="4">
        <v>20</v>
      </c>
      <c r="KC1061" s="4">
        <v>12</v>
      </c>
      <c r="KD1061" s="4">
        <v>5</v>
      </c>
      <c r="KE1061" s="4">
        <v>2</v>
      </c>
      <c r="KF1061" s="4">
        <v>0</v>
      </c>
      <c r="KG1061" s="4">
        <v>1</v>
      </c>
      <c r="KH1061" s="4">
        <v>2</v>
      </c>
      <c r="KI1061" s="4">
        <v>0</v>
      </c>
      <c r="KJ1061" s="4">
        <v>0</v>
      </c>
      <c r="KK1061" s="4">
        <v>0</v>
      </c>
      <c r="KL1061" s="4">
        <v>0</v>
      </c>
      <c r="KM1061" s="4">
        <v>2</v>
      </c>
      <c r="KN1061" s="4">
        <v>2</v>
      </c>
      <c r="KO1061" s="4">
        <v>0</v>
      </c>
      <c r="KP1061" s="4">
        <v>0</v>
      </c>
      <c r="KQ1061" s="4">
        <v>0</v>
      </c>
      <c r="KR1061" s="4">
        <v>1</v>
      </c>
    </row>
    <row r="1062" spans="1:335" s="4" customFormat="1" x14ac:dyDescent="0.2">
      <c r="A1062" s="15" t="b">
        <v>0</v>
      </c>
      <c r="B1062" s="16"/>
      <c r="C1062" s="16"/>
      <c r="D1062" s="4">
        <v>10446</v>
      </c>
      <c r="E1062" s="4" t="s">
        <v>344</v>
      </c>
      <c r="F1062" s="4" t="s">
        <v>886</v>
      </c>
      <c r="G1062" s="4">
        <v>0</v>
      </c>
      <c r="H1062" s="15">
        <f t="shared" si="482"/>
        <v>0.89999999999999858</v>
      </c>
      <c r="I1062" s="15">
        <v>0.17414515178487033</v>
      </c>
      <c r="J1062" s="15">
        <v>0.22597816496357837</v>
      </c>
      <c r="K1062" s="15">
        <v>0.13708571346909346</v>
      </c>
      <c r="L1062" s="15">
        <f t="shared" si="483"/>
        <v>0.42368020182079036</v>
      </c>
      <c r="M1062" s="15">
        <f t="shared" si="484"/>
        <v>-0.10000000000000142</v>
      </c>
      <c r="N1062" s="15">
        <f t="shared" si="485"/>
        <v>0.79999999999999716</v>
      </c>
      <c r="O1062" s="15">
        <f t="shared" si="486"/>
        <v>0.44227033496584767</v>
      </c>
      <c r="P1062" s="15">
        <f t="shared" si="511"/>
        <v>0</v>
      </c>
      <c r="Q1062" s="15">
        <f t="shared" si="501"/>
        <v>0.19999999999999929</v>
      </c>
      <c r="R1062" s="15">
        <f t="shared" si="487"/>
        <v>0.29999999999999716</v>
      </c>
      <c r="S1062" s="15">
        <f t="shared" si="488"/>
        <v>0.5</v>
      </c>
      <c r="T1062" s="15">
        <f t="shared" si="489"/>
        <v>0.59999999999999787</v>
      </c>
      <c r="U1062" s="15">
        <f t="shared" si="490"/>
        <v>0.79999999999999716</v>
      </c>
      <c r="V1062" s="15">
        <f t="shared" si="502"/>
        <v>0.62240458924928799</v>
      </c>
      <c r="W1062" s="15">
        <f t="shared" si="491"/>
        <v>0.60667195787574113</v>
      </c>
      <c r="X1062" s="15">
        <f t="shared" si="503"/>
        <v>6.0001057954719812E-3</v>
      </c>
      <c r="Y1062" s="21">
        <f t="shared" si="504"/>
        <v>1.6483372719278062</v>
      </c>
      <c r="Z1062" s="4">
        <v>29.023680201820792</v>
      </c>
      <c r="AA1062" s="2">
        <v>28.5</v>
      </c>
      <c r="AB1062" s="2">
        <v>29.4</v>
      </c>
      <c r="AC1062" s="4">
        <v>29.042270334965849</v>
      </c>
      <c r="AD1062" s="4">
        <v>28.6</v>
      </c>
      <c r="AE1062" s="4">
        <v>28.8</v>
      </c>
      <c r="AF1062" s="4">
        <v>28.9</v>
      </c>
      <c r="AG1062" s="4">
        <v>29.1</v>
      </c>
      <c r="AH1062" s="4">
        <v>29.2</v>
      </c>
      <c r="AI1062" s="4">
        <v>29.4</v>
      </c>
      <c r="AJ1062" s="4">
        <v>2020</v>
      </c>
      <c r="AK1062" s="2">
        <v>10</v>
      </c>
      <c r="AL1062" s="2">
        <v>28</v>
      </c>
      <c r="AM1062" s="4">
        <v>11</v>
      </c>
      <c r="AN1062" s="4">
        <v>14</v>
      </c>
      <c r="AO1062" s="4">
        <v>31</v>
      </c>
      <c r="AP1062" s="4">
        <v>825.00000000000011</v>
      </c>
      <c r="AQ1062" s="5">
        <v>0.4680555555555555</v>
      </c>
      <c r="AR1062" s="4">
        <v>28.6</v>
      </c>
      <c r="AS1062" s="4">
        <v>51</v>
      </c>
      <c r="AT1062" s="4">
        <v>408</v>
      </c>
      <c r="AU1062" s="4">
        <v>2.2999999999999998</v>
      </c>
      <c r="AV1062" s="4">
        <v>352</v>
      </c>
      <c r="AW1062" s="4">
        <f t="shared" si="492"/>
        <v>32.66151637023588</v>
      </c>
      <c r="AX1062" s="4">
        <f t="shared" si="493"/>
        <v>23.027299256255162</v>
      </c>
      <c r="AY1062" s="4">
        <f t="shared" si="505"/>
        <v>18.813723942939863</v>
      </c>
      <c r="AZ1062" s="20">
        <f t="shared" si="494"/>
        <v>192.51602324031549</v>
      </c>
      <c r="BA1062" s="21">
        <f t="shared" si="506"/>
        <v>1.1698004455516771</v>
      </c>
      <c r="BB1062" s="20">
        <f t="shared" si="495"/>
        <v>20.851441405707476</v>
      </c>
      <c r="BC1062" s="4">
        <f t="shared" si="507"/>
        <v>19.306890190469883</v>
      </c>
      <c r="BD1062" s="4">
        <f t="shared" si="496"/>
        <v>66.729200000000006</v>
      </c>
      <c r="BE1062" s="4">
        <f t="shared" si="497"/>
        <v>253.79980551946005</v>
      </c>
      <c r="BF1062" s="20">
        <f t="shared" si="498"/>
        <v>394.81272617245554</v>
      </c>
      <c r="BG1062" s="20">
        <f t="shared" si="508"/>
        <v>463.33292065299543</v>
      </c>
      <c r="BH1062" s="20">
        <f t="shared" si="499"/>
        <v>1995.6866035820892</v>
      </c>
      <c r="BI1062" s="20">
        <f t="shared" si="509"/>
        <v>3913.1109874158615</v>
      </c>
      <c r="BJ1062" s="4">
        <f t="shared" si="500"/>
        <v>225.68748285264508</v>
      </c>
      <c r="BK1062" s="4">
        <f t="shared" si="510"/>
        <v>1917.424383833772</v>
      </c>
      <c r="IM1062" s="4">
        <v>1</v>
      </c>
      <c r="IN1062" s="4">
        <v>13</v>
      </c>
      <c r="IO1062" s="4">
        <v>34</v>
      </c>
      <c r="IP1062" s="4">
        <v>64</v>
      </c>
      <c r="IQ1062" s="4">
        <v>100</v>
      </c>
      <c r="IR1062" s="4">
        <v>195</v>
      </c>
      <c r="IS1062" s="4">
        <v>234</v>
      </c>
      <c r="IT1062" s="4">
        <v>194</v>
      </c>
      <c r="IU1062" s="4">
        <v>92</v>
      </c>
      <c r="IV1062" s="4">
        <v>33</v>
      </c>
      <c r="IW1062" s="4">
        <v>7</v>
      </c>
      <c r="IX1062" s="4">
        <v>0</v>
      </c>
    </row>
    <row r="1063" spans="1:335" s="4" customFormat="1" x14ac:dyDescent="0.2">
      <c r="A1063" s="15" t="b">
        <v>0</v>
      </c>
      <c r="B1063" s="16"/>
      <c r="C1063" s="16"/>
      <c r="D1063" s="4">
        <v>10446</v>
      </c>
      <c r="E1063" s="4" t="s">
        <v>344</v>
      </c>
      <c r="F1063" s="4" t="s">
        <v>919</v>
      </c>
      <c r="G1063" s="4">
        <v>0</v>
      </c>
      <c r="H1063" s="15">
        <f t="shared" si="482"/>
        <v>1.4000000000000021</v>
      </c>
      <c r="I1063" s="15">
        <v>0.20860455748372342</v>
      </c>
      <c r="J1063" s="15">
        <v>0.18566566007109486</v>
      </c>
      <c r="K1063" s="15">
        <v>0.13827869067900486</v>
      </c>
      <c r="L1063" s="15">
        <f t="shared" si="483"/>
        <v>2.6071556378310881</v>
      </c>
      <c r="M1063" s="15">
        <f t="shared" si="484"/>
        <v>1.5999999999999979</v>
      </c>
      <c r="N1063" s="15">
        <f t="shared" si="485"/>
        <v>3</v>
      </c>
      <c r="O1063" s="15">
        <f t="shared" si="486"/>
        <v>2.6223517844703892</v>
      </c>
      <c r="P1063" s="15">
        <f t="shared" si="511"/>
        <v>1.8999999999999986</v>
      </c>
      <c r="Q1063" s="15">
        <f t="shared" si="501"/>
        <v>2.3999999999999986</v>
      </c>
      <c r="R1063" s="15">
        <f t="shared" si="487"/>
        <v>2.5</v>
      </c>
      <c r="S1063" s="15">
        <f t="shared" si="488"/>
        <v>2.6999999999999993</v>
      </c>
      <c r="T1063" s="15">
        <f t="shared" si="489"/>
        <v>2.7999999999999972</v>
      </c>
      <c r="U1063" s="15">
        <f t="shared" si="490"/>
        <v>3</v>
      </c>
      <c r="V1063" s="15">
        <f t="shared" si="502"/>
        <v>0.86927304686518836</v>
      </c>
      <c r="W1063" s="15">
        <f t="shared" si="491"/>
        <v>0.1503865253918146</v>
      </c>
      <c r="X1063" s="15">
        <f t="shared" si="503"/>
        <v>6.6845104342300619E-3</v>
      </c>
      <c r="Y1063" s="21">
        <f t="shared" si="504"/>
        <v>6.6495319138108711</v>
      </c>
      <c r="Z1063" s="4">
        <v>31.207155637831089</v>
      </c>
      <c r="AA1063" s="2">
        <v>30.2</v>
      </c>
      <c r="AB1063" s="2">
        <v>31.6</v>
      </c>
      <c r="AC1063" s="4">
        <v>31.222351784470391</v>
      </c>
      <c r="AD1063" s="4">
        <v>30.5</v>
      </c>
      <c r="AE1063" s="4">
        <v>31</v>
      </c>
      <c r="AF1063" s="4">
        <v>31.1</v>
      </c>
      <c r="AG1063" s="4">
        <v>31.3</v>
      </c>
      <c r="AH1063" s="4">
        <v>31.4</v>
      </c>
      <c r="AI1063" s="4">
        <v>31.6</v>
      </c>
      <c r="AJ1063" s="4">
        <v>2020</v>
      </c>
      <c r="AK1063" s="2">
        <v>10</v>
      </c>
      <c r="AL1063" s="2">
        <v>28</v>
      </c>
      <c r="AM1063" s="4">
        <v>11</v>
      </c>
      <c r="AN1063" s="4">
        <v>14</v>
      </c>
      <c r="AO1063" s="4">
        <v>59</v>
      </c>
      <c r="AP1063" s="4">
        <v>824.00000000000011</v>
      </c>
      <c r="AQ1063" s="5">
        <v>0.4680555555555555</v>
      </c>
      <c r="AR1063" s="4">
        <v>28.6</v>
      </c>
      <c r="AS1063" s="4">
        <v>51</v>
      </c>
      <c r="AT1063" s="4">
        <v>408</v>
      </c>
      <c r="AU1063" s="4">
        <v>2.2999999999999998</v>
      </c>
      <c r="AV1063" s="4">
        <v>352</v>
      </c>
      <c r="AW1063" s="4">
        <f t="shared" si="492"/>
        <v>32.444879877031966</v>
      </c>
      <c r="AX1063" s="4">
        <f t="shared" si="493"/>
        <v>22.976868808767584</v>
      </c>
      <c r="AY1063" s="4">
        <f t="shared" si="505"/>
        <v>18.813723942939863</v>
      </c>
      <c r="AZ1063" s="20">
        <f t="shared" si="494"/>
        <v>192.51602324031549</v>
      </c>
      <c r="BA1063" s="21">
        <f t="shared" si="506"/>
        <v>1.1698004455516771</v>
      </c>
      <c r="BB1063" s="20">
        <f t="shared" si="495"/>
        <v>20.851441405707476</v>
      </c>
      <c r="BC1063" s="4">
        <f t="shared" si="507"/>
        <v>19.306890190469883</v>
      </c>
      <c r="BD1063" s="4">
        <f t="shared" si="496"/>
        <v>66.729200000000006</v>
      </c>
      <c r="BE1063" s="4">
        <f t="shared" si="497"/>
        <v>240.26242321404851</v>
      </c>
      <c r="BF1063" s="20">
        <f t="shared" si="498"/>
        <v>394.81272617245554</v>
      </c>
      <c r="BG1063" s="20">
        <f t="shared" si="508"/>
        <v>476.87030295840697</v>
      </c>
      <c r="BH1063" s="20">
        <f t="shared" si="499"/>
        <v>1995.6866035820892</v>
      </c>
      <c r="BI1063" s="20">
        <f t="shared" si="509"/>
        <v>3913.1109874158615</v>
      </c>
      <c r="BJ1063" s="4">
        <f t="shared" si="500"/>
        <v>225.68748285264508</v>
      </c>
      <c r="BK1063" s="4">
        <f t="shared" si="510"/>
        <v>1917.424383833772</v>
      </c>
      <c r="JE1063" s="4">
        <v>2</v>
      </c>
      <c r="JF1063" s="4">
        <v>6</v>
      </c>
      <c r="JG1063" s="4">
        <v>7</v>
      </c>
      <c r="JH1063" s="4">
        <v>14</v>
      </c>
      <c r="JI1063" s="4">
        <v>10</v>
      </c>
      <c r="JJ1063" s="4">
        <v>5</v>
      </c>
      <c r="JK1063" s="4">
        <v>10</v>
      </c>
      <c r="JL1063" s="4">
        <v>26</v>
      </c>
      <c r="JM1063" s="4">
        <v>57</v>
      </c>
      <c r="JN1063" s="4">
        <v>173</v>
      </c>
      <c r="JO1063" s="4">
        <v>362</v>
      </c>
      <c r="JP1063" s="4">
        <v>459</v>
      </c>
      <c r="JQ1063" s="4">
        <v>272</v>
      </c>
      <c r="JR1063" s="4">
        <v>97</v>
      </c>
      <c r="JS1063" s="4">
        <v>59</v>
      </c>
      <c r="JT1063" s="4">
        <v>15</v>
      </c>
      <c r="JU1063" s="4">
        <v>4</v>
      </c>
      <c r="JV1063" s="4">
        <v>2</v>
      </c>
      <c r="JW1063" s="4">
        <v>3</v>
      </c>
    </row>
    <row r="1064" spans="1:335" s="4" customFormat="1" x14ac:dyDescent="0.2">
      <c r="A1064" s="15" t="b">
        <v>0</v>
      </c>
      <c r="B1064" s="16"/>
      <c r="C1064" s="16"/>
      <c r="D1064" s="4">
        <v>10446</v>
      </c>
      <c r="E1064" s="4" t="s">
        <v>317</v>
      </c>
      <c r="F1064" s="4" t="s">
        <v>910</v>
      </c>
      <c r="G1064" s="4">
        <v>0</v>
      </c>
      <c r="H1064" s="15">
        <f t="shared" si="482"/>
        <v>1.7999999999999972</v>
      </c>
      <c r="I1064" s="15">
        <v>0.33197646437363576</v>
      </c>
      <c r="J1064" s="15">
        <v>0.48892641264552594</v>
      </c>
      <c r="K1064" s="15">
        <v>0.27028562396186062</v>
      </c>
      <c r="L1064" s="15">
        <f t="shared" si="483"/>
        <v>4.2232653166845466</v>
      </c>
      <c r="M1064" s="15">
        <f t="shared" si="484"/>
        <v>3.3000000000000043</v>
      </c>
      <c r="N1064" s="15">
        <f t="shared" si="485"/>
        <v>5.1000000000000014</v>
      </c>
      <c r="O1064" s="15">
        <f t="shared" si="486"/>
        <v>4.1905526087777289</v>
      </c>
      <c r="P1064" s="15">
        <f t="shared" si="511"/>
        <v>3.6000000000000014</v>
      </c>
      <c r="Q1064" s="15">
        <f t="shared" si="501"/>
        <v>3.8000000000000043</v>
      </c>
      <c r="R1064" s="15">
        <f t="shared" si="487"/>
        <v>4</v>
      </c>
      <c r="S1064" s="15">
        <f t="shared" si="488"/>
        <v>4.5</v>
      </c>
      <c r="T1064" s="15">
        <f t="shared" si="489"/>
        <v>4.7000000000000028</v>
      </c>
      <c r="U1064" s="15">
        <f t="shared" si="490"/>
        <v>4.8999999999999986</v>
      </c>
      <c r="V1064" s="15">
        <f t="shared" si="502"/>
        <v>0.5749999794303583</v>
      </c>
      <c r="W1064" s="15">
        <f t="shared" si="491"/>
        <v>0.73913049699702815</v>
      </c>
      <c r="X1064" s="15">
        <f t="shared" si="503"/>
        <v>1.0022455853904466E-2</v>
      </c>
      <c r="Y1064" s="21">
        <f t="shared" si="504"/>
        <v>1.3529410625902245</v>
      </c>
      <c r="Z1064" s="4">
        <v>33.123265316684545</v>
      </c>
      <c r="AA1064" s="2">
        <v>32.200000000000003</v>
      </c>
      <c r="AB1064" s="2">
        <v>34</v>
      </c>
      <c r="AC1064" s="4">
        <v>33.090552608777728</v>
      </c>
      <c r="AD1064" s="4">
        <v>32.5</v>
      </c>
      <c r="AE1064" s="4">
        <v>32.700000000000003</v>
      </c>
      <c r="AF1064" s="4">
        <v>32.9</v>
      </c>
      <c r="AG1064" s="4">
        <v>33.4</v>
      </c>
      <c r="AH1064" s="4">
        <v>33.6</v>
      </c>
      <c r="AI1064" s="4">
        <v>33.799999999999997</v>
      </c>
      <c r="AJ1064" s="4">
        <v>2020</v>
      </c>
      <c r="AK1064" s="2">
        <v>10</v>
      </c>
      <c r="AL1064" s="2">
        <v>28</v>
      </c>
      <c r="AM1064" s="4">
        <v>11</v>
      </c>
      <c r="AN1064" s="4">
        <v>20</v>
      </c>
      <c r="AO1064" s="4">
        <v>18</v>
      </c>
      <c r="AP1064" s="4">
        <v>541</v>
      </c>
      <c r="AQ1064" s="5">
        <v>0.47222222222222227</v>
      </c>
      <c r="AR1064" s="4">
        <v>28.9</v>
      </c>
      <c r="AS1064" s="4">
        <v>51</v>
      </c>
      <c r="AT1064" s="4">
        <v>852</v>
      </c>
      <c r="AU1064" s="4">
        <v>1.8</v>
      </c>
      <c r="AV1064" s="4">
        <v>353</v>
      </c>
      <c r="AW1064" s="4">
        <f t="shared" si="492"/>
        <v>39.290688403484495</v>
      </c>
      <c r="AX1064" s="4">
        <f t="shared" si="493"/>
        <v>24.779105372185938</v>
      </c>
      <c r="AY1064" s="4">
        <f t="shared" si="505"/>
        <v>20.990117477779137</v>
      </c>
      <c r="AZ1064" s="20">
        <f t="shared" si="494"/>
        <v>191.75232425418778</v>
      </c>
      <c r="BA1064" s="21">
        <f t="shared" si="506"/>
        <v>1.1686385844900469</v>
      </c>
      <c r="BB1064" s="20">
        <f t="shared" si="495"/>
        <v>23.570226039551585</v>
      </c>
      <c r="BC1064" s="4">
        <f t="shared" si="507"/>
        <v>21.824283369955168</v>
      </c>
      <c r="BD1064" s="4">
        <f t="shared" si="496"/>
        <v>66.750799999999998</v>
      </c>
      <c r="BE1064" s="4">
        <f t="shared" si="497"/>
        <v>581.40094725925769</v>
      </c>
      <c r="BF1064" s="20">
        <f t="shared" si="498"/>
        <v>397.31345906598034</v>
      </c>
      <c r="BG1064" s="20">
        <f t="shared" si="508"/>
        <v>488.99251180672269</v>
      </c>
      <c r="BH1064" s="20">
        <f t="shared" si="499"/>
        <v>2030.652039124569</v>
      </c>
      <c r="BI1064" s="20">
        <f t="shared" si="509"/>
        <v>3981.6706649501352</v>
      </c>
      <c r="BJ1064" s="4">
        <f t="shared" si="500"/>
        <v>229.04333536649224</v>
      </c>
      <c r="BK1064" s="4">
        <f t="shared" si="510"/>
        <v>1951.0186258255662</v>
      </c>
      <c r="JY1064" s="4">
        <v>1</v>
      </c>
      <c r="JZ1064" s="4">
        <v>5</v>
      </c>
      <c r="KA1064" s="4">
        <v>18</v>
      </c>
      <c r="KB1064" s="4">
        <v>23</v>
      </c>
      <c r="KC1064" s="4">
        <v>71</v>
      </c>
      <c r="KD1064" s="4">
        <v>134</v>
      </c>
      <c r="KE1064" s="4">
        <v>268</v>
      </c>
      <c r="KF1064" s="4">
        <v>384</v>
      </c>
      <c r="KG1064" s="4">
        <v>337</v>
      </c>
      <c r="KH1064" s="4">
        <v>397</v>
      </c>
      <c r="KI1064" s="4">
        <v>351</v>
      </c>
      <c r="KJ1064" s="4">
        <v>263</v>
      </c>
      <c r="KK1064" s="4">
        <v>220</v>
      </c>
      <c r="KL1064" s="4">
        <v>228</v>
      </c>
      <c r="KM1064" s="4">
        <v>177</v>
      </c>
      <c r="KN1064" s="4">
        <v>176</v>
      </c>
      <c r="KO1064" s="4">
        <v>61</v>
      </c>
      <c r="KP1064" s="4">
        <v>46</v>
      </c>
      <c r="KQ1064" s="4">
        <v>15</v>
      </c>
      <c r="KR1064" s="4">
        <v>9</v>
      </c>
      <c r="KS1064" s="4">
        <v>0</v>
      </c>
      <c r="KT1064" s="4">
        <v>2</v>
      </c>
      <c r="KU1064" s="4">
        <v>0</v>
      </c>
      <c r="KV1064" s="4">
        <v>0</v>
      </c>
      <c r="KW1064" s="4">
        <v>2</v>
      </c>
    </row>
    <row r="1065" spans="1:335" s="4" customFormat="1" x14ac:dyDescent="0.2">
      <c r="A1065" s="15" t="b">
        <v>0</v>
      </c>
      <c r="B1065" s="16"/>
      <c r="C1065" s="16"/>
      <c r="D1065" s="4">
        <v>10446</v>
      </c>
      <c r="E1065" s="4" t="s">
        <v>317</v>
      </c>
      <c r="F1065" s="4" t="s">
        <v>911</v>
      </c>
      <c r="G1065" s="4">
        <v>0</v>
      </c>
      <c r="H1065" s="15">
        <f t="shared" si="482"/>
        <v>2.2000000000000028</v>
      </c>
      <c r="I1065" s="15">
        <v>0.41427608474868471</v>
      </c>
      <c r="J1065" s="15">
        <v>0.56697436606600604</v>
      </c>
      <c r="K1065" s="15">
        <v>0.33226525451877287</v>
      </c>
      <c r="L1065" s="15">
        <f t="shared" si="483"/>
        <v>5.0912023244976936</v>
      </c>
      <c r="M1065" s="15">
        <f t="shared" si="484"/>
        <v>3.8999999999999986</v>
      </c>
      <c r="N1065" s="15">
        <f t="shared" si="485"/>
        <v>6.1000000000000014</v>
      </c>
      <c r="O1065" s="15">
        <f t="shared" si="486"/>
        <v>5.0943751996785878</v>
      </c>
      <c r="P1065" s="15">
        <f t="shared" si="511"/>
        <v>4.2000000000000028</v>
      </c>
      <c r="Q1065" s="15">
        <f t="shared" si="501"/>
        <v>4.5</v>
      </c>
      <c r="R1065" s="15">
        <f t="shared" si="487"/>
        <v>4.8000000000000043</v>
      </c>
      <c r="S1065" s="15">
        <f t="shared" si="488"/>
        <v>5.3999999999999986</v>
      </c>
      <c r="T1065" s="15">
        <f t="shared" si="489"/>
        <v>5.6000000000000014</v>
      </c>
      <c r="U1065" s="15">
        <f t="shared" si="490"/>
        <v>5.8000000000000043</v>
      </c>
      <c r="V1065" s="15">
        <f t="shared" si="502"/>
        <v>0.6397700186261861</v>
      </c>
      <c r="W1065" s="15">
        <f t="shared" si="491"/>
        <v>0.56306167980074451</v>
      </c>
      <c r="X1065" s="15">
        <f t="shared" si="503"/>
        <v>1.218774436966924E-2</v>
      </c>
      <c r="Y1065" s="21">
        <f t="shared" si="504"/>
        <v>1.7760043630635256</v>
      </c>
      <c r="Z1065" s="4">
        <v>33.991202324497692</v>
      </c>
      <c r="AA1065" s="2">
        <v>32.799999999999997</v>
      </c>
      <c r="AB1065" s="2">
        <v>35</v>
      </c>
      <c r="AC1065" s="4">
        <v>33.994375199678586</v>
      </c>
      <c r="AD1065" s="4">
        <v>33.1</v>
      </c>
      <c r="AE1065" s="4">
        <v>33.4</v>
      </c>
      <c r="AF1065" s="4">
        <v>33.700000000000003</v>
      </c>
      <c r="AG1065" s="4">
        <v>34.299999999999997</v>
      </c>
      <c r="AH1065" s="4">
        <v>34.5</v>
      </c>
      <c r="AI1065" s="4">
        <v>34.700000000000003</v>
      </c>
      <c r="AJ1065" s="4">
        <v>2020</v>
      </c>
      <c r="AK1065" s="2">
        <v>10</v>
      </c>
      <c r="AL1065" s="2">
        <v>28</v>
      </c>
      <c r="AM1065" s="4">
        <v>11</v>
      </c>
      <c r="AN1065" s="4">
        <v>20</v>
      </c>
      <c r="AO1065" s="4">
        <v>30</v>
      </c>
      <c r="AP1065" s="4">
        <v>700.00000000000011</v>
      </c>
      <c r="AQ1065" s="5">
        <v>0.47222222222222227</v>
      </c>
      <c r="AR1065" s="4">
        <v>28.9</v>
      </c>
      <c r="AS1065" s="4">
        <v>51</v>
      </c>
      <c r="AT1065" s="4">
        <v>852</v>
      </c>
      <c r="AU1065" s="4">
        <v>1.8</v>
      </c>
      <c r="AV1065" s="4">
        <v>353</v>
      </c>
      <c r="AW1065" s="4">
        <f t="shared" si="492"/>
        <v>39.19120713263726</v>
      </c>
      <c r="AX1065" s="4">
        <f t="shared" si="493"/>
        <v>24.755971097290509</v>
      </c>
      <c r="AY1065" s="4">
        <f t="shared" si="505"/>
        <v>20.990117477779137</v>
      </c>
      <c r="AZ1065" s="20">
        <f t="shared" si="494"/>
        <v>191.75232425418778</v>
      </c>
      <c r="BA1065" s="21">
        <f t="shared" si="506"/>
        <v>1.1686385844900469</v>
      </c>
      <c r="BB1065" s="20">
        <f t="shared" si="495"/>
        <v>23.570226039551585</v>
      </c>
      <c r="BC1065" s="4">
        <f t="shared" si="507"/>
        <v>21.824283369955168</v>
      </c>
      <c r="BD1065" s="4">
        <f t="shared" si="496"/>
        <v>66.750799999999998</v>
      </c>
      <c r="BE1065" s="4">
        <f t="shared" si="497"/>
        <v>575.83456870384464</v>
      </c>
      <c r="BF1065" s="20">
        <f t="shared" si="498"/>
        <v>397.31345906598034</v>
      </c>
      <c r="BG1065" s="20">
        <f t="shared" si="508"/>
        <v>494.55889036213568</v>
      </c>
      <c r="BH1065" s="20">
        <f t="shared" si="499"/>
        <v>2030.652039124569</v>
      </c>
      <c r="BI1065" s="20">
        <f t="shared" si="509"/>
        <v>3981.6706649501352</v>
      </c>
      <c r="BJ1065" s="4">
        <f t="shared" si="500"/>
        <v>229.04333536649224</v>
      </c>
      <c r="BK1065" s="4">
        <f t="shared" si="510"/>
        <v>1951.0186258255662</v>
      </c>
      <c r="KF1065" s="4">
        <v>10</v>
      </c>
      <c r="KG1065" s="4">
        <v>22</v>
      </c>
      <c r="KH1065" s="4">
        <v>27</v>
      </c>
      <c r="KI1065" s="4">
        <v>47</v>
      </c>
      <c r="KJ1065" s="4">
        <v>94</v>
      </c>
      <c r="KK1065" s="4">
        <v>59</v>
      </c>
      <c r="KL1065" s="4">
        <v>76</v>
      </c>
      <c r="KM1065" s="4">
        <v>119</v>
      </c>
      <c r="KN1065" s="4">
        <v>199</v>
      </c>
      <c r="KO1065" s="4">
        <v>255</v>
      </c>
      <c r="KP1065" s="4">
        <v>275</v>
      </c>
      <c r="KQ1065" s="4">
        <v>274</v>
      </c>
      <c r="KR1065" s="4">
        <v>276</v>
      </c>
      <c r="KS1065" s="4">
        <v>190</v>
      </c>
      <c r="KT1065" s="4">
        <v>247</v>
      </c>
      <c r="KU1065" s="4">
        <v>237</v>
      </c>
      <c r="KV1065" s="4">
        <v>186</v>
      </c>
      <c r="KW1065" s="4">
        <v>145</v>
      </c>
      <c r="KX1065" s="4">
        <v>76</v>
      </c>
      <c r="KY1065" s="4">
        <v>35</v>
      </c>
      <c r="KZ1065" s="4">
        <v>13</v>
      </c>
      <c r="LA1065" s="4">
        <v>7</v>
      </c>
      <c r="LB1065" s="4">
        <v>5</v>
      </c>
      <c r="LC1065" s="4">
        <v>3</v>
      </c>
      <c r="LD1065" s="4">
        <v>4</v>
      </c>
      <c r="LE1065" s="4">
        <v>4</v>
      </c>
      <c r="LF1065" s="4">
        <v>3</v>
      </c>
    </row>
    <row r="1066" spans="1:335" s="4" customFormat="1" x14ac:dyDescent="0.2">
      <c r="A1066" s="15" t="b">
        <v>0</v>
      </c>
      <c r="B1066" s="16"/>
      <c r="C1066" s="16"/>
      <c r="D1066" s="4">
        <v>10446</v>
      </c>
      <c r="E1066" s="4" t="s">
        <v>317</v>
      </c>
      <c r="F1066" s="4" t="s">
        <v>912</v>
      </c>
      <c r="G1066" s="4">
        <v>0</v>
      </c>
      <c r="H1066" s="15">
        <f t="shared" si="482"/>
        <v>2.3999999999999986</v>
      </c>
      <c r="I1066" s="15">
        <v>0.54354994156291803</v>
      </c>
      <c r="J1066" s="15">
        <v>0.8419178811646475</v>
      </c>
      <c r="K1066" s="15">
        <v>0.45183178259847634</v>
      </c>
      <c r="L1066" s="15">
        <f t="shared" si="483"/>
        <v>5.8805027224238415</v>
      </c>
      <c r="M1066" s="15">
        <f t="shared" si="484"/>
        <v>4.6000000000000014</v>
      </c>
      <c r="N1066" s="15">
        <f t="shared" si="485"/>
        <v>7</v>
      </c>
      <c r="O1066" s="15">
        <f t="shared" si="486"/>
        <v>5.9331815685011762</v>
      </c>
      <c r="P1066" s="15">
        <f t="shared" si="511"/>
        <v>4.8000000000000043</v>
      </c>
      <c r="Q1066" s="15">
        <f t="shared" si="501"/>
        <v>5.1000000000000014</v>
      </c>
      <c r="R1066" s="15">
        <f t="shared" si="487"/>
        <v>5.5</v>
      </c>
      <c r="S1066" s="15">
        <f t="shared" si="488"/>
        <v>6.3000000000000043</v>
      </c>
      <c r="T1066" s="15">
        <f t="shared" si="489"/>
        <v>6.6000000000000014</v>
      </c>
      <c r="U1066" s="15">
        <f t="shared" si="490"/>
        <v>6.8000000000000043</v>
      </c>
      <c r="V1066" s="15">
        <f t="shared" si="502"/>
        <v>0.69930884934306203</v>
      </c>
      <c r="W1066" s="15">
        <f t="shared" si="491"/>
        <v>0.42998333417260542</v>
      </c>
      <c r="X1066" s="15">
        <f t="shared" si="503"/>
        <v>1.5628007044661781E-2</v>
      </c>
      <c r="Y1066" s="21">
        <f t="shared" si="504"/>
        <v>2.3256715331170872</v>
      </c>
      <c r="Z1066" s="4">
        <v>34.78050272242384</v>
      </c>
      <c r="AA1066" s="2">
        <v>33.5</v>
      </c>
      <c r="AB1066" s="2">
        <v>35.9</v>
      </c>
      <c r="AC1066" s="4">
        <v>34.833181568501175</v>
      </c>
      <c r="AD1066" s="4">
        <v>33.700000000000003</v>
      </c>
      <c r="AE1066" s="4">
        <v>34</v>
      </c>
      <c r="AF1066" s="4">
        <v>34.4</v>
      </c>
      <c r="AG1066" s="4">
        <v>35.200000000000003</v>
      </c>
      <c r="AH1066" s="4">
        <v>35.5</v>
      </c>
      <c r="AI1066" s="4">
        <v>35.700000000000003</v>
      </c>
      <c r="AJ1066" s="4">
        <v>2020</v>
      </c>
      <c r="AK1066" s="2">
        <v>10</v>
      </c>
      <c r="AL1066" s="2">
        <v>28</v>
      </c>
      <c r="AM1066" s="4">
        <v>11</v>
      </c>
      <c r="AN1066" s="4">
        <v>20</v>
      </c>
      <c r="AO1066" s="4">
        <v>41</v>
      </c>
      <c r="AP1066" s="4">
        <v>902</v>
      </c>
      <c r="AQ1066" s="5">
        <v>0.47222222222222227</v>
      </c>
      <c r="AR1066" s="4">
        <v>28.9</v>
      </c>
      <c r="AS1066" s="4">
        <v>51</v>
      </c>
      <c r="AT1066" s="4">
        <v>852</v>
      </c>
      <c r="AU1066" s="4">
        <v>1.8</v>
      </c>
      <c r="AV1066" s="4">
        <v>353</v>
      </c>
      <c r="AW1066" s="4">
        <f t="shared" si="492"/>
        <v>39.100003870355806</v>
      </c>
      <c r="AX1066" s="4">
        <f t="shared" si="493"/>
        <v>24.734761865411887</v>
      </c>
      <c r="AY1066" s="4">
        <f t="shared" si="505"/>
        <v>20.990117477779137</v>
      </c>
      <c r="AZ1066" s="20">
        <f t="shared" si="494"/>
        <v>191.75232425418778</v>
      </c>
      <c r="BA1066" s="21">
        <f t="shared" si="506"/>
        <v>1.1686385844900469</v>
      </c>
      <c r="BB1066" s="20">
        <f t="shared" si="495"/>
        <v>23.570226039551585</v>
      </c>
      <c r="BC1066" s="4">
        <f t="shared" si="507"/>
        <v>21.824283369955168</v>
      </c>
      <c r="BD1066" s="4">
        <f t="shared" si="496"/>
        <v>66.750799999999998</v>
      </c>
      <c r="BE1066" s="4">
        <f t="shared" si="497"/>
        <v>570.73137813316134</v>
      </c>
      <c r="BF1066" s="20">
        <f t="shared" si="498"/>
        <v>397.31345906598034</v>
      </c>
      <c r="BG1066" s="20">
        <f t="shared" si="508"/>
        <v>499.66208093281904</v>
      </c>
      <c r="BH1066" s="20">
        <f t="shared" si="499"/>
        <v>2030.652039124569</v>
      </c>
      <c r="BI1066" s="20">
        <f t="shared" si="509"/>
        <v>3981.6706649501352</v>
      </c>
      <c r="BJ1066" s="4">
        <f t="shared" si="500"/>
        <v>229.04333536649224</v>
      </c>
      <c r="BK1066" s="4">
        <f t="shared" si="510"/>
        <v>1951.0186258255662</v>
      </c>
      <c r="KH1066" s="4">
        <v>2</v>
      </c>
      <c r="KI1066" s="4">
        <v>1</v>
      </c>
      <c r="KJ1066" s="4">
        <v>2</v>
      </c>
      <c r="KK1066" s="4">
        <v>3</v>
      </c>
      <c r="KL1066" s="4">
        <v>4</v>
      </c>
      <c r="KM1066" s="4">
        <v>14</v>
      </c>
      <c r="KN1066" s="4">
        <v>33</v>
      </c>
      <c r="KO1066" s="4">
        <v>50</v>
      </c>
      <c r="KP1066" s="4">
        <v>69</v>
      </c>
      <c r="KQ1066" s="4">
        <v>54</v>
      </c>
      <c r="KR1066" s="4">
        <v>77</v>
      </c>
      <c r="KS1066" s="4">
        <v>82</v>
      </c>
      <c r="KT1066" s="4">
        <v>152</v>
      </c>
      <c r="KU1066" s="4">
        <v>134</v>
      </c>
      <c r="KV1066" s="4">
        <v>118</v>
      </c>
      <c r="KW1066" s="4">
        <v>114</v>
      </c>
      <c r="KX1066" s="4">
        <v>151</v>
      </c>
      <c r="KY1066" s="4">
        <v>140</v>
      </c>
      <c r="KZ1066" s="4">
        <v>189</v>
      </c>
      <c r="LA1066" s="4">
        <v>166</v>
      </c>
      <c r="LB1066" s="4">
        <v>165</v>
      </c>
      <c r="LC1066" s="4">
        <v>154</v>
      </c>
      <c r="LD1066" s="4">
        <v>156</v>
      </c>
      <c r="LE1066" s="4">
        <v>147</v>
      </c>
      <c r="LF1066" s="4">
        <v>115</v>
      </c>
      <c r="LG1066" s="4">
        <v>96</v>
      </c>
      <c r="LH1066" s="4">
        <v>75</v>
      </c>
      <c r="LI1066" s="4">
        <v>33</v>
      </c>
      <c r="LJ1066" s="4">
        <v>2</v>
      </c>
      <c r="LK1066" s="4">
        <v>8</v>
      </c>
      <c r="LL1066" s="4">
        <v>1</v>
      </c>
      <c r="LM1066" s="4">
        <v>3</v>
      </c>
      <c r="LN1066" s="4">
        <v>0</v>
      </c>
      <c r="LO1066" s="4">
        <v>1</v>
      </c>
    </row>
    <row r="1067" spans="1:335" s="4" customFormat="1" x14ac:dyDescent="0.2">
      <c r="A1067" s="15" t="b">
        <v>0</v>
      </c>
      <c r="B1067" s="16"/>
      <c r="C1067" s="16"/>
      <c r="D1067" s="4">
        <v>10446</v>
      </c>
      <c r="E1067" s="4" t="s">
        <v>319</v>
      </c>
      <c r="F1067" s="4" t="s">
        <v>962</v>
      </c>
      <c r="G1067" s="4">
        <v>0</v>
      </c>
      <c r="H1067" s="15">
        <f t="shared" si="482"/>
        <v>2.5</v>
      </c>
      <c r="I1067" s="15">
        <v>0.65108987288425713</v>
      </c>
      <c r="J1067" s="15">
        <v>1.0110710356200343</v>
      </c>
      <c r="K1067" s="15">
        <v>0.54177261342280347</v>
      </c>
      <c r="L1067" s="15">
        <f t="shared" si="483"/>
        <v>5.2313114064690893</v>
      </c>
      <c r="M1067" s="15">
        <f t="shared" si="484"/>
        <v>3.6999999999999957</v>
      </c>
      <c r="N1067" s="15">
        <f t="shared" si="485"/>
        <v>6.1999999999999957</v>
      </c>
      <c r="O1067" s="15">
        <f t="shared" si="486"/>
        <v>5.3028103531914539</v>
      </c>
      <c r="P1067" s="15">
        <f t="shared" si="511"/>
        <v>3.7999999999999972</v>
      </c>
      <c r="Q1067" s="15">
        <f t="shared" si="501"/>
        <v>4.2999999999999972</v>
      </c>
      <c r="R1067" s="15">
        <f t="shared" si="487"/>
        <v>4.7999999999999972</v>
      </c>
      <c r="S1067" s="15">
        <f t="shared" si="488"/>
        <v>5.7999999999999972</v>
      </c>
      <c r="T1067" s="15">
        <f t="shared" si="489"/>
        <v>6</v>
      </c>
      <c r="U1067" s="15">
        <f t="shared" si="490"/>
        <v>6.1999999999999957</v>
      </c>
      <c r="V1067" s="15">
        <f t="shared" si="502"/>
        <v>0.85603891795455123</v>
      </c>
      <c r="W1067" s="15">
        <f t="shared" si="491"/>
        <v>0.16817118827895614</v>
      </c>
      <c r="X1067" s="15">
        <f t="shared" si="503"/>
        <v>1.8692660327550362E-2</v>
      </c>
      <c r="Y1067" s="21">
        <f t="shared" si="504"/>
        <v>5.9463217821904015</v>
      </c>
      <c r="Z1067" s="4">
        <v>34.831311406469091</v>
      </c>
      <c r="AA1067" s="2">
        <v>33.299999999999997</v>
      </c>
      <c r="AB1067" s="2">
        <v>35.799999999999997</v>
      </c>
      <c r="AC1067" s="4">
        <v>34.902810353191455</v>
      </c>
      <c r="AD1067" s="4">
        <v>33.4</v>
      </c>
      <c r="AE1067" s="4">
        <v>33.9</v>
      </c>
      <c r="AF1067" s="4">
        <v>34.4</v>
      </c>
      <c r="AG1067" s="4">
        <v>35.4</v>
      </c>
      <c r="AH1067" s="4">
        <v>35.6</v>
      </c>
      <c r="AI1067" s="4">
        <v>35.799999999999997</v>
      </c>
      <c r="AJ1067" s="4">
        <v>2020</v>
      </c>
      <c r="AK1067" s="2">
        <v>10</v>
      </c>
      <c r="AL1067" s="2">
        <v>28</v>
      </c>
      <c r="AM1067" s="4">
        <v>11</v>
      </c>
      <c r="AN1067" s="4">
        <v>28</v>
      </c>
      <c r="AO1067" s="4">
        <v>34</v>
      </c>
      <c r="AP1067" s="4">
        <v>57</v>
      </c>
      <c r="AQ1067" s="5">
        <v>0.4777777777777778</v>
      </c>
      <c r="AR1067" s="4">
        <v>29.6</v>
      </c>
      <c r="AS1067" s="4">
        <v>48</v>
      </c>
      <c r="AT1067" s="4">
        <v>682</v>
      </c>
      <c r="AU1067" s="4">
        <v>2.2999999999999998</v>
      </c>
      <c r="AV1067" s="4">
        <v>352</v>
      </c>
      <c r="AW1067" s="4">
        <f t="shared" si="492"/>
        <v>36.631452744924644</v>
      </c>
      <c r="AX1067" s="4">
        <f t="shared" si="493"/>
        <v>24.127091754589451</v>
      </c>
      <c r="AY1067" s="4">
        <f t="shared" si="505"/>
        <v>18.789262132072913</v>
      </c>
      <c r="AZ1067" s="20">
        <f t="shared" si="494"/>
        <v>189.98503350917903</v>
      </c>
      <c r="BA1067" s="21">
        <f t="shared" si="506"/>
        <v>1.165936529959434</v>
      </c>
      <c r="BB1067" s="20">
        <f t="shared" si="495"/>
        <v>20.851441405707476</v>
      </c>
      <c r="BC1067" s="4">
        <f t="shared" si="507"/>
        <v>19.306890190469883</v>
      </c>
      <c r="BD1067" s="4">
        <f t="shared" si="496"/>
        <v>66.801199999999994</v>
      </c>
      <c r="BE1067" s="4">
        <f t="shared" si="497"/>
        <v>438.50677552669509</v>
      </c>
      <c r="BF1067" s="20">
        <f t="shared" si="498"/>
        <v>399.71870532844935</v>
      </c>
      <c r="BG1067" s="20">
        <f t="shared" si="508"/>
        <v>499.99192980175422</v>
      </c>
      <c r="BH1067" s="20">
        <f t="shared" si="499"/>
        <v>1989.9462993095863</v>
      </c>
      <c r="BI1067" s="20">
        <f t="shared" si="509"/>
        <v>4145.7214568949712</v>
      </c>
      <c r="BJ1067" s="4">
        <f t="shared" si="500"/>
        <v>237.06899645736658</v>
      </c>
      <c r="BK1067" s="4">
        <f t="shared" si="510"/>
        <v>2155.7751575853849</v>
      </c>
      <c r="KJ1067" s="4">
        <v>3</v>
      </c>
      <c r="KK1067" s="4">
        <v>10</v>
      </c>
      <c r="KL1067" s="4">
        <v>14</v>
      </c>
      <c r="KM1067" s="4">
        <v>18</v>
      </c>
      <c r="KN1067" s="4">
        <v>15</v>
      </c>
      <c r="KO1067" s="4">
        <v>13</v>
      </c>
      <c r="KP1067" s="4">
        <v>5</v>
      </c>
      <c r="KQ1067" s="4">
        <v>17</v>
      </c>
      <c r="KR1067" s="4">
        <v>38</v>
      </c>
      <c r="KS1067" s="4">
        <v>31</v>
      </c>
      <c r="KT1067" s="4">
        <v>16</v>
      </c>
      <c r="KU1067" s="4">
        <v>30</v>
      </c>
      <c r="KV1067" s="4">
        <v>24</v>
      </c>
      <c r="KW1067" s="4">
        <v>30</v>
      </c>
      <c r="KX1067" s="4">
        <v>36</v>
      </c>
      <c r="KY1067" s="4">
        <v>57</v>
      </c>
      <c r="KZ1067" s="4">
        <v>44</v>
      </c>
      <c r="LA1067" s="4">
        <v>35</v>
      </c>
      <c r="LB1067" s="4">
        <v>30</v>
      </c>
      <c r="LC1067" s="4">
        <v>47</v>
      </c>
      <c r="LD1067" s="4">
        <v>51</v>
      </c>
      <c r="LE1067" s="4">
        <v>53</v>
      </c>
      <c r="LF1067" s="4">
        <v>66</v>
      </c>
      <c r="LG1067" s="4">
        <v>43</v>
      </c>
      <c r="LH1067" s="4">
        <v>34</v>
      </c>
      <c r="LI1067" s="4">
        <v>27</v>
      </c>
      <c r="LJ1067" s="4">
        <v>14</v>
      </c>
    </row>
    <row r="1068" spans="1:335" s="4" customFormat="1" x14ac:dyDescent="0.2">
      <c r="A1068" s="15" t="b">
        <v>0</v>
      </c>
      <c r="B1068" s="16"/>
      <c r="C1068" s="16"/>
      <c r="D1068" s="4">
        <v>10446</v>
      </c>
      <c r="E1068" s="4" t="s">
        <v>319</v>
      </c>
      <c r="F1068" s="4" t="s">
        <v>963</v>
      </c>
      <c r="G1068" s="4">
        <v>0</v>
      </c>
      <c r="H1068" s="15">
        <f t="shared" si="482"/>
        <v>1.0999999999999979</v>
      </c>
      <c r="I1068" s="15">
        <v>0.24349173905853011</v>
      </c>
      <c r="J1068" s="15">
        <v>0.36102947250772388</v>
      </c>
      <c r="K1068" s="15">
        <v>0.19929508886987532</v>
      </c>
      <c r="L1068" s="15">
        <f t="shared" si="483"/>
        <v>1.5701043641858057</v>
      </c>
      <c r="M1068" s="15">
        <f t="shared" si="484"/>
        <v>1</v>
      </c>
      <c r="N1068" s="15">
        <f t="shared" si="485"/>
        <v>2.0999999999999979</v>
      </c>
      <c r="O1068" s="15">
        <f t="shared" si="486"/>
        <v>1.6013876393717155</v>
      </c>
      <c r="P1068" s="15">
        <f t="shared" si="511"/>
        <v>1.0999999999999979</v>
      </c>
      <c r="Q1068" s="15">
        <f t="shared" si="501"/>
        <v>1.1999999999999993</v>
      </c>
      <c r="R1068" s="15">
        <f t="shared" si="487"/>
        <v>1.3999999999999986</v>
      </c>
      <c r="S1068" s="15">
        <f t="shared" si="488"/>
        <v>1.6999999999999993</v>
      </c>
      <c r="T1068" s="15">
        <f t="shared" si="489"/>
        <v>1.8999999999999986</v>
      </c>
      <c r="U1068" s="15">
        <f t="shared" si="490"/>
        <v>1.8999999999999986</v>
      </c>
      <c r="V1068" s="15">
        <f t="shared" si="502"/>
        <v>0.54388924904395031</v>
      </c>
      <c r="W1068" s="15">
        <f t="shared" si="491"/>
        <v>0.83860960987517619</v>
      </c>
      <c r="X1068" s="15">
        <f t="shared" si="503"/>
        <v>7.811707532756936E-3</v>
      </c>
      <c r="Y1068" s="21">
        <f t="shared" si="504"/>
        <v>1.1924499650663987</v>
      </c>
      <c r="Z1068" s="4">
        <v>31.170104364185807</v>
      </c>
      <c r="AA1068" s="2">
        <v>30.6</v>
      </c>
      <c r="AB1068" s="2">
        <v>31.7</v>
      </c>
      <c r="AC1068" s="4">
        <v>31.201387639371717</v>
      </c>
      <c r="AD1068" s="4">
        <v>30.7</v>
      </c>
      <c r="AE1068" s="4">
        <v>30.8</v>
      </c>
      <c r="AF1068" s="4">
        <v>31</v>
      </c>
      <c r="AG1068" s="4">
        <v>31.3</v>
      </c>
      <c r="AH1068" s="4">
        <v>31.5</v>
      </c>
      <c r="AI1068" s="4">
        <v>31.5</v>
      </c>
      <c r="AJ1068" s="4">
        <v>2020</v>
      </c>
      <c r="AK1068" s="2">
        <v>10</v>
      </c>
      <c r="AL1068" s="2">
        <v>28</v>
      </c>
      <c r="AM1068" s="4">
        <v>11</v>
      </c>
      <c r="AN1068" s="4">
        <v>28</v>
      </c>
      <c r="AO1068" s="4">
        <v>52</v>
      </c>
      <c r="AP1068" s="4">
        <v>615</v>
      </c>
      <c r="AQ1068" s="5">
        <v>0.4777777777777778</v>
      </c>
      <c r="AR1068" s="4">
        <v>29.6</v>
      </c>
      <c r="AS1068" s="4">
        <v>48</v>
      </c>
      <c r="AT1068" s="4">
        <v>682</v>
      </c>
      <c r="AU1068" s="4">
        <v>2.2999999999999998</v>
      </c>
      <c r="AV1068" s="4">
        <v>352</v>
      </c>
      <c r="AW1068" s="4">
        <f t="shared" si="492"/>
        <v>37.005930526653863</v>
      </c>
      <c r="AX1068" s="4">
        <f t="shared" si="493"/>
        <v>24.211173660617199</v>
      </c>
      <c r="AY1068" s="4">
        <f t="shared" si="505"/>
        <v>18.789262132072913</v>
      </c>
      <c r="AZ1068" s="20">
        <f t="shared" si="494"/>
        <v>189.98503350917903</v>
      </c>
      <c r="BA1068" s="21">
        <f t="shared" si="506"/>
        <v>1.165936529959434</v>
      </c>
      <c r="BB1068" s="20">
        <f t="shared" si="495"/>
        <v>20.851441405707476</v>
      </c>
      <c r="BC1068" s="4">
        <f t="shared" si="507"/>
        <v>19.306890190469883</v>
      </c>
      <c r="BD1068" s="4">
        <f t="shared" si="496"/>
        <v>66.801199999999994</v>
      </c>
      <c r="BE1068" s="4">
        <f t="shared" si="497"/>
        <v>461.86056179668003</v>
      </c>
      <c r="BF1068" s="20">
        <f t="shared" si="498"/>
        <v>399.71870532844935</v>
      </c>
      <c r="BG1068" s="20">
        <f t="shared" si="508"/>
        <v>476.63814353176929</v>
      </c>
      <c r="BH1068" s="20">
        <f t="shared" si="499"/>
        <v>1989.9462993095863</v>
      </c>
      <c r="BI1068" s="20">
        <f t="shared" si="509"/>
        <v>4145.7214568949712</v>
      </c>
      <c r="BJ1068" s="4">
        <f t="shared" si="500"/>
        <v>237.06899645736658</v>
      </c>
      <c r="BK1068" s="4">
        <f t="shared" si="510"/>
        <v>2155.7751575853849</v>
      </c>
      <c r="JI1068" s="4">
        <v>2</v>
      </c>
      <c r="JJ1068" s="4">
        <v>15</v>
      </c>
      <c r="JK1068" s="4">
        <v>82</v>
      </c>
      <c r="JL1068" s="4">
        <v>72</v>
      </c>
      <c r="JM1068" s="4">
        <v>82</v>
      </c>
      <c r="JN1068" s="4">
        <v>72</v>
      </c>
      <c r="JO1068" s="4">
        <v>150</v>
      </c>
      <c r="JP1068" s="4">
        <v>166</v>
      </c>
      <c r="JQ1068" s="4">
        <v>155</v>
      </c>
      <c r="JR1068" s="4">
        <v>102</v>
      </c>
      <c r="JS1068" s="4">
        <v>48</v>
      </c>
      <c r="JT1068" s="4">
        <v>7</v>
      </c>
      <c r="JU1068" s="4">
        <v>6</v>
      </c>
      <c r="JV1068" s="4">
        <v>2</v>
      </c>
    </row>
    <row r="1069" spans="1:335" s="4" customFormat="1" x14ac:dyDescent="0.2">
      <c r="A1069" s="15" t="b">
        <v>0</v>
      </c>
      <c r="B1069" s="16"/>
      <c r="C1069" s="16"/>
      <c r="D1069" s="4">
        <v>10446</v>
      </c>
      <c r="E1069" s="4" t="s">
        <v>319</v>
      </c>
      <c r="F1069" s="4" t="s">
        <v>964</v>
      </c>
      <c r="G1069" s="4">
        <v>0</v>
      </c>
      <c r="H1069" s="15">
        <f t="shared" si="482"/>
        <v>2.8999999999999986</v>
      </c>
      <c r="I1069" s="15">
        <v>0.7134146284937144</v>
      </c>
      <c r="J1069" s="15">
        <v>1.0332917911719761</v>
      </c>
      <c r="K1069" s="15">
        <v>0.58329294998796311</v>
      </c>
      <c r="L1069" s="15">
        <f t="shared" si="483"/>
        <v>6.324110244639634</v>
      </c>
      <c r="M1069" s="15">
        <f t="shared" si="484"/>
        <v>4.5</v>
      </c>
      <c r="N1069" s="15">
        <f t="shared" si="485"/>
        <v>7.3999999999999986</v>
      </c>
      <c r="O1069" s="15">
        <f t="shared" si="486"/>
        <v>6.3653035431991825</v>
      </c>
      <c r="P1069" s="15">
        <f t="shared" si="511"/>
        <v>4.6999999999999957</v>
      </c>
      <c r="Q1069" s="15">
        <f t="shared" si="501"/>
        <v>5.3999999999999986</v>
      </c>
      <c r="R1069" s="15">
        <f t="shared" si="487"/>
        <v>5.7999999999999972</v>
      </c>
      <c r="S1069" s="15">
        <f t="shared" si="488"/>
        <v>6.8999999999999986</v>
      </c>
      <c r="T1069" s="15">
        <f t="shared" si="489"/>
        <v>7.1999999999999957</v>
      </c>
      <c r="U1069" s="15">
        <f t="shared" si="490"/>
        <v>7.3999999999999986</v>
      </c>
      <c r="V1069" s="15">
        <f t="shared" si="502"/>
        <v>0.68331476418179571</v>
      </c>
      <c r="W1069" s="15">
        <f t="shared" si="491"/>
        <v>0.46345440259498072</v>
      </c>
      <c r="X1069" s="15">
        <f t="shared" si="503"/>
        <v>1.9858936620432109E-2</v>
      </c>
      <c r="Y1069" s="21">
        <f t="shared" si="504"/>
        <v>2.1577095705657023</v>
      </c>
      <c r="Z1069" s="4">
        <v>35.924110244639635</v>
      </c>
      <c r="AA1069" s="2">
        <v>34.1</v>
      </c>
      <c r="AB1069" s="2">
        <v>37</v>
      </c>
      <c r="AC1069" s="4">
        <v>35.965303543199184</v>
      </c>
      <c r="AD1069" s="4">
        <v>34.299999999999997</v>
      </c>
      <c r="AE1069" s="4">
        <v>35</v>
      </c>
      <c r="AF1069" s="4">
        <v>35.4</v>
      </c>
      <c r="AG1069" s="4">
        <v>36.5</v>
      </c>
      <c r="AH1069" s="4">
        <v>36.799999999999997</v>
      </c>
      <c r="AI1069" s="4">
        <v>37</v>
      </c>
      <c r="AJ1069" s="4">
        <v>2020</v>
      </c>
      <c r="AK1069" s="2">
        <v>10</v>
      </c>
      <c r="AL1069" s="2">
        <v>28</v>
      </c>
      <c r="AM1069" s="4">
        <v>11</v>
      </c>
      <c r="AN1069" s="4">
        <v>29</v>
      </c>
      <c r="AO1069" s="4">
        <v>13</v>
      </c>
      <c r="AP1069" s="4">
        <v>735</v>
      </c>
      <c r="AQ1069" s="5">
        <v>0.47847222222222219</v>
      </c>
      <c r="AR1069" s="4">
        <v>29.6</v>
      </c>
      <c r="AS1069" s="4">
        <v>48</v>
      </c>
      <c r="AT1069" s="4">
        <v>804</v>
      </c>
      <c r="AU1069" s="4">
        <v>1.2</v>
      </c>
      <c r="AV1069" s="4">
        <v>330</v>
      </c>
      <c r="AW1069" s="4">
        <f t="shared" si="492"/>
        <v>40.88669227454978</v>
      </c>
      <c r="AX1069" s="4">
        <f t="shared" si="493"/>
        <v>25.216299503985145</v>
      </c>
      <c r="AY1069" s="4">
        <f t="shared" si="505"/>
        <v>25.059774665138328</v>
      </c>
      <c r="AZ1069" s="20">
        <f t="shared" si="494"/>
        <v>189.98503350917903</v>
      </c>
      <c r="BA1069" s="21">
        <f t="shared" si="506"/>
        <v>1.165936529959434</v>
      </c>
      <c r="BB1069" s="20">
        <f t="shared" si="495"/>
        <v>28.867513459481291</v>
      </c>
      <c r="BC1069" s="4">
        <f t="shared" si="507"/>
        <v>26.72917912914934</v>
      </c>
      <c r="BD1069" s="4">
        <f t="shared" si="496"/>
        <v>66.801199999999994</v>
      </c>
      <c r="BE1069" s="4">
        <f t="shared" si="497"/>
        <v>527.75273665303166</v>
      </c>
      <c r="BF1069" s="20">
        <f t="shared" si="498"/>
        <v>399.71870532844935</v>
      </c>
      <c r="BG1069" s="20">
        <f t="shared" si="508"/>
        <v>507.12596867541788</v>
      </c>
      <c r="BH1069" s="20">
        <f t="shared" si="499"/>
        <v>1989.9462993095863</v>
      </c>
      <c r="BI1069" s="20">
        <f t="shared" si="509"/>
        <v>4145.7214568949712</v>
      </c>
      <c r="BJ1069" s="4">
        <f t="shared" si="500"/>
        <v>237.06899645736658</v>
      </c>
      <c r="BK1069" s="4">
        <f t="shared" si="510"/>
        <v>2155.7751575853849</v>
      </c>
      <c r="KO1069" s="4">
        <v>0</v>
      </c>
      <c r="KP1069" s="4">
        <v>0</v>
      </c>
      <c r="KQ1069" s="4">
        <v>3</v>
      </c>
      <c r="KR1069" s="4">
        <v>4</v>
      </c>
      <c r="KS1069" s="4">
        <v>6</v>
      </c>
      <c r="KT1069" s="4">
        <v>1</v>
      </c>
      <c r="KU1069" s="4">
        <v>5</v>
      </c>
      <c r="KV1069" s="4">
        <v>4</v>
      </c>
      <c r="KW1069" s="4">
        <v>12</v>
      </c>
      <c r="KX1069" s="4">
        <v>14</v>
      </c>
      <c r="KY1069" s="4">
        <v>13</v>
      </c>
      <c r="KZ1069" s="4">
        <v>14</v>
      </c>
      <c r="LA1069" s="4">
        <v>25</v>
      </c>
      <c r="LB1069" s="4">
        <v>16</v>
      </c>
      <c r="LC1069" s="4">
        <v>30</v>
      </c>
      <c r="LD1069" s="4">
        <v>19</v>
      </c>
      <c r="LE1069" s="4">
        <v>37</v>
      </c>
      <c r="LF1069" s="4">
        <v>46</v>
      </c>
      <c r="LG1069" s="4">
        <v>38</v>
      </c>
      <c r="LH1069" s="4">
        <v>28</v>
      </c>
      <c r="LI1069" s="4">
        <v>34</v>
      </c>
      <c r="LJ1069" s="4">
        <v>52</v>
      </c>
      <c r="LK1069" s="4">
        <v>56</v>
      </c>
      <c r="LL1069" s="4">
        <v>44</v>
      </c>
      <c r="LM1069" s="4">
        <v>35</v>
      </c>
      <c r="LN1069" s="4">
        <v>45</v>
      </c>
      <c r="LO1069" s="4">
        <v>40</v>
      </c>
      <c r="LP1069" s="4">
        <v>61</v>
      </c>
      <c r="LQ1069" s="4">
        <v>29</v>
      </c>
      <c r="LR1069" s="4">
        <v>47</v>
      </c>
      <c r="LS1069" s="4">
        <v>39</v>
      </c>
      <c r="LT1069" s="4">
        <v>35</v>
      </c>
      <c r="LU1069" s="4">
        <v>34</v>
      </c>
      <c r="LV1069" s="4">
        <v>25</v>
      </c>
      <c r="LW1069" s="4">
        <v>3</v>
      </c>
    </row>
    <row r="1070" spans="1:335" s="4" customFormat="1" x14ac:dyDescent="0.2">
      <c r="A1070" s="15" t="b">
        <v>0</v>
      </c>
      <c r="B1070" s="16"/>
      <c r="C1070" s="16"/>
      <c r="D1070" s="4">
        <v>10446</v>
      </c>
      <c r="E1070" s="4" t="s">
        <v>329</v>
      </c>
      <c r="F1070" s="4" t="s">
        <v>997</v>
      </c>
      <c r="G1070" s="4">
        <v>0</v>
      </c>
      <c r="H1070" s="15">
        <f t="shared" si="482"/>
        <v>2.6999999999999993</v>
      </c>
      <c r="I1070" s="15">
        <v>0.50840265920149741</v>
      </c>
      <c r="J1070" s="15">
        <v>0.65236467456719538</v>
      </c>
      <c r="K1070" s="15">
        <v>0.40243479839465507</v>
      </c>
      <c r="L1070" s="15">
        <f t="shared" si="483"/>
        <v>3.1457125831773354</v>
      </c>
      <c r="M1070" s="15">
        <f t="shared" si="484"/>
        <v>1.6999999999999993</v>
      </c>
      <c r="N1070" s="15">
        <f t="shared" si="485"/>
        <v>4.3999999999999986</v>
      </c>
      <c r="O1070" s="15">
        <f t="shared" si="486"/>
        <v>3.1494577687969922</v>
      </c>
      <c r="P1070" s="15">
        <f t="shared" si="511"/>
        <v>2.2000000000000028</v>
      </c>
      <c r="Q1070" s="15">
        <f t="shared" si="501"/>
        <v>2.5</v>
      </c>
      <c r="R1070" s="15">
        <f t="shared" si="487"/>
        <v>2.7999999999999972</v>
      </c>
      <c r="S1070" s="15">
        <f t="shared" si="488"/>
        <v>3.3999999999999986</v>
      </c>
      <c r="T1070" s="15">
        <f t="shared" si="489"/>
        <v>3.7999999999999972</v>
      </c>
      <c r="U1070" s="15">
        <f t="shared" si="490"/>
        <v>4.2999999999999972</v>
      </c>
      <c r="V1070" s="15">
        <f t="shared" si="502"/>
        <v>0.39740136337985854</v>
      </c>
      <c r="W1070" s="15">
        <f t="shared" si="491"/>
        <v>1.5163476830957519</v>
      </c>
      <c r="X1070" s="15">
        <f t="shared" si="503"/>
        <v>1.5338413917808796E-2</v>
      </c>
      <c r="Y1070" s="21">
        <f t="shared" si="504"/>
        <v>0.6594793602733745</v>
      </c>
      <c r="Z1070" s="4">
        <v>33.145712583177335</v>
      </c>
      <c r="AA1070" s="2">
        <v>31.7</v>
      </c>
      <c r="AB1070" s="2">
        <v>34.4</v>
      </c>
      <c r="AC1070" s="4">
        <v>33.149457768796992</v>
      </c>
      <c r="AD1070" s="4">
        <v>32.200000000000003</v>
      </c>
      <c r="AE1070" s="4">
        <v>32.5</v>
      </c>
      <c r="AF1070" s="4">
        <v>32.799999999999997</v>
      </c>
      <c r="AG1070" s="4">
        <v>33.4</v>
      </c>
      <c r="AH1070" s="4">
        <v>33.799999999999997</v>
      </c>
      <c r="AI1070" s="4">
        <v>34.299999999999997</v>
      </c>
      <c r="AJ1070" s="4">
        <v>2020</v>
      </c>
      <c r="AK1070" s="2">
        <v>10</v>
      </c>
      <c r="AL1070" s="2">
        <v>28</v>
      </c>
      <c r="AM1070" s="4">
        <v>11</v>
      </c>
      <c r="AN1070" s="4">
        <v>31</v>
      </c>
      <c r="AO1070" s="4">
        <v>40</v>
      </c>
      <c r="AP1070" s="4">
        <v>135</v>
      </c>
      <c r="AQ1070" s="5">
        <v>0.47986111111111113</v>
      </c>
      <c r="AR1070" s="4">
        <v>30</v>
      </c>
      <c r="AS1070" s="4">
        <v>47</v>
      </c>
      <c r="AT1070" s="4">
        <v>759</v>
      </c>
      <c r="AU1070" s="4">
        <v>0.7</v>
      </c>
      <c r="AV1070" s="4">
        <v>125</v>
      </c>
      <c r="AW1070" s="4">
        <f t="shared" si="492"/>
        <v>43.790012194769162</v>
      </c>
      <c r="AX1070" s="4">
        <f t="shared" si="493"/>
        <v>26.126016684766629</v>
      </c>
      <c r="AY1070" s="4">
        <f t="shared" si="505"/>
        <v>31.497096499422842</v>
      </c>
      <c r="AZ1070" s="20">
        <f t="shared" si="494"/>
        <v>188.9842914747754</v>
      </c>
      <c r="BA1070" s="21">
        <f t="shared" si="506"/>
        <v>1.1643981014191607</v>
      </c>
      <c r="BB1070" s="20">
        <f t="shared" si="495"/>
        <v>37.796447300922722</v>
      </c>
      <c r="BC1070" s="4">
        <f t="shared" si="507"/>
        <v>34.99671046381733</v>
      </c>
      <c r="BD1070" s="4">
        <f t="shared" si="496"/>
        <v>66.83</v>
      </c>
      <c r="BE1070" s="4">
        <f t="shared" si="497"/>
        <v>512.34402950515346</v>
      </c>
      <c r="BF1070" s="20">
        <f t="shared" si="498"/>
        <v>401.86990862209518</v>
      </c>
      <c r="BG1070" s="20">
        <f t="shared" si="508"/>
        <v>489.13587911694179</v>
      </c>
      <c r="BH1070" s="20">
        <f t="shared" si="499"/>
        <v>1993.7771742970438</v>
      </c>
      <c r="BI1070" s="20">
        <f t="shared" si="509"/>
        <v>4242.0790942490294</v>
      </c>
      <c r="BJ1070" s="4">
        <f t="shared" si="500"/>
        <v>241.78072565190132</v>
      </c>
      <c r="BK1070" s="4">
        <f t="shared" si="510"/>
        <v>2248.3019199519858</v>
      </c>
      <c r="JT1070" s="4">
        <v>3</v>
      </c>
      <c r="JU1070" s="4">
        <v>10</v>
      </c>
      <c r="JV1070" s="4">
        <v>12</v>
      </c>
      <c r="JW1070" s="4">
        <v>10</v>
      </c>
      <c r="JX1070" s="4">
        <v>8</v>
      </c>
      <c r="JY1070" s="4">
        <v>17</v>
      </c>
      <c r="JZ1070" s="4">
        <v>42</v>
      </c>
      <c r="KA1070" s="4">
        <v>50</v>
      </c>
      <c r="KB1070" s="4">
        <v>73</v>
      </c>
      <c r="KC1070" s="4">
        <v>112</v>
      </c>
      <c r="KD1070" s="4">
        <v>140</v>
      </c>
      <c r="KE1070" s="4">
        <v>165</v>
      </c>
      <c r="KF1070" s="4">
        <v>182</v>
      </c>
      <c r="KG1070" s="4">
        <v>182</v>
      </c>
      <c r="KH1070" s="4">
        <v>181</v>
      </c>
      <c r="KI1070" s="4">
        <v>208</v>
      </c>
      <c r="KJ1070" s="4">
        <v>219</v>
      </c>
      <c r="KK1070" s="4">
        <v>192</v>
      </c>
      <c r="KL1070" s="4">
        <v>176</v>
      </c>
      <c r="KM1070" s="4">
        <v>112</v>
      </c>
      <c r="KN1070" s="4">
        <v>86</v>
      </c>
      <c r="KO1070" s="4">
        <v>65</v>
      </c>
      <c r="KP1070" s="4">
        <v>86</v>
      </c>
      <c r="KQ1070" s="4">
        <v>65</v>
      </c>
      <c r="KR1070" s="4">
        <v>36</v>
      </c>
      <c r="KS1070" s="4">
        <v>29</v>
      </c>
      <c r="KT1070" s="4">
        <v>32</v>
      </c>
      <c r="KU1070" s="4">
        <v>26</v>
      </c>
      <c r="KV1070" s="4">
        <v>17</v>
      </c>
    </row>
    <row r="1071" spans="1:335" s="4" customFormat="1" x14ac:dyDescent="0.2">
      <c r="A1071" s="15" t="b">
        <v>0</v>
      </c>
      <c r="B1071" s="16"/>
      <c r="C1071" s="16"/>
      <c r="D1071" s="4">
        <v>10446</v>
      </c>
      <c r="E1071" s="4" t="s">
        <v>329</v>
      </c>
      <c r="F1071" s="4" t="s">
        <v>998</v>
      </c>
      <c r="G1071" s="4">
        <v>0</v>
      </c>
      <c r="H1071" s="15">
        <f t="shared" si="482"/>
        <v>1.7000000000000028</v>
      </c>
      <c r="I1071" s="15">
        <v>0.29806986144699898</v>
      </c>
      <c r="J1071" s="15">
        <v>0.37471863123039384</v>
      </c>
      <c r="K1071" s="15">
        <v>0.23272981029104942</v>
      </c>
      <c r="L1071" s="15">
        <f t="shared" si="483"/>
        <v>3.8152498626279083</v>
      </c>
      <c r="M1071" s="15">
        <f t="shared" si="484"/>
        <v>2.7999999999999972</v>
      </c>
      <c r="N1071" s="15">
        <f t="shared" si="485"/>
        <v>4.5</v>
      </c>
      <c r="O1071" s="15">
        <f t="shared" si="486"/>
        <v>3.8539835779075702</v>
      </c>
      <c r="P1071" s="15">
        <f t="shared" si="511"/>
        <v>3.1000000000000014</v>
      </c>
      <c r="Q1071" s="15">
        <f t="shared" si="501"/>
        <v>3.3999999999999986</v>
      </c>
      <c r="R1071" s="15">
        <f t="shared" si="487"/>
        <v>3.6000000000000014</v>
      </c>
      <c r="S1071" s="15">
        <f t="shared" si="488"/>
        <v>4</v>
      </c>
      <c r="T1071" s="15">
        <f t="shared" si="489"/>
        <v>4.2000000000000028</v>
      </c>
      <c r="U1071" s="15">
        <f t="shared" si="490"/>
        <v>4.3999999999999986</v>
      </c>
      <c r="V1071" s="15">
        <f t="shared" si="502"/>
        <v>0.43903760355116778</v>
      </c>
      <c r="W1071" s="15">
        <f t="shared" si="491"/>
        <v>1.2777092256140985</v>
      </c>
      <c r="X1071" s="15">
        <f t="shared" si="503"/>
        <v>8.8146579622474172E-3</v>
      </c>
      <c r="Y1071" s="21">
        <f t="shared" si="504"/>
        <v>0.78265068448525554</v>
      </c>
      <c r="Z1071" s="4">
        <v>33.815249862627908</v>
      </c>
      <c r="AA1071" s="2">
        <v>32.799999999999997</v>
      </c>
      <c r="AB1071" s="2">
        <v>34.5</v>
      </c>
      <c r="AC1071" s="4">
        <v>33.85398357790757</v>
      </c>
      <c r="AD1071" s="4">
        <v>33.1</v>
      </c>
      <c r="AE1071" s="4">
        <v>33.4</v>
      </c>
      <c r="AF1071" s="4">
        <v>33.6</v>
      </c>
      <c r="AG1071" s="4">
        <v>34</v>
      </c>
      <c r="AH1071" s="4">
        <v>34.200000000000003</v>
      </c>
      <c r="AI1071" s="4">
        <v>34.4</v>
      </c>
      <c r="AJ1071" s="4">
        <v>2020</v>
      </c>
      <c r="AK1071" s="2">
        <v>10</v>
      </c>
      <c r="AL1071" s="2">
        <v>28</v>
      </c>
      <c r="AM1071" s="4">
        <v>11</v>
      </c>
      <c r="AN1071" s="4">
        <v>31</v>
      </c>
      <c r="AO1071" s="4">
        <v>54</v>
      </c>
      <c r="AP1071" s="4">
        <v>535</v>
      </c>
      <c r="AQ1071" s="5">
        <v>0.47986111111111113</v>
      </c>
      <c r="AR1071" s="4">
        <v>30</v>
      </c>
      <c r="AS1071" s="4">
        <v>47</v>
      </c>
      <c r="AT1071" s="4">
        <v>759</v>
      </c>
      <c r="AU1071" s="4">
        <v>0.7</v>
      </c>
      <c r="AV1071" s="4">
        <v>125</v>
      </c>
      <c r="AW1071" s="4">
        <f t="shared" si="492"/>
        <v>43.674524465882612</v>
      </c>
      <c r="AX1071" s="4">
        <f t="shared" si="493"/>
        <v>26.098881845862518</v>
      </c>
      <c r="AY1071" s="4">
        <f t="shared" si="505"/>
        <v>31.497096499422842</v>
      </c>
      <c r="AZ1071" s="20">
        <f t="shared" si="494"/>
        <v>188.9842914747754</v>
      </c>
      <c r="BA1071" s="21">
        <f t="shared" si="506"/>
        <v>1.1643981014191607</v>
      </c>
      <c r="BB1071" s="20">
        <f t="shared" si="495"/>
        <v>37.796447300922722</v>
      </c>
      <c r="BC1071" s="4">
        <f t="shared" si="507"/>
        <v>34.99671046381733</v>
      </c>
      <c r="BD1071" s="4">
        <f t="shared" si="496"/>
        <v>66.83</v>
      </c>
      <c r="BE1071" s="4">
        <f t="shared" si="497"/>
        <v>508.05328287342985</v>
      </c>
      <c r="BF1071" s="20">
        <f t="shared" si="498"/>
        <v>401.86990862209518</v>
      </c>
      <c r="BG1071" s="20">
        <f t="shared" si="508"/>
        <v>493.42662574866534</v>
      </c>
      <c r="BH1071" s="20">
        <f t="shared" si="499"/>
        <v>1993.7771742970438</v>
      </c>
      <c r="BI1071" s="20">
        <f t="shared" si="509"/>
        <v>4242.0790942490294</v>
      </c>
      <c r="BJ1071" s="4">
        <f t="shared" si="500"/>
        <v>241.78072565190132</v>
      </c>
      <c r="BK1071" s="4">
        <f t="shared" si="510"/>
        <v>2248.3019199519858</v>
      </c>
      <c r="KE1071" s="4">
        <v>1</v>
      </c>
      <c r="KF1071" s="4">
        <v>15</v>
      </c>
      <c r="KG1071" s="4">
        <v>13</v>
      </c>
      <c r="KH1071" s="4">
        <v>27</v>
      </c>
      <c r="KI1071" s="4">
        <v>39</v>
      </c>
      <c r="KJ1071" s="4">
        <v>51</v>
      </c>
      <c r="KK1071" s="4">
        <v>124</v>
      </c>
      <c r="KL1071" s="4">
        <v>161</v>
      </c>
      <c r="KM1071" s="4">
        <v>233</v>
      </c>
      <c r="KN1071" s="4">
        <v>279</v>
      </c>
      <c r="KO1071" s="4">
        <v>320</v>
      </c>
      <c r="KP1071" s="4">
        <v>476</v>
      </c>
      <c r="KQ1071" s="4">
        <v>480</v>
      </c>
      <c r="KR1071" s="4">
        <v>343</v>
      </c>
      <c r="KS1071" s="4">
        <v>196</v>
      </c>
      <c r="KT1071" s="4">
        <v>119</v>
      </c>
      <c r="KU1071" s="4">
        <v>69</v>
      </c>
      <c r="KV1071" s="4">
        <v>38</v>
      </c>
      <c r="KW1071" s="4">
        <v>16</v>
      </c>
    </row>
    <row r="1072" spans="1:335" s="4" customFormat="1" x14ac:dyDescent="0.2">
      <c r="A1072" s="15" t="b">
        <v>0</v>
      </c>
      <c r="B1072" s="16"/>
      <c r="C1072" s="16"/>
      <c r="D1072" s="4">
        <v>10446</v>
      </c>
      <c r="E1072" s="4" t="s">
        <v>329</v>
      </c>
      <c r="F1072" s="4" t="s">
        <v>999</v>
      </c>
      <c r="G1072" s="4">
        <v>0</v>
      </c>
      <c r="H1072" s="15">
        <f t="shared" si="482"/>
        <v>2.1000000000000014</v>
      </c>
      <c r="I1072" s="15">
        <v>0.33563545634192599</v>
      </c>
      <c r="J1072" s="15">
        <v>0.47797727157040981</v>
      </c>
      <c r="K1072" s="15">
        <v>0.27008318912464391</v>
      </c>
      <c r="L1072" s="15">
        <f t="shared" si="483"/>
        <v>2.7161856361365757</v>
      </c>
      <c r="M1072" s="15">
        <f t="shared" si="484"/>
        <v>1.6999999999999993</v>
      </c>
      <c r="N1072" s="15">
        <f t="shared" si="485"/>
        <v>3.8000000000000007</v>
      </c>
      <c r="O1072" s="15">
        <f t="shared" si="486"/>
        <v>2.6900491734744385</v>
      </c>
      <c r="P1072" s="15">
        <f t="shared" si="511"/>
        <v>2.0999999999999979</v>
      </c>
      <c r="Q1072" s="15">
        <f t="shared" si="501"/>
        <v>2.3000000000000007</v>
      </c>
      <c r="R1072" s="15">
        <f t="shared" si="487"/>
        <v>2.5000000000000036</v>
      </c>
      <c r="S1072" s="15">
        <f t="shared" si="488"/>
        <v>3.0000000000000036</v>
      </c>
      <c r="T1072" s="15">
        <f t="shared" si="489"/>
        <v>3.1999999999999993</v>
      </c>
      <c r="U1072" s="15">
        <f t="shared" si="490"/>
        <v>3.4000000000000021</v>
      </c>
      <c r="V1072" s="15">
        <f t="shared" si="502"/>
        <v>0.40097055549984251</v>
      </c>
      <c r="W1072" s="15">
        <f t="shared" si="491"/>
        <v>1.4939487109057634</v>
      </c>
      <c r="X1072" s="15">
        <f t="shared" si="503"/>
        <v>1.01966692025656E-2</v>
      </c>
      <c r="Y1072" s="21">
        <f t="shared" si="504"/>
        <v>0.66936702224115308</v>
      </c>
      <c r="Z1072" s="4">
        <v>32.916185636136575</v>
      </c>
      <c r="AA1072" s="2">
        <v>31.9</v>
      </c>
      <c r="AB1072" s="2">
        <v>34</v>
      </c>
      <c r="AC1072" s="4">
        <v>32.890049173474438</v>
      </c>
      <c r="AD1072" s="4">
        <v>32.299999999999997</v>
      </c>
      <c r="AE1072" s="4">
        <v>32.5</v>
      </c>
      <c r="AF1072" s="4">
        <v>32.700000000000003</v>
      </c>
      <c r="AG1072" s="4">
        <v>33.200000000000003</v>
      </c>
      <c r="AH1072" s="4">
        <v>33.4</v>
      </c>
      <c r="AI1072" s="4">
        <v>33.6</v>
      </c>
      <c r="AJ1072" s="4">
        <v>2020</v>
      </c>
      <c r="AK1072" s="2">
        <v>10</v>
      </c>
      <c r="AL1072" s="2">
        <v>28</v>
      </c>
      <c r="AM1072" s="4">
        <v>11</v>
      </c>
      <c r="AN1072" s="4">
        <v>32</v>
      </c>
      <c r="AO1072" s="4">
        <v>2</v>
      </c>
      <c r="AP1072" s="4">
        <v>215</v>
      </c>
      <c r="AQ1072" s="5">
        <v>0.48055555555555557</v>
      </c>
      <c r="AR1072" s="4">
        <v>30.2</v>
      </c>
      <c r="AS1072" s="4">
        <v>46</v>
      </c>
      <c r="AT1072" s="4">
        <v>761</v>
      </c>
      <c r="AU1072" s="4">
        <v>0.8</v>
      </c>
      <c r="AV1072" s="4">
        <v>330</v>
      </c>
      <c r="AW1072" s="4">
        <f t="shared" si="492"/>
        <v>43.331766092267415</v>
      </c>
      <c r="AX1072" s="4">
        <f t="shared" si="493"/>
        <v>25.944339561303124</v>
      </c>
      <c r="AY1072" s="4">
        <f t="shared" si="505"/>
        <v>29.771036269524799</v>
      </c>
      <c r="AZ1072" s="20">
        <f t="shared" si="494"/>
        <v>188.48639142180056</v>
      </c>
      <c r="BA1072" s="21">
        <f t="shared" si="506"/>
        <v>1.163630408588161</v>
      </c>
      <c r="BB1072" s="20">
        <f t="shared" si="495"/>
        <v>35.355339059327378</v>
      </c>
      <c r="BC1072" s="4">
        <f t="shared" si="507"/>
        <v>32.736425054932752</v>
      </c>
      <c r="BD1072" s="4">
        <f t="shared" si="496"/>
        <v>66.844400000000007</v>
      </c>
      <c r="BE1072" s="4">
        <f t="shared" si="497"/>
        <v>515.83441087224094</v>
      </c>
      <c r="BF1072" s="20">
        <f t="shared" si="498"/>
        <v>402.31582189617279</v>
      </c>
      <c r="BG1072" s="20">
        <f t="shared" si="508"/>
        <v>487.67141102393191</v>
      </c>
      <c r="BH1072" s="20">
        <f t="shared" si="499"/>
        <v>1973.8526254455448</v>
      </c>
      <c r="BI1072" s="20">
        <f t="shared" si="509"/>
        <v>4290.9839683598802</v>
      </c>
      <c r="BJ1072" s="4">
        <f t="shared" si="500"/>
        <v>244.17159176218931</v>
      </c>
      <c r="BK1072" s="4">
        <f t="shared" si="510"/>
        <v>2317.1313429143356</v>
      </c>
      <c r="JT1072" s="4">
        <v>2</v>
      </c>
      <c r="JU1072" s="4">
        <v>4</v>
      </c>
      <c r="JV1072" s="4">
        <v>3</v>
      </c>
      <c r="JW1072" s="4">
        <v>7</v>
      </c>
      <c r="JX1072" s="4">
        <v>10</v>
      </c>
      <c r="JY1072" s="4">
        <v>18</v>
      </c>
      <c r="JZ1072" s="4">
        <v>34</v>
      </c>
      <c r="KA1072" s="4">
        <v>69</v>
      </c>
      <c r="KB1072" s="4">
        <v>153</v>
      </c>
      <c r="KC1072" s="4">
        <v>222</v>
      </c>
      <c r="KD1072" s="4">
        <v>313</v>
      </c>
      <c r="KE1072" s="4">
        <v>355</v>
      </c>
      <c r="KF1072" s="4">
        <v>402</v>
      </c>
      <c r="KG1072" s="4">
        <v>321</v>
      </c>
      <c r="KH1072" s="4">
        <v>264</v>
      </c>
      <c r="KI1072" s="4">
        <v>293</v>
      </c>
      <c r="KJ1072" s="4">
        <v>200</v>
      </c>
      <c r="KK1072" s="4">
        <v>197</v>
      </c>
      <c r="KL1072" s="4">
        <v>122</v>
      </c>
      <c r="KM1072" s="4">
        <v>78</v>
      </c>
      <c r="KN1072" s="4">
        <v>20</v>
      </c>
      <c r="KO1072" s="4">
        <v>16</v>
      </c>
      <c r="KP1072" s="4">
        <v>6</v>
      </c>
      <c r="KQ1072" s="4">
        <v>2</v>
      </c>
      <c r="KR1072" s="4">
        <v>6</v>
      </c>
    </row>
    <row r="1073" spans="1:319" s="4" customFormat="1" x14ac:dyDescent="0.2">
      <c r="A1073" s="15" t="b">
        <v>0</v>
      </c>
      <c r="B1073" s="16"/>
      <c r="C1073" s="16"/>
      <c r="D1073" s="4">
        <v>10446</v>
      </c>
      <c r="E1073" s="4" t="s">
        <v>337</v>
      </c>
      <c r="F1073" s="4" t="s">
        <v>988</v>
      </c>
      <c r="G1073" s="4">
        <v>0</v>
      </c>
      <c r="H1073" s="15">
        <f t="shared" si="482"/>
        <v>2.5999999999999979</v>
      </c>
      <c r="I1073" s="15">
        <v>0.60340537647398795</v>
      </c>
      <c r="J1073" s="15">
        <v>0.98319693383490403</v>
      </c>
      <c r="K1073" s="15">
        <v>0.51221774429956557</v>
      </c>
      <c r="L1073" s="15">
        <f t="shared" si="483"/>
        <v>2.7540643134855998</v>
      </c>
      <c r="M1073" s="15">
        <f t="shared" si="484"/>
        <v>1.4000000000000021</v>
      </c>
      <c r="N1073" s="15">
        <f t="shared" si="485"/>
        <v>4</v>
      </c>
      <c r="O1073" s="15">
        <f t="shared" si="486"/>
        <v>2.6905526087777289</v>
      </c>
      <c r="P1073" s="15">
        <f t="shared" si="511"/>
        <v>1.6000000000000014</v>
      </c>
      <c r="Q1073" s="15">
        <f t="shared" si="501"/>
        <v>2</v>
      </c>
      <c r="R1073" s="15">
        <f t="shared" si="487"/>
        <v>2.3000000000000043</v>
      </c>
      <c r="S1073" s="15">
        <f t="shared" si="488"/>
        <v>3.3000000000000043</v>
      </c>
      <c r="T1073" s="15">
        <f t="shared" si="489"/>
        <v>3.5</v>
      </c>
      <c r="U1073" s="15">
        <f t="shared" si="490"/>
        <v>4</v>
      </c>
      <c r="V1073" s="15">
        <f t="shared" si="502"/>
        <v>0.42493632804943982</v>
      </c>
      <c r="W1073" s="15">
        <f t="shared" si="491"/>
        <v>1.3532937383589703</v>
      </c>
      <c r="X1073" s="15">
        <f t="shared" si="503"/>
        <v>1.8200042407125014E-2</v>
      </c>
      <c r="Y1073" s="21">
        <f t="shared" si="504"/>
        <v>0.73893787553662882</v>
      </c>
      <c r="Z1073" s="4">
        <v>33.154064313485598</v>
      </c>
      <c r="AA1073" s="2">
        <v>31.8</v>
      </c>
      <c r="AB1073" s="2">
        <v>34.4</v>
      </c>
      <c r="AC1073" s="4">
        <v>33.090552608777728</v>
      </c>
      <c r="AD1073" s="4">
        <v>32</v>
      </c>
      <c r="AE1073" s="4">
        <v>32.4</v>
      </c>
      <c r="AF1073" s="4">
        <v>32.700000000000003</v>
      </c>
      <c r="AG1073" s="4">
        <v>33.700000000000003</v>
      </c>
      <c r="AH1073" s="4">
        <v>33.9</v>
      </c>
      <c r="AI1073" s="4">
        <v>34.4</v>
      </c>
      <c r="AJ1073" s="4">
        <v>2020</v>
      </c>
      <c r="AK1073" s="2">
        <v>10</v>
      </c>
      <c r="AL1073" s="2">
        <v>28</v>
      </c>
      <c r="AM1073" s="4">
        <v>11</v>
      </c>
      <c r="AN1073" s="4">
        <v>33</v>
      </c>
      <c r="AO1073" s="4">
        <v>46</v>
      </c>
      <c r="AP1073" s="4">
        <v>534</v>
      </c>
      <c r="AQ1073" s="5">
        <v>0.48125000000000001</v>
      </c>
      <c r="AR1073" s="4">
        <v>30.4</v>
      </c>
      <c r="AS1073" s="4">
        <v>46</v>
      </c>
      <c r="AT1073" s="4">
        <v>825</v>
      </c>
      <c r="AU1073" s="4">
        <v>1.1000000000000001</v>
      </c>
      <c r="AV1073" s="4">
        <v>358</v>
      </c>
      <c r="AW1073" s="4">
        <f t="shared" si="492"/>
        <v>42.996572833346377</v>
      </c>
      <c r="AX1073" s="4">
        <f t="shared" si="493"/>
        <v>25.881061977868505</v>
      </c>
      <c r="AY1073" s="4">
        <f t="shared" si="505"/>
        <v>25.98369318375601</v>
      </c>
      <c r="AZ1073" s="20">
        <f t="shared" si="494"/>
        <v>187.99013000541893</v>
      </c>
      <c r="BA1073" s="21">
        <f t="shared" si="506"/>
        <v>1.1628637273767704</v>
      </c>
      <c r="BB1073" s="20">
        <f t="shared" si="495"/>
        <v>30.151134457776362</v>
      </c>
      <c r="BC1073" s="4">
        <f t="shared" si="507"/>
        <v>27.917717090533667</v>
      </c>
      <c r="BD1073" s="4">
        <f t="shared" si="496"/>
        <v>66.858800000000002</v>
      </c>
      <c r="BE1073" s="4">
        <f t="shared" si="497"/>
        <v>566.56065099118132</v>
      </c>
      <c r="BF1073" s="20">
        <f t="shared" si="498"/>
        <v>403.99987939753481</v>
      </c>
      <c r="BG1073" s="20">
        <f t="shared" si="508"/>
        <v>489.18922840635361</v>
      </c>
      <c r="BH1073" s="20">
        <f t="shared" si="499"/>
        <v>1996.5740192279586</v>
      </c>
      <c r="BI1073" s="20">
        <f t="shared" si="509"/>
        <v>4340.3783026694755</v>
      </c>
      <c r="BJ1073" s="4">
        <f t="shared" si="500"/>
        <v>246.58610012411623</v>
      </c>
      <c r="BK1073" s="4">
        <f t="shared" si="510"/>
        <v>2343.8042834415169</v>
      </c>
      <c r="JV1073" s="4">
        <v>11</v>
      </c>
      <c r="JW1073" s="4">
        <v>12</v>
      </c>
      <c r="JX1073" s="4">
        <v>16</v>
      </c>
      <c r="JY1073" s="4">
        <v>43</v>
      </c>
      <c r="JZ1073" s="4">
        <v>62</v>
      </c>
      <c r="KA1073" s="4">
        <v>57</v>
      </c>
      <c r="KB1073" s="4">
        <v>69</v>
      </c>
      <c r="KC1073" s="4">
        <v>71</v>
      </c>
      <c r="KD1073" s="4">
        <v>116</v>
      </c>
      <c r="KE1073" s="4">
        <v>96</v>
      </c>
      <c r="KF1073" s="4">
        <v>114</v>
      </c>
      <c r="KG1073" s="4">
        <v>144</v>
      </c>
      <c r="KH1073" s="4">
        <v>102</v>
      </c>
      <c r="KI1073" s="4">
        <v>71</v>
      </c>
      <c r="KJ1073" s="4">
        <v>92</v>
      </c>
      <c r="KK1073" s="4">
        <v>55</v>
      </c>
      <c r="KL1073" s="4">
        <v>51</v>
      </c>
      <c r="KM1073" s="4">
        <v>96</v>
      </c>
      <c r="KN1073" s="4">
        <v>116</v>
      </c>
      <c r="KO1073" s="4">
        <v>100</v>
      </c>
      <c r="KP1073" s="4">
        <v>110</v>
      </c>
      <c r="KQ1073" s="4">
        <v>91</v>
      </c>
      <c r="KR1073" s="4">
        <v>37</v>
      </c>
      <c r="KS1073" s="4">
        <v>19</v>
      </c>
      <c r="KT1073" s="4">
        <v>15</v>
      </c>
      <c r="KU1073" s="4">
        <v>10</v>
      </c>
      <c r="KV1073" s="4">
        <v>31</v>
      </c>
    </row>
    <row r="1074" spans="1:319" s="4" customFormat="1" x14ac:dyDescent="0.2">
      <c r="A1074" s="15" t="b">
        <v>0</v>
      </c>
      <c r="B1074" s="16"/>
      <c r="C1074" s="16"/>
      <c r="D1074" s="4">
        <v>10446</v>
      </c>
      <c r="E1074" s="4" t="s">
        <v>337</v>
      </c>
      <c r="F1074" s="4" t="s">
        <v>989</v>
      </c>
      <c r="G1074" s="4">
        <v>0</v>
      </c>
      <c r="H1074" s="15">
        <f t="shared" si="482"/>
        <v>1.6000000000000014</v>
      </c>
      <c r="I1074" s="15">
        <v>0.33841793614323556</v>
      </c>
      <c r="J1074" s="15">
        <v>0.5638777440470335</v>
      </c>
      <c r="K1074" s="15">
        <v>0.28825608971720251</v>
      </c>
      <c r="L1074" s="15">
        <f t="shared" si="483"/>
        <v>3.0555153131995425</v>
      </c>
      <c r="M1074" s="15">
        <f t="shared" si="484"/>
        <v>2.2000000000000028</v>
      </c>
      <c r="N1074" s="15">
        <f t="shared" si="485"/>
        <v>3.8000000000000043</v>
      </c>
      <c r="O1074" s="15">
        <f t="shared" si="486"/>
        <v>2.9847776978948346</v>
      </c>
      <c r="P1074" s="15">
        <f t="shared" si="511"/>
        <v>2.5</v>
      </c>
      <c r="Q1074" s="15">
        <f t="shared" si="501"/>
        <v>2.7000000000000028</v>
      </c>
      <c r="R1074" s="15">
        <f t="shared" si="487"/>
        <v>2.8000000000000043</v>
      </c>
      <c r="S1074" s="15">
        <f t="shared" si="488"/>
        <v>3.3000000000000043</v>
      </c>
      <c r="T1074" s="15">
        <f t="shared" si="489"/>
        <v>3.5</v>
      </c>
      <c r="U1074" s="15">
        <f t="shared" si="490"/>
        <v>3.7000000000000028</v>
      </c>
      <c r="V1074" s="15">
        <f t="shared" si="502"/>
        <v>0.36180002844602871</v>
      </c>
      <c r="W1074" s="15">
        <f t="shared" si="491"/>
        <v>1.7639577705261964</v>
      </c>
      <c r="X1074" s="15">
        <f t="shared" si="503"/>
        <v>1.0115460275385927E-2</v>
      </c>
      <c r="Y1074" s="21">
        <f t="shared" si="504"/>
        <v>0.56690699556922808</v>
      </c>
      <c r="Z1074" s="4">
        <v>33.455515313199541</v>
      </c>
      <c r="AA1074" s="2">
        <v>32.6</v>
      </c>
      <c r="AB1074" s="2">
        <v>34.200000000000003</v>
      </c>
      <c r="AC1074" s="4">
        <v>33.384777697894833</v>
      </c>
      <c r="AD1074" s="4">
        <v>32.9</v>
      </c>
      <c r="AE1074" s="4">
        <v>33.1</v>
      </c>
      <c r="AF1074" s="4">
        <v>33.200000000000003</v>
      </c>
      <c r="AG1074" s="4">
        <v>33.700000000000003</v>
      </c>
      <c r="AH1074" s="4">
        <v>33.9</v>
      </c>
      <c r="AI1074" s="4">
        <v>34.1</v>
      </c>
      <c r="AJ1074" s="4">
        <v>2020</v>
      </c>
      <c r="AK1074" s="2">
        <v>10</v>
      </c>
      <c r="AL1074" s="2">
        <v>28</v>
      </c>
      <c r="AM1074" s="4">
        <v>11</v>
      </c>
      <c r="AN1074" s="4">
        <v>34</v>
      </c>
      <c r="AO1074" s="4">
        <v>4</v>
      </c>
      <c r="AP1074" s="4">
        <v>132</v>
      </c>
      <c r="AQ1074" s="5">
        <v>0.48194444444444445</v>
      </c>
      <c r="AR1074" s="4">
        <v>30.4</v>
      </c>
      <c r="AS1074" s="4">
        <v>46</v>
      </c>
      <c r="AT1074" s="4">
        <v>822</v>
      </c>
      <c r="AU1074" s="4">
        <v>0.7</v>
      </c>
      <c r="AV1074" s="4">
        <v>178</v>
      </c>
      <c r="AW1074" s="4">
        <f t="shared" si="492"/>
        <v>45.540208092684537</v>
      </c>
      <c r="AX1074" s="4">
        <f t="shared" si="493"/>
        <v>26.604618437204557</v>
      </c>
      <c r="AY1074" s="4">
        <f t="shared" si="505"/>
        <v>31.469359811425157</v>
      </c>
      <c r="AZ1074" s="20">
        <f t="shared" si="494"/>
        <v>187.99013000541893</v>
      </c>
      <c r="BA1074" s="21">
        <f t="shared" si="506"/>
        <v>1.1628637273767704</v>
      </c>
      <c r="BB1074" s="20">
        <f t="shared" si="495"/>
        <v>37.796447300922722</v>
      </c>
      <c r="BC1074" s="4">
        <f t="shared" si="507"/>
        <v>34.99671046381733</v>
      </c>
      <c r="BD1074" s="4">
        <f t="shared" si="496"/>
        <v>66.858800000000002</v>
      </c>
      <c r="BE1074" s="4">
        <f t="shared" si="497"/>
        <v>562.26211515032935</v>
      </c>
      <c r="BF1074" s="20">
        <f t="shared" si="498"/>
        <v>403.99987939753481</v>
      </c>
      <c r="BG1074" s="20">
        <f t="shared" si="508"/>
        <v>491.1177642472054</v>
      </c>
      <c r="BH1074" s="20">
        <f t="shared" si="499"/>
        <v>1996.5740192279586</v>
      </c>
      <c r="BI1074" s="20">
        <f t="shared" si="509"/>
        <v>4340.3783026694755</v>
      </c>
      <c r="BJ1074" s="4">
        <f t="shared" si="500"/>
        <v>246.58610012411623</v>
      </c>
      <c r="BK1074" s="4">
        <f t="shared" si="510"/>
        <v>2343.8042834415169</v>
      </c>
      <c r="KD1074" s="4">
        <v>5</v>
      </c>
      <c r="KE1074" s="4">
        <v>2</v>
      </c>
      <c r="KF1074" s="4">
        <v>11</v>
      </c>
      <c r="KG1074" s="4">
        <v>54</v>
      </c>
      <c r="KH1074" s="4">
        <v>151</v>
      </c>
      <c r="KI1074" s="4">
        <v>218</v>
      </c>
      <c r="KJ1074" s="4">
        <v>161</v>
      </c>
      <c r="KK1074" s="4">
        <v>191</v>
      </c>
      <c r="KL1074" s="4">
        <v>113</v>
      </c>
      <c r="KM1074" s="4">
        <v>106</v>
      </c>
      <c r="KN1074" s="4">
        <v>114</v>
      </c>
      <c r="KO1074" s="4">
        <v>101</v>
      </c>
      <c r="KP1074" s="4">
        <v>118</v>
      </c>
      <c r="KQ1074" s="4">
        <v>86</v>
      </c>
      <c r="KR1074" s="4">
        <v>52</v>
      </c>
      <c r="KS1074" s="4">
        <v>51</v>
      </c>
      <c r="KT1074" s="4">
        <v>8</v>
      </c>
    </row>
    <row r="1075" spans="1:319" s="4" customFormat="1" x14ac:dyDescent="0.2">
      <c r="A1075" s="15" t="b">
        <v>0</v>
      </c>
      <c r="B1075" s="16"/>
      <c r="C1075" s="16"/>
      <c r="D1075" s="4">
        <v>10446</v>
      </c>
      <c r="E1075" s="4" t="s">
        <v>946</v>
      </c>
      <c r="F1075" s="4" t="s">
        <v>953</v>
      </c>
      <c r="G1075" s="4">
        <v>0</v>
      </c>
      <c r="H1075" s="15">
        <f t="shared" si="482"/>
        <v>2.2999999999999972</v>
      </c>
      <c r="I1075" s="15">
        <v>0.47715710583342719</v>
      </c>
      <c r="J1075" s="15">
        <v>0.63404044299340967</v>
      </c>
      <c r="K1075" s="15">
        <v>0.37941329941828816</v>
      </c>
      <c r="L1075" s="15">
        <f t="shared" si="483"/>
        <v>2.9610864919301108</v>
      </c>
      <c r="M1075" s="15">
        <f t="shared" si="484"/>
        <v>1.6000000000000014</v>
      </c>
      <c r="N1075" s="15">
        <f t="shared" si="485"/>
        <v>3.8999999999999986</v>
      </c>
      <c r="O1075" s="15">
        <f t="shared" si="486"/>
        <v>2.9670263715514693</v>
      </c>
      <c r="P1075" s="15">
        <f t="shared" si="511"/>
        <v>1.7999999999999972</v>
      </c>
      <c r="Q1075" s="15">
        <f t="shared" si="501"/>
        <v>2.2999999999999972</v>
      </c>
      <c r="R1075" s="15">
        <f t="shared" si="487"/>
        <v>2.7000000000000028</v>
      </c>
      <c r="S1075" s="15">
        <f t="shared" si="488"/>
        <v>3.2999999999999972</v>
      </c>
      <c r="T1075" s="15">
        <f t="shared" si="489"/>
        <v>3.5</v>
      </c>
      <c r="U1075" s="15">
        <f t="shared" si="490"/>
        <v>3.7999999999999972</v>
      </c>
      <c r="V1075" s="15">
        <f t="shared" si="502"/>
        <v>0.38829817208541617</v>
      </c>
      <c r="W1075" s="15">
        <f t="shared" si="491"/>
        <v>1.5753404777296358</v>
      </c>
      <c r="X1075" s="15">
        <f t="shared" si="503"/>
        <v>1.4260060143250408E-2</v>
      </c>
      <c r="Y1075" s="21">
        <f t="shared" si="504"/>
        <v>0.63478340976878189</v>
      </c>
      <c r="Z1075" s="4">
        <v>33.461086491930111</v>
      </c>
      <c r="AA1075" s="2">
        <v>32.1</v>
      </c>
      <c r="AB1075" s="2">
        <v>34.4</v>
      </c>
      <c r="AC1075" s="4">
        <v>33.467026371551469</v>
      </c>
      <c r="AD1075" s="4">
        <v>32.299999999999997</v>
      </c>
      <c r="AE1075" s="4">
        <v>32.799999999999997</v>
      </c>
      <c r="AF1075" s="4">
        <v>33.200000000000003</v>
      </c>
      <c r="AG1075" s="4">
        <v>33.799999999999997</v>
      </c>
      <c r="AH1075" s="4">
        <v>34</v>
      </c>
      <c r="AI1075" s="4">
        <v>34.299999999999997</v>
      </c>
      <c r="AJ1075" s="4">
        <v>2020</v>
      </c>
      <c r="AK1075" s="2">
        <v>10</v>
      </c>
      <c r="AL1075" s="2">
        <v>28</v>
      </c>
      <c r="AM1075" s="4">
        <v>11</v>
      </c>
      <c r="AN1075" s="4">
        <v>35</v>
      </c>
      <c r="AO1075" s="4">
        <v>50</v>
      </c>
      <c r="AP1075" s="4">
        <v>371</v>
      </c>
      <c r="AQ1075" s="5">
        <v>0.4826388888888889</v>
      </c>
      <c r="AR1075" s="4">
        <v>30.5</v>
      </c>
      <c r="AS1075" s="4">
        <v>46</v>
      </c>
      <c r="AT1075" s="4">
        <v>848</v>
      </c>
      <c r="AU1075" s="4">
        <v>0.9</v>
      </c>
      <c r="AV1075" s="4">
        <v>267</v>
      </c>
      <c r="AW1075" s="4">
        <f t="shared" si="492"/>
        <v>44.640714166588978</v>
      </c>
      <c r="AX1075" s="4">
        <f t="shared" si="493"/>
        <v>26.364444316664716</v>
      </c>
      <c r="AY1075" s="4">
        <f t="shared" si="505"/>
        <v>28.307408370655697</v>
      </c>
      <c r="AZ1075" s="20">
        <f t="shared" si="494"/>
        <v>187.7426117637757</v>
      </c>
      <c r="BA1075" s="21">
        <f t="shared" si="506"/>
        <v>1.1624807655037661</v>
      </c>
      <c r="BB1075" s="20">
        <f t="shared" si="495"/>
        <v>33.333333333333336</v>
      </c>
      <c r="BC1075" s="4">
        <f t="shared" si="507"/>
        <v>30.864197530864196</v>
      </c>
      <c r="BD1075" s="4">
        <f t="shared" si="496"/>
        <v>66.866</v>
      </c>
      <c r="BE1075" s="4">
        <f t="shared" si="497"/>
        <v>583.6104652878671</v>
      </c>
      <c r="BF1075" s="20">
        <f t="shared" si="498"/>
        <v>404.84392478568856</v>
      </c>
      <c r="BG1075" s="20">
        <f t="shared" si="508"/>
        <v>491.15345949782164</v>
      </c>
      <c r="BH1075" s="20">
        <f t="shared" si="499"/>
        <v>2008.0197370315866</v>
      </c>
      <c r="BI1075" s="20">
        <f t="shared" si="509"/>
        <v>4365.2602978947534</v>
      </c>
      <c r="BJ1075" s="4">
        <f t="shared" si="500"/>
        <v>247.80229311818883</v>
      </c>
      <c r="BK1075" s="4">
        <f t="shared" si="510"/>
        <v>2357.240560863167</v>
      </c>
      <c r="JW1075" s="4">
        <v>1</v>
      </c>
      <c r="JX1075" s="4">
        <v>3</v>
      </c>
      <c r="JY1075" s="4">
        <v>8</v>
      </c>
      <c r="JZ1075" s="4">
        <v>19</v>
      </c>
      <c r="KA1075" s="4">
        <v>15</v>
      </c>
      <c r="KB1075" s="4">
        <v>8</v>
      </c>
      <c r="KC1075" s="4">
        <v>16</v>
      </c>
      <c r="KD1075" s="4">
        <v>23</v>
      </c>
      <c r="KE1075" s="4">
        <v>29</v>
      </c>
      <c r="KF1075" s="4">
        <v>41</v>
      </c>
      <c r="KG1075" s="4">
        <v>65</v>
      </c>
      <c r="KH1075" s="4">
        <v>62</v>
      </c>
      <c r="KI1075" s="4">
        <v>62</v>
      </c>
      <c r="KJ1075" s="4">
        <v>113</v>
      </c>
      <c r="KK1075" s="4">
        <v>124</v>
      </c>
      <c r="KL1075" s="4">
        <v>139</v>
      </c>
      <c r="KM1075" s="4">
        <v>81</v>
      </c>
      <c r="KN1075" s="4">
        <v>102</v>
      </c>
      <c r="KO1075" s="4">
        <v>87</v>
      </c>
      <c r="KP1075" s="4">
        <v>111</v>
      </c>
      <c r="KQ1075" s="4">
        <v>93</v>
      </c>
      <c r="KR1075" s="4">
        <v>69</v>
      </c>
      <c r="KS1075" s="4">
        <v>50</v>
      </c>
      <c r="KT1075" s="4">
        <v>31</v>
      </c>
      <c r="KU1075" s="4">
        <v>15</v>
      </c>
      <c r="KV1075" s="4">
        <v>5</v>
      </c>
      <c r="KW1075" s="4">
        <v>0</v>
      </c>
      <c r="KX1075" s="4">
        <v>1</v>
      </c>
      <c r="KY1075" s="4">
        <v>1</v>
      </c>
    </row>
    <row r="1076" spans="1:319" s="4" customFormat="1" x14ac:dyDescent="0.2">
      <c r="A1076" s="15" t="b">
        <v>0</v>
      </c>
      <c r="B1076" s="16"/>
      <c r="C1076" s="16"/>
      <c r="D1076" s="4">
        <v>10446</v>
      </c>
      <c r="E1076" s="4" t="s">
        <v>946</v>
      </c>
      <c r="F1076" s="4" t="s">
        <v>954</v>
      </c>
      <c r="G1076" s="4">
        <v>0</v>
      </c>
      <c r="H1076" s="15">
        <f t="shared" si="482"/>
        <v>2.5000000000000036</v>
      </c>
      <c r="I1076" s="15">
        <v>0.44856014061445315</v>
      </c>
      <c r="J1076" s="15">
        <v>0.36101594074335708</v>
      </c>
      <c r="K1076" s="15">
        <v>0.30118240348969927</v>
      </c>
      <c r="L1076" s="15">
        <f t="shared" si="483"/>
        <v>2.0079850355687725</v>
      </c>
      <c r="M1076" s="15">
        <f t="shared" si="484"/>
        <v>0.19999999999999929</v>
      </c>
      <c r="N1076" s="15">
        <f t="shared" si="485"/>
        <v>2.7000000000000028</v>
      </c>
      <c r="O1076" s="15">
        <f t="shared" si="486"/>
        <v>2.1063883897536471</v>
      </c>
      <c r="P1076" s="15">
        <f t="shared" si="511"/>
        <v>0.39999999999999858</v>
      </c>
      <c r="Q1076" s="15">
        <f t="shared" si="501"/>
        <v>1.5</v>
      </c>
      <c r="R1076" s="15">
        <f t="shared" si="487"/>
        <v>1.8999999999999986</v>
      </c>
      <c r="S1076" s="15">
        <f t="shared" si="488"/>
        <v>2.2999999999999972</v>
      </c>
      <c r="T1076" s="15">
        <f t="shared" si="489"/>
        <v>2.3999999999999986</v>
      </c>
      <c r="U1076" s="15">
        <f t="shared" si="490"/>
        <v>2.6000000000000014</v>
      </c>
      <c r="V1076" s="15">
        <f t="shared" si="502"/>
        <v>0.35094354092139152</v>
      </c>
      <c r="W1076" s="15">
        <f t="shared" si="491"/>
        <v>1.8494611907503142</v>
      </c>
      <c r="X1076" s="15">
        <f t="shared" si="503"/>
        <v>1.3798460289792151E-2</v>
      </c>
      <c r="Y1076" s="21">
        <f t="shared" si="504"/>
        <v>0.54069801788828376</v>
      </c>
      <c r="Z1076" s="4">
        <v>32.507985035568773</v>
      </c>
      <c r="AA1076" s="2">
        <v>30.7</v>
      </c>
      <c r="AB1076" s="2">
        <v>33.200000000000003</v>
      </c>
      <c r="AC1076" s="4">
        <v>32.606388389753647</v>
      </c>
      <c r="AD1076" s="4">
        <v>30.9</v>
      </c>
      <c r="AE1076" s="4">
        <v>32</v>
      </c>
      <c r="AF1076" s="4">
        <v>32.4</v>
      </c>
      <c r="AG1076" s="4">
        <v>32.799999999999997</v>
      </c>
      <c r="AH1076" s="4">
        <v>32.9</v>
      </c>
      <c r="AI1076" s="4">
        <v>33.1</v>
      </c>
      <c r="AJ1076" s="4">
        <v>2020</v>
      </c>
      <c r="AK1076" s="2">
        <v>10</v>
      </c>
      <c r="AL1076" s="2">
        <v>28</v>
      </c>
      <c r="AM1076" s="4">
        <v>11</v>
      </c>
      <c r="AN1076" s="4">
        <v>36</v>
      </c>
      <c r="AO1076" s="4">
        <v>4</v>
      </c>
      <c r="AP1076" s="4">
        <v>771</v>
      </c>
      <c r="AQ1076" s="5">
        <v>0.48333333333333334</v>
      </c>
      <c r="AR1076" s="4">
        <v>30.5</v>
      </c>
      <c r="AS1076" s="4">
        <v>46</v>
      </c>
      <c r="AT1076" s="4">
        <v>880</v>
      </c>
      <c r="AU1076" s="4">
        <v>1.1000000000000001</v>
      </c>
      <c r="AV1076" s="4">
        <v>218</v>
      </c>
      <c r="AW1076" s="4">
        <f t="shared" si="492"/>
        <v>44.174864571442484</v>
      </c>
      <c r="AX1076" s="4">
        <f t="shared" si="493"/>
        <v>26.199726395580477</v>
      </c>
      <c r="AY1076" s="4">
        <f t="shared" si="505"/>
        <v>25.978959143636988</v>
      </c>
      <c r="AZ1076" s="20">
        <f t="shared" si="494"/>
        <v>187.7426117637757</v>
      </c>
      <c r="BA1076" s="21">
        <f t="shared" si="506"/>
        <v>1.1624807655037661</v>
      </c>
      <c r="BB1076" s="20">
        <f t="shared" si="495"/>
        <v>30.151134457776362</v>
      </c>
      <c r="BC1076" s="4">
        <f t="shared" si="507"/>
        <v>27.917717090533667</v>
      </c>
      <c r="BD1076" s="4">
        <f t="shared" si="496"/>
        <v>66.866</v>
      </c>
      <c r="BE1076" s="4">
        <f t="shared" si="497"/>
        <v>614.9688592993416</v>
      </c>
      <c r="BF1076" s="20">
        <f t="shared" si="498"/>
        <v>404.84392478568856</v>
      </c>
      <c r="BG1076" s="20">
        <f t="shared" si="508"/>
        <v>485.07506548634711</v>
      </c>
      <c r="BH1076" s="20">
        <f t="shared" si="499"/>
        <v>2008.0197370315866</v>
      </c>
      <c r="BI1076" s="20">
        <f t="shared" si="509"/>
        <v>4365.2602978947534</v>
      </c>
      <c r="BJ1076" s="4">
        <f t="shared" si="500"/>
        <v>247.80229311818883</v>
      </c>
      <c r="BK1076" s="4">
        <f t="shared" si="510"/>
        <v>2357.240560863167</v>
      </c>
      <c r="JJ1076" s="4">
        <v>9</v>
      </c>
      <c r="JK1076" s="4">
        <v>38</v>
      </c>
      <c r="JL1076" s="4">
        <v>22</v>
      </c>
      <c r="JM1076" s="4">
        <v>15</v>
      </c>
      <c r="JN1076" s="4">
        <v>27</v>
      </c>
      <c r="JO1076" s="4">
        <v>16</v>
      </c>
      <c r="JP1076" s="4">
        <v>12</v>
      </c>
      <c r="JQ1076" s="4">
        <v>8</v>
      </c>
      <c r="JR1076" s="4">
        <v>22</v>
      </c>
      <c r="JS1076" s="4">
        <v>12</v>
      </c>
      <c r="JT1076" s="4">
        <v>13</v>
      </c>
      <c r="JU1076" s="4">
        <v>27</v>
      </c>
      <c r="JV1076" s="4">
        <v>49</v>
      </c>
      <c r="JW1076" s="4">
        <v>61</v>
      </c>
      <c r="JX1076" s="4">
        <v>90</v>
      </c>
      <c r="JY1076" s="4">
        <v>110</v>
      </c>
      <c r="JZ1076" s="4">
        <v>190</v>
      </c>
      <c r="KA1076" s="4">
        <v>281</v>
      </c>
      <c r="KB1076" s="4">
        <v>381</v>
      </c>
      <c r="KC1076" s="4">
        <v>485</v>
      </c>
      <c r="KD1076" s="4">
        <v>458</v>
      </c>
      <c r="KE1076" s="4">
        <v>288</v>
      </c>
      <c r="KF1076" s="4">
        <v>122</v>
      </c>
      <c r="KG1076" s="4">
        <v>72</v>
      </c>
      <c r="KH1076" s="4">
        <v>33</v>
      </c>
      <c r="KI1076" s="4">
        <v>15</v>
      </c>
      <c r="KJ1076" s="4">
        <v>4</v>
      </c>
      <c r="KK1076" s="4">
        <v>4</v>
      </c>
      <c r="KL1076" s="4">
        <v>1</v>
      </c>
      <c r="KM1076" s="4">
        <v>3</v>
      </c>
      <c r="KN1076" s="4">
        <v>0</v>
      </c>
      <c r="KO1076" s="4">
        <v>2</v>
      </c>
      <c r="KP1076" s="4">
        <v>1</v>
      </c>
      <c r="KQ1076" s="4">
        <v>0</v>
      </c>
      <c r="KR1076" s="4">
        <v>0</v>
      </c>
      <c r="KS1076" s="4">
        <v>0</v>
      </c>
      <c r="KT1076" s="4">
        <v>1</v>
      </c>
      <c r="KU1076" s="4">
        <v>0</v>
      </c>
      <c r="KV1076" s="4">
        <v>0</v>
      </c>
      <c r="KW1076" s="4">
        <v>0</v>
      </c>
    </row>
    <row r="1077" spans="1:319" s="4" customFormat="1" x14ac:dyDescent="0.2">
      <c r="A1077" s="15" t="b">
        <v>0</v>
      </c>
      <c r="B1077" s="16"/>
      <c r="C1077" s="16"/>
      <c r="D1077" s="4">
        <v>10446</v>
      </c>
      <c r="E1077" s="4" t="s">
        <v>946</v>
      </c>
      <c r="F1077" s="4" t="s">
        <v>955</v>
      </c>
      <c r="G1077" s="4">
        <v>0</v>
      </c>
      <c r="H1077" s="15">
        <f t="shared" si="482"/>
        <v>2.5999999999999943</v>
      </c>
      <c r="I1077" s="15">
        <v>0.60724680427830025</v>
      </c>
      <c r="J1077" s="15">
        <v>0.91800843959595113</v>
      </c>
      <c r="K1077" s="15">
        <v>0.50354185452331779</v>
      </c>
      <c r="L1077" s="15">
        <f t="shared" si="483"/>
        <v>3.4898907512014929</v>
      </c>
      <c r="M1077" s="15">
        <f t="shared" si="484"/>
        <v>2.2000000000000028</v>
      </c>
      <c r="N1077" s="15">
        <f t="shared" si="485"/>
        <v>4.7999999999999972</v>
      </c>
      <c r="O1077" s="15">
        <f t="shared" si="486"/>
        <v>3.5177572841585061</v>
      </c>
      <c r="P1077" s="15">
        <f t="shared" si="511"/>
        <v>2.3999999999999986</v>
      </c>
      <c r="Q1077" s="15">
        <f t="shared" si="501"/>
        <v>2.6000000000000014</v>
      </c>
      <c r="R1077" s="15">
        <f t="shared" si="487"/>
        <v>3</v>
      </c>
      <c r="S1077" s="15">
        <f t="shared" si="488"/>
        <v>3.8999999999999986</v>
      </c>
      <c r="T1077" s="15">
        <f t="shared" si="489"/>
        <v>4.2999999999999972</v>
      </c>
      <c r="U1077" s="15">
        <f t="shared" si="490"/>
        <v>4.7000000000000028</v>
      </c>
      <c r="V1077" s="15">
        <f t="shared" si="502"/>
        <v>0.44001883740561765</v>
      </c>
      <c r="W1077" s="15">
        <f t="shared" si="491"/>
        <v>1.2726299762439059</v>
      </c>
      <c r="X1077" s="15">
        <f t="shared" si="503"/>
        <v>1.7865512093675529E-2</v>
      </c>
      <c r="Y1077" s="21">
        <f t="shared" si="504"/>
        <v>0.78577435599265255</v>
      </c>
      <c r="Z1077" s="4">
        <v>33.989890751201493</v>
      </c>
      <c r="AA1077" s="2">
        <v>32.700000000000003</v>
      </c>
      <c r="AB1077" s="2">
        <v>35.299999999999997</v>
      </c>
      <c r="AC1077" s="4">
        <v>34.017757284158506</v>
      </c>
      <c r="AD1077" s="4">
        <v>32.9</v>
      </c>
      <c r="AE1077" s="4">
        <v>33.1</v>
      </c>
      <c r="AF1077" s="4">
        <v>33.5</v>
      </c>
      <c r="AG1077" s="4">
        <v>34.4</v>
      </c>
      <c r="AH1077" s="4">
        <v>34.799999999999997</v>
      </c>
      <c r="AI1077" s="4">
        <v>35.200000000000003</v>
      </c>
      <c r="AJ1077" s="4">
        <v>2020</v>
      </c>
      <c r="AK1077" s="2">
        <v>10</v>
      </c>
      <c r="AL1077" s="2">
        <v>28</v>
      </c>
      <c r="AM1077" s="4">
        <v>11</v>
      </c>
      <c r="AN1077" s="4">
        <v>36</v>
      </c>
      <c r="AO1077" s="4">
        <v>15</v>
      </c>
      <c r="AP1077" s="4">
        <v>10</v>
      </c>
      <c r="AQ1077" s="5">
        <v>0.48333333333333334</v>
      </c>
      <c r="AR1077" s="4">
        <v>30.5</v>
      </c>
      <c r="AS1077" s="4">
        <v>46</v>
      </c>
      <c r="AT1077" s="4">
        <v>880</v>
      </c>
      <c r="AU1077" s="4">
        <v>1.1000000000000001</v>
      </c>
      <c r="AV1077" s="4">
        <v>218</v>
      </c>
      <c r="AW1077" s="4">
        <f t="shared" si="492"/>
        <v>43.96416364931018</v>
      </c>
      <c r="AX1077" s="4">
        <f t="shared" si="493"/>
        <v>26.152362888195171</v>
      </c>
      <c r="AY1077" s="4">
        <f t="shared" si="505"/>
        <v>25.978959143636988</v>
      </c>
      <c r="AZ1077" s="20">
        <f t="shared" si="494"/>
        <v>187.7426117637757</v>
      </c>
      <c r="BA1077" s="21">
        <f t="shared" si="506"/>
        <v>1.1624807655037661</v>
      </c>
      <c r="BB1077" s="20">
        <f t="shared" si="495"/>
        <v>30.151134457776362</v>
      </c>
      <c r="BC1077" s="4">
        <f t="shared" si="507"/>
        <v>27.917717090533667</v>
      </c>
      <c r="BD1077" s="4">
        <f t="shared" si="496"/>
        <v>66.866</v>
      </c>
      <c r="BE1077" s="4">
        <f t="shared" si="497"/>
        <v>605.49348167786138</v>
      </c>
      <c r="BF1077" s="20">
        <f t="shared" si="498"/>
        <v>404.84392478568856</v>
      </c>
      <c r="BG1077" s="20">
        <f t="shared" si="508"/>
        <v>494.55044310782722</v>
      </c>
      <c r="BH1077" s="20">
        <f t="shared" si="499"/>
        <v>2008.0197370315866</v>
      </c>
      <c r="BI1077" s="20">
        <f t="shared" si="509"/>
        <v>4365.2602978947534</v>
      </c>
      <c r="BJ1077" s="4">
        <f t="shared" si="500"/>
        <v>247.80229311818883</v>
      </c>
      <c r="BK1077" s="4">
        <f t="shared" si="510"/>
        <v>2357.240560863167</v>
      </c>
      <c r="KE1077" s="4">
        <v>15</v>
      </c>
      <c r="KF1077" s="4">
        <v>17</v>
      </c>
      <c r="KG1077" s="4">
        <v>29</v>
      </c>
      <c r="KH1077" s="4">
        <v>63</v>
      </c>
      <c r="KI1077" s="4">
        <v>93</v>
      </c>
      <c r="KJ1077" s="4">
        <v>49</v>
      </c>
      <c r="KK1077" s="4">
        <v>63</v>
      </c>
      <c r="KL1077" s="4">
        <v>73</v>
      </c>
      <c r="KM1077" s="4">
        <v>69</v>
      </c>
      <c r="KN1077" s="4">
        <v>88</v>
      </c>
      <c r="KO1077" s="4">
        <v>77</v>
      </c>
      <c r="KP1077" s="4">
        <v>100</v>
      </c>
      <c r="KQ1077" s="4">
        <v>92</v>
      </c>
      <c r="KR1077" s="4">
        <v>106</v>
      </c>
      <c r="KS1077" s="4">
        <v>95</v>
      </c>
      <c r="KT1077" s="4">
        <v>121</v>
      </c>
      <c r="KU1077" s="4">
        <v>95</v>
      </c>
      <c r="KV1077" s="4">
        <v>79</v>
      </c>
      <c r="KW1077" s="4">
        <v>70</v>
      </c>
      <c r="KX1077" s="4">
        <v>77</v>
      </c>
      <c r="KY1077" s="4">
        <v>70</v>
      </c>
      <c r="KZ1077" s="4">
        <v>34</v>
      </c>
      <c r="LA1077" s="4">
        <v>29</v>
      </c>
      <c r="LB1077" s="4">
        <v>37</v>
      </c>
      <c r="LC1077" s="4">
        <v>20</v>
      </c>
      <c r="LD1077" s="4">
        <v>16</v>
      </c>
      <c r="LE1077" s="4">
        <v>11</v>
      </c>
      <c r="LF1077" s="4">
        <v>2</v>
      </c>
      <c r="LG1077" s="4">
        <v>1</v>
      </c>
    </row>
    <row r="1078" spans="1:319" s="4" customFormat="1" x14ac:dyDescent="0.2">
      <c r="A1078" s="15" t="b">
        <v>0</v>
      </c>
      <c r="B1078" s="16"/>
      <c r="C1078" s="16"/>
      <c r="D1078" s="4">
        <v>10446</v>
      </c>
      <c r="E1078" s="14" t="s">
        <v>318</v>
      </c>
      <c r="F1078" s="4" t="s">
        <v>968</v>
      </c>
      <c r="G1078" s="4">
        <v>0</v>
      </c>
      <c r="H1078" s="15">
        <f t="shared" si="482"/>
        <v>1.8999999999999986</v>
      </c>
      <c r="I1078" s="15">
        <v>0.40568468576919514</v>
      </c>
      <c r="J1078" s="15">
        <v>0.63062202297908243</v>
      </c>
      <c r="K1078" s="15">
        <v>0.34278781188892693</v>
      </c>
      <c r="L1078" s="15">
        <f t="shared" si="483"/>
        <v>1.5007185836884958</v>
      </c>
      <c r="M1078" s="15">
        <f t="shared" si="484"/>
        <v>0.5</v>
      </c>
      <c r="N1078" s="15">
        <f t="shared" si="485"/>
        <v>2.3999999999999986</v>
      </c>
      <c r="O1078" s="15">
        <f t="shared" si="486"/>
        <v>1.6023427076331132</v>
      </c>
      <c r="P1078" s="15">
        <f t="shared" si="511"/>
        <v>0.69999999999999929</v>
      </c>
      <c r="Q1078" s="15">
        <f t="shared" si="501"/>
        <v>0.89999999999999858</v>
      </c>
      <c r="R1078" s="15">
        <f t="shared" si="487"/>
        <v>1.1999999999999993</v>
      </c>
      <c r="S1078" s="15">
        <f t="shared" si="488"/>
        <v>1.7999999999999972</v>
      </c>
      <c r="T1078" s="15">
        <f t="shared" si="489"/>
        <v>2</v>
      </c>
      <c r="U1078" s="15">
        <f t="shared" si="490"/>
        <v>2.2000000000000028</v>
      </c>
      <c r="V1078" s="15">
        <f t="shared" si="502"/>
        <v>0.42917172232692447</v>
      </c>
      <c r="W1078" s="15">
        <f t="shared" si="491"/>
        <v>1.3300696387406512</v>
      </c>
      <c r="X1078" s="15">
        <f t="shared" si="503"/>
        <v>1.2677361750744623E-2</v>
      </c>
      <c r="Y1078" s="21">
        <f t="shared" si="504"/>
        <v>0.75184033292183794</v>
      </c>
      <c r="Z1078" s="4">
        <v>32.000718583688496</v>
      </c>
      <c r="AA1078" s="2">
        <v>31</v>
      </c>
      <c r="AB1078" s="2">
        <v>32.9</v>
      </c>
      <c r="AC1078" s="4">
        <v>32.102342707633113</v>
      </c>
      <c r="AD1078" s="4">
        <v>31.2</v>
      </c>
      <c r="AE1078" s="4">
        <v>31.4</v>
      </c>
      <c r="AF1078" s="4">
        <v>31.7</v>
      </c>
      <c r="AG1078" s="4">
        <v>32.299999999999997</v>
      </c>
      <c r="AH1078" s="4">
        <v>32.5</v>
      </c>
      <c r="AI1078" s="4">
        <v>32.700000000000003</v>
      </c>
      <c r="AJ1078" s="4">
        <v>2020</v>
      </c>
      <c r="AK1078" s="2">
        <v>10</v>
      </c>
      <c r="AL1078" s="2">
        <v>28</v>
      </c>
      <c r="AM1078" s="4">
        <v>11</v>
      </c>
      <c r="AN1078" s="4">
        <v>41</v>
      </c>
      <c r="AO1078" s="4">
        <v>5</v>
      </c>
      <c r="AP1078" s="4">
        <v>407</v>
      </c>
      <c r="AQ1078" s="5">
        <v>0.48680555555555555</v>
      </c>
      <c r="AR1078" s="4">
        <v>30.5</v>
      </c>
      <c r="AS1078" s="4">
        <v>47</v>
      </c>
      <c r="AT1078" s="4">
        <v>594</v>
      </c>
      <c r="AU1078" s="4">
        <v>0.8</v>
      </c>
      <c r="AV1078" s="4">
        <v>356</v>
      </c>
      <c r="AW1078" s="4">
        <f t="shared" si="492"/>
        <v>40.520752937863463</v>
      </c>
      <c r="AX1078" s="4">
        <f t="shared" si="493"/>
        <v>25.595013118340091</v>
      </c>
      <c r="AY1078" s="4">
        <f t="shared" si="505"/>
        <v>29.752418927662251</v>
      </c>
      <c r="AZ1078" s="20">
        <f t="shared" si="494"/>
        <v>187.7426117637757</v>
      </c>
      <c r="BA1078" s="21">
        <f t="shared" si="506"/>
        <v>1.1624807655037661</v>
      </c>
      <c r="BB1078" s="20">
        <f t="shared" si="495"/>
        <v>35.355339059327378</v>
      </c>
      <c r="BC1078" s="4">
        <f t="shared" si="507"/>
        <v>32.736425054932752</v>
      </c>
      <c r="BD1078" s="4">
        <f t="shared" si="496"/>
        <v>66.866</v>
      </c>
      <c r="BE1078" s="4">
        <f t="shared" si="497"/>
        <v>393.48656784264227</v>
      </c>
      <c r="BF1078" s="20">
        <f t="shared" si="498"/>
        <v>406.08964550461553</v>
      </c>
      <c r="BG1078" s="20">
        <f t="shared" si="508"/>
        <v>481.86307766197336</v>
      </c>
      <c r="BH1078" s="20">
        <f t="shared" si="499"/>
        <v>2051.6723400105343</v>
      </c>
      <c r="BI1078" s="20">
        <f t="shared" si="509"/>
        <v>4365.2602978947534</v>
      </c>
      <c r="BJ1078" s="4">
        <f t="shared" si="500"/>
        <v>247.80229311818883</v>
      </c>
      <c r="BK1078" s="4">
        <f t="shared" si="510"/>
        <v>2313.5879578842196</v>
      </c>
      <c r="JN1078" s="4">
        <v>8</v>
      </c>
      <c r="JO1078" s="4">
        <v>47</v>
      </c>
      <c r="JP1078" s="4">
        <v>101</v>
      </c>
      <c r="JQ1078" s="4">
        <v>79</v>
      </c>
      <c r="JR1078" s="4">
        <v>60</v>
      </c>
      <c r="JS1078" s="4">
        <v>137</v>
      </c>
      <c r="JT1078" s="4">
        <v>168</v>
      </c>
      <c r="JU1078" s="4">
        <v>122</v>
      </c>
      <c r="JV1078" s="4">
        <v>96</v>
      </c>
      <c r="JW1078" s="4">
        <v>129</v>
      </c>
      <c r="JX1078" s="4">
        <v>158</v>
      </c>
      <c r="JY1078" s="4">
        <v>269</v>
      </c>
      <c r="JZ1078" s="4">
        <v>303</v>
      </c>
      <c r="KA1078" s="4">
        <v>214</v>
      </c>
      <c r="KB1078" s="4">
        <v>183</v>
      </c>
      <c r="KC1078" s="4">
        <v>53</v>
      </c>
      <c r="KD1078" s="4">
        <v>55</v>
      </c>
      <c r="KE1078" s="4">
        <v>27</v>
      </c>
      <c r="KF1078" s="4">
        <v>11</v>
      </c>
      <c r="KG1078" s="4">
        <v>5</v>
      </c>
    </row>
    <row r="1079" spans="1:319" s="4" customFormat="1" x14ac:dyDescent="0.2">
      <c r="A1079" s="15" t="b">
        <v>0</v>
      </c>
      <c r="B1079" s="16"/>
      <c r="C1079" s="16"/>
      <c r="D1079" s="4">
        <v>10446</v>
      </c>
      <c r="E1079" s="14" t="s">
        <v>318</v>
      </c>
      <c r="F1079" s="4" t="s">
        <v>969</v>
      </c>
      <c r="G1079" s="4">
        <v>0</v>
      </c>
      <c r="H1079" s="15">
        <f t="shared" si="482"/>
        <v>2.8000000000000043</v>
      </c>
      <c r="I1079" s="15">
        <v>0.61015833671563124</v>
      </c>
      <c r="J1079" s="15">
        <v>0.87392445827676113</v>
      </c>
      <c r="K1079" s="15">
        <v>0.48173407519173073</v>
      </c>
      <c r="L1079" s="15">
        <f t="shared" si="483"/>
        <v>2.0374346661881191</v>
      </c>
      <c r="M1079" s="15">
        <f t="shared" si="484"/>
        <v>0.89999999999999858</v>
      </c>
      <c r="N1079" s="15">
        <f t="shared" si="485"/>
        <v>3.7000000000000028</v>
      </c>
      <c r="O1079" s="15">
        <f t="shared" si="486"/>
        <v>2.0886362792584805</v>
      </c>
      <c r="P1079" s="15">
        <f t="shared" si="511"/>
        <v>1</v>
      </c>
      <c r="Q1079" s="15">
        <f t="shared" si="501"/>
        <v>1.1999999999999993</v>
      </c>
      <c r="R1079" s="15">
        <f t="shared" si="487"/>
        <v>1.5</v>
      </c>
      <c r="S1079" s="15">
        <f t="shared" si="488"/>
        <v>2.3999999999999986</v>
      </c>
      <c r="T1079" s="15">
        <f t="shared" si="489"/>
        <v>2.7000000000000028</v>
      </c>
      <c r="U1079" s="15">
        <f t="shared" si="490"/>
        <v>3.5</v>
      </c>
      <c r="V1079" s="15">
        <f t="shared" si="502"/>
        <v>0.46855369920942153</v>
      </c>
      <c r="W1079" s="15">
        <f t="shared" si="491"/>
        <v>1.134227094327233</v>
      </c>
      <c r="X1079" s="15">
        <f t="shared" si="503"/>
        <v>1.8752502862485611E-2</v>
      </c>
      <c r="Y1079" s="21">
        <f t="shared" si="504"/>
        <v>0.88165765480426139</v>
      </c>
      <c r="Z1079" s="4">
        <v>32.537434666188119</v>
      </c>
      <c r="AA1079" s="2">
        <v>31.4</v>
      </c>
      <c r="AB1079" s="2">
        <v>34.200000000000003</v>
      </c>
      <c r="AC1079" s="4">
        <v>32.58863627925848</v>
      </c>
      <c r="AD1079" s="4">
        <v>31.5</v>
      </c>
      <c r="AE1079" s="4">
        <v>31.7</v>
      </c>
      <c r="AF1079" s="4">
        <v>32</v>
      </c>
      <c r="AG1079" s="4">
        <v>32.9</v>
      </c>
      <c r="AH1079" s="4">
        <v>33.200000000000003</v>
      </c>
      <c r="AI1079" s="4">
        <v>34</v>
      </c>
      <c r="AJ1079" s="4">
        <v>2020</v>
      </c>
      <c r="AK1079" s="2">
        <v>10</v>
      </c>
      <c r="AL1079" s="2">
        <v>28</v>
      </c>
      <c r="AM1079" s="4">
        <v>11</v>
      </c>
      <c r="AN1079" s="4">
        <v>41</v>
      </c>
      <c r="AO1079" s="4">
        <v>22</v>
      </c>
      <c r="AP1079" s="4">
        <v>369</v>
      </c>
      <c r="AQ1079" s="5">
        <v>0.48680555555555555</v>
      </c>
      <c r="AR1079" s="4">
        <v>30.5</v>
      </c>
      <c r="AS1079" s="4">
        <v>47</v>
      </c>
      <c r="AT1079" s="4">
        <v>594</v>
      </c>
      <c r="AU1079" s="4">
        <v>0.8</v>
      </c>
      <c r="AV1079" s="4">
        <v>356</v>
      </c>
      <c r="AW1079" s="4">
        <f t="shared" si="492"/>
        <v>40.434193256174964</v>
      </c>
      <c r="AX1079" s="4">
        <f t="shared" si="493"/>
        <v>25.575197007184912</v>
      </c>
      <c r="AY1079" s="4">
        <f t="shared" si="505"/>
        <v>29.752418927662251</v>
      </c>
      <c r="AZ1079" s="20">
        <f t="shared" si="494"/>
        <v>187.7426117637757</v>
      </c>
      <c r="BA1079" s="21">
        <f t="shared" si="506"/>
        <v>1.1624807655037661</v>
      </c>
      <c r="BB1079" s="20">
        <f t="shared" si="495"/>
        <v>35.355339059327378</v>
      </c>
      <c r="BC1079" s="4">
        <f t="shared" si="507"/>
        <v>32.736425054932752</v>
      </c>
      <c r="BD1079" s="4">
        <f t="shared" si="496"/>
        <v>66.866</v>
      </c>
      <c r="BE1079" s="4">
        <f t="shared" si="497"/>
        <v>390.08761446335444</v>
      </c>
      <c r="BF1079" s="20">
        <f t="shared" si="498"/>
        <v>406.08964550461553</v>
      </c>
      <c r="BG1079" s="20">
        <f t="shared" si="508"/>
        <v>485.2620310412612</v>
      </c>
      <c r="BH1079" s="20">
        <f t="shared" si="499"/>
        <v>2051.6723400105343</v>
      </c>
      <c r="BI1079" s="20">
        <f t="shared" si="509"/>
        <v>4365.2602978947534</v>
      </c>
      <c r="BJ1079" s="4">
        <f t="shared" si="500"/>
        <v>247.80229311818883</v>
      </c>
      <c r="BK1079" s="4">
        <f t="shared" si="510"/>
        <v>2313.5879578842196</v>
      </c>
      <c r="JQ1079" s="4">
        <v>3</v>
      </c>
      <c r="JR1079" s="4">
        <v>12</v>
      </c>
      <c r="JS1079" s="4">
        <v>24</v>
      </c>
      <c r="JT1079" s="4">
        <v>29</v>
      </c>
      <c r="JU1079" s="4">
        <v>69</v>
      </c>
      <c r="JV1079" s="4">
        <v>39</v>
      </c>
      <c r="JW1079" s="4">
        <v>35</v>
      </c>
      <c r="JX1079" s="4">
        <v>12</v>
      </c>
      <c r="JY1079" s="4">
        <v>20</v>
      </c>
      <c r="JZ1079" s="4">
        <v>39</v>
      </c>
      <c r="KA1079" s="4">
        <v>43</v>
      </c>
      <c r="KB1079" s="4">
        <v>47</v>
      </c>
      <c r="KC1079" s="4">
        <v>60</v>
      </c>
      <c r="KD1079" s="4">
        <v>86</v>
      </c>
      <c r="KE1079" s="4">
        <v>60</v>
      </c>
      <c r="KF1079" s="4">
        <v>66</v>
      </c>
      <c r="KG1079" s="4">
        <v>41</v>
      </c>
      <c r="KH1079" s="4">
        <v>40</v>
      </c>
      <c r="KI1079" s="4">
        <v>30</v>
      </c>
      <c r="KJ1079" s="4">
        <v>20</v>
      </c>
      <c r="KK1079" s="4">
        <v>14</v>
      </c>
      <c r="KL1079" s="4">
        <v>8</v>
      </c>
      <c r="KM1079" s="4">
        <v>9</v>
      </c>
      <c r="KN1079" s="4">
        <v>4</v>
      </c>
      <c r="KO1079" s="4">
        <v>6</v>
      </c>
      <c r="KP1079" s="4">
        <v>9</v>
      </c>
      <c r="KQ1079" s="4">
        <v>7</v>
      </c>
      <c r="KR1079" s="4">
        <v>8</v>
      </c>
      <c r="KS1079" s="4">
        <v>2</v>
      </c>
      <c r="KT1079" s="4">
        <v>7</v>
      </c>
      <c r="KU1079" s="4">
        <v>2</v>
      </c>
    </row>
    <row r="1080" spans="1:319" s="4" customFormat="1" x14ac:dyDescent="0.2">
      <c r="A1080" s="15" t="b">
        <v>0</v>
      </c>
      <c r="B1080" s="16"/>
      <c r="C1080" s="16"/>
      <c r="D1080" s="4">
        <v>10446</v>
      </c>
      <c r="E1080" s="14" t="s">
        <v>318</v>
      </c>
      <c r="F1080" s="4" t="s">
        <v>970</v>
      </c>
      <c r="G1080" s="4">
        <v>0</v>
      </c>
      <c r="H1080" s="15">
        <f t="shared" si="482"/>
        <v>1.1000000000000014</v>
      </c>
      <c r="I1080" s="15">
        <v>0.24111149577970337</v>
      </c>
      <c r="J1080" s="15">
        <v>0.270517634107307</v>
      </c>
      <c r="K1080" s="15">
        <v>0.17842428990919379</v>
      </c>
      <c r="L1080" s="15">
        <f t="shared" si="483"/>
        <v>0.34411246857256828</v>
      </c>
      <c r="M1080" s="15">
        <f t="shared" si="484"/>
        <v>-0.10000000000000142</v>
      </c>
      <c r="N1080" s="15">
        <f t="shared" si="485"/>
        <v>1</v>
      </c>
      <c r="O1080" s="15">
        <f t="shared" si="486"/>
        <v>0.30533405730193408</v>
      </c>
      <c r="P1080" s="15">
        <f t="shared" si="511"/>
        <v>0</v>
      </c>
      <c r="Q1080" s="15">
        <f t="shared" si="501"/>
        <v>0.10000000000000142</v>
      </c>
      <c r="R1080" s="15">
        <f t="shared" si="487"/>
        <v>0.19999999999999929</v>
      </c>
      <c r="S1080" s="15">
        <f t="shared" si="488"/>
        <v>0.39999999999999858</v>
      </c>
      <c r="T1080" s="15">
        <f t="shared" si="489"/>
        <v>0.69999999999999929</v>
      </c>
      <c r="U1080" s="15">
        <f t="shared" si="490"/>
        <v>1</v>
      </c>
      <c r="V1080" s="15">
        <f t="shared" si="502"/>
        <v>0.34554152962786316</v>
      </c>
      <c r="W1080" s="15">
        <f t="shared" si="491"/>
        <v>1.8940081415885581</v>
      </c>
      <c r="X1080" s="15">
        <f t="shared" si="503"/>
        <v>7.8170994877993245E-3</v>
      </c>
      <c r="Y1080" s="21">
        <f t="shared" si="504"/>
        <v>0.52798083495104287</v>
      </c>
      <c r="Z1080" s="4">
        <v>30.844112468572568</v>
      </c>
      <c r="AA1080" s="2">
        <v>30.4</v>
      </c>
      <c r="AB1080" s="2">
        <v>31.5</v>
      </c>
      <c r="AC1080" s="4">
        <v>30.805334057301934</v>
      </c>
      <c r="AD1080" s="4">
        <v>30.5</v>
      </c>
      <c r="AE1080" s="4">
        <v>30.6</v>
      </c>
      <c r="AF1080" s="4">
        <v>30.7</v>
      </c>
      <c r="AG1080" s="4">
        <v>30.9</v>
      </c>
      <c r="AH1080" s="4">
        <v>31.2</v>
      </c>
      <c r="AI1080" s="4">
        <v>31.5</v>
      </c>
      <c r="AJ1080" s="4">
        <v>2020</v>
      </c>
      <c r="AK1080" s="2">
        <v>10</v>
      </c>
      <c r="AL1080" s="2">
        <v>28</v>
      </c>
      <c r="AM1080" s="4">
        <v>11</v>
      </c>
      <c r="AN1080" s="4">
        <v>41</v>
      </c>
      <c r="AO1080" s="4">
        <v>36</v>
      </c>
      <c r="AP1080" s="4">
        <v>448</v>
      </c>
      <c r="AQ1080" s="5">
        <v>0.48680555555555555</v>
      </c>
      <c r="AR1080" s="4">
        <v>30.5</v>
      </c>
      <c r="AS1080" s="4">
        <v>47</v>
      </c>
      <c r="AT1080" s="4">
        <v>594</v>
      </c>
      <c r="AU1080" s="4">
        <v>0.8</v>
      </c>
      <c r="AV1080" s="4">
        <v>356</v>
      </c>
      <c r="AW1080" s="4">
        <f t="shared" si="492"/>
        <v>40.705739890586202</v>
      </c>
      <c r="AX1080" s="4">
        <f t="shared" si="493"/>
        <v>25.63736218832171</v>
      </c>
      <c r="AY1080" s="4">
        <f t="shared" si="505"/>
        <v>29.752418927662251</v>
      </c>
      <c r="AZ1080" s="20">
        <f t="shared" si="494"/>
        <v>187.7426117637757</v>
      </c>
      <c r="BA1080" s="21">
        <f t="shared" si="506"/>
        <v>1.1624807655037661</v>
      </c>
      <c r="BB1080" s="20">
        <f t="shared" si="495"/>
        <v>35.355339059327378</v>
      </c>
      <c r="BC1080" s="4">
        <f t="shared" si="507"/>
        <v>32.736425054932752</v>
      </c>
      <c r="BD1080" s="4">
        <f t="shared" si="496"/>
        <v>66.866</v>
      </c>
      <c r="BE1080" s="4">
        <f t="shared" si="497"/>
        <v>400.75048120063985</v>
      </c>
      <c r="BF1080" s="20">
        <f t="shared" si="498"/>
        <v>406.08964550461553</v>
      </c>
      <c r="BG1080" s="20">
        <f t="shared" si="508"/>
        <v>474.59916430397578</v>
      </c>
      <c r="BH1080" s="20">
        <f t="shared" si="499"/>
        <v>2051.6723400105343</v>
      </c>
      <c r="BI1080" s="20">
        <f t="shared" si="509"/>
        <v>4365.2602978947534</v>
      </c>
      <c r="BJ1080" s="4">
        <f t="shared" si="500"/>
        <v>247.80229311818883</v>
      </c>
      <c r="BK1080" s="4">
        <f t="shared" si="510"/>
        <v>2313.5879578842196</v>
      </c>
      <c r="JG1080" s="4">
        <v>26</v>
      </c>
      <c r="JH1080" s="4">
        <v>125</v>
      </c>
      <c r="JI1080" s="4">
        <v>370</v>
      </c>
      <c r="JJ1080" s="4">
        <v>281</v>
      </c>
      <c r="JK1080" s="4">
        <v>325</v>
      </c>
      <c r="JL1080" s="4">
        <v>194</v>
      </c>
      <c r="JM1080" s="4">
        <v>103</v>
      </c>
      <c r="JN1080" s="4">
        <v>46</v>
      </c>
      <c r="JO1080" s="4">
        <v>56</v>
      </c>
      <c r="JP1080" s="4">
        <v>51</v>
      </c>
      <c r="JQ1080" s="4">
        <v>27</v>
      </c>
      <c r="JR1080" s="4">
        <v>20</v>
      </c>
      <c r="JS1080" s="4">
        <v>4</v>
      </c>
      <c r="JT1080" s="4">
        <v>2</v>
      </c>
      <c r="JU1080" s="4">
        <v>0</v>
      </c>
      <c r="JV1080" s="4">
        <v>0</v>
      </c>
      <c r="JW1080" s="4">
        <v>0</v>
      </c>
      <c r="JX1080" s="4">
        <v>0</v>
      </c>
      <c r="JY1080" s="4">
        <v>0</v>
      </c>
      <c r="JZ1080" s="4">
        <v>1</v>
      </c>
      <c r="KA1080" s="4">
        <v>0</v>
      </c>
      <c r="KB1080" s="4">
        <v>0</v>
      </c>
      <c r="KC1080" s="4">
        <v>0</v>
      </c>
      <c r="KD1080" s="4">
        <v>0</v>
      </c>
      <c r="KE1080" s="4">
        <v>0</v>
      </c>
      <c r="KF1080" s="4">
        <v>1</v>
      </c>
    </row>
    <row r="1081" spans="1:319" s="4" customFormat="1" x14ac:dyDescent="0.2">
      <c r="A1081" s="15" t="b">
        <v>0</v>
      </c>
      <c r="B1081" s="16"/>
      <c r="C1081" s="16"/>
      <c r="D1081" s="4">
        <v>10446</v>
      </c>
      <c r="E1081" s="4" t="s">
        <v>971</v>
      </c>
      <c r="F1081" s="4" t="s">
        <v>981</v>
      </c>
      <c r="G1081" s="4">
        <v>0</v>
      </c>
      <c r="H1081" s="15">
        <f t="shared" si="482"/>
        <v>1.5999999999999979</v>
      </c>
      <c r="I1081" s="15">
        <v>0.34735207540689367</v>
      </c>
      <c r="J1081" s="15">
        <v>0.46697446433853429</v>
      </c>
      <c r="K1081" s="15">
        <v>0.28015472150652398</v>
      </c>
      <c r="L1081" s="15">
        <f t="shared" si="483"/>
        <v>0.95331618496642534</v>
      </c>
      <c r="M1081" s="15">
        <f t="shared" si="484"/>
        <v>0</v>
      </c>
      <c r="N1081" s="15">
        <f t="shared" si="485"/>
        <v>1.5999999999999979</v>
      </c>
      <c r="O1081" s="15">
        <f t="shared" si="486"/>
        <v>1.0241226914257986</v>
      </c>
      <c r="P1081" s="15">
        <f t="shared" si="511"/>
        <v>0.19999999999999929</v>
      </c>
      <c r="Q1081" s="15">
        <f t="shared" si="501"/>
        <v>0.39999999999999858</v>
      </c>
      <c r="R1081" s="15">
        <f t="shared" si="487"/>
        <v>0.69999999999999929</v>
      </c>
      <c r="S1081" s="15">
        <f t="shared" si="488"/>
        <v>1.1999999999999993</v>
      </c>
      <c r="T1081" s="15">
        <f t="shared" si="489"/>
        <v>1.3000000000000007</v>
      </c>
      <c r="U1081" s="15">
        <f t="shared" si="490"/>
        <v>1.5</v>
      </c>
      <c r="V1081" s="15">
        <f t="shared" si="502"/>
        <v>0.47509230157521215</v>
      </c>
      <c r="W1081" s="15">
        <f t="shared" si="491"/>
        <v>1.1048541445197244</v>
      </c>
      <c r="X1081" s="15">
        <f t="shared" si="503"/>
        <v>1.1114087009236419E-2</v>
      </c>
      <c r="Y1081" s="21">
        <f t="shared" si="504"/>
        <v>0.90509684464703344</v>
      </c>
      <c r="Z1081" s="4">
        <v>31.253316184966426</v>
      </c>
      <c r="AA1081" s="2">
        <v>30.3</v>
      </c>
      <c r="AB1081" s="2">
        <v>31.9</v>
      </c>
      <c r="AC1081" s="4">
        <v>31.324122691425799</v>
      </c>
      <c r="AD1081" s="4">
        <v>30.5</v>
      </c>
      <c r="AE1081" s="4">
        <v>30.7</v>
      </c>
      <c r="AF1081" s="4">
        <v>31</v>
      </c>
      <c r="AG1081" s="4">
        <v>31.5</v>
      </c>
      <c r="AH1081" s="4">
        <v>31.6</v>
      </c>
      <c r="AI1081" s="4">
        <v>31.8</v>
      </c>
      <c r="AJ1081" s="4">
        <v>2020</v>
      </c>
      <c r="AK1081" s="2">
        <v>10</v>
      </c>
      <c r="AL1081" s="2">
        <v>28</v>
      </c>
      <c r="AM1081" s="4">
        <v>11</v>
      </c>
      <c r="AN1081" s="4">
        <v>43</v>
      </c>
      <c r="AO1081" s="4">
        <v>41</v>
      </c>
      <c r="AP1081" s="4">
        <v>86</v>
      </c>
      <c r="AQ1081" s="5">
        <v>0.48819444444444443</v>
      </c>
      <c r="AR1081" s="4">
        <v>30.3</v>
      </c>
      <c r="AS1081" s="4">
        <v>48</v>
      </c>
      <c r="AT1081" s="4">
        <v>538</v>
      </c>
      <c r="AU1081" s="4">
        <v>1.1000000000000001</v>
      </c>
      <c r="AV1081" s="4">
        <v>232</v>
      </c>
      <c r="AW1081" s="4">
        <f t="shared" si="492"/>
        <v>38.157820352778579</v>
      </c>
      <c r="AX1081" s="4">
        <f t="shared" si="493"/>
        <v>25.004071248827355</v>
      </c>
      <c r="AY1081" s="4">
        <f t="shared" si="505"/>
        <v>25.988424270598333</v>
      </c>
      <c r="AZ1081" s="20">
        <f t="shared" si="494"/>
        <v>188.23805628893695</v>
      </c>
      <c r="BA1081" s="21">
        <f t="shared" si="506"/>
        <v>1.1632469416550293</v>
      </c>
      <c r="BB1081" s="20">
        <f t="shared" si="495"/>
        <v>30.151134457776362</v>
      </c>
      <c r="BC1081" s="4">
        <f t="shared" si="507"/>
        <v>27.917717090533667</v>
      </c>
      <c r="BD1081" s="4">
        <f t="shared" si="496"/>
        <v>66.851600000000005</v>
      </c>
      <c r="BE1081" s="4">
        <f t="shared" si="497"/>
        <v>353.47616020353854</v>
      </c>
      <c r="BF1081" s="20">
        <f t="shared" si="498"/>
        <v>405.61581898585757</v>
      </c>
      <c r="BG1081" s="20">
        <f t="shared" si="508"/>
        <v>477.15965878231913</v>
      </c>
      <c r="BH1081" s="20">
        <f t="shared" si="499"/>
        <v>2071.4974547091683</v>
      </c>
      <c r="BI1081" s="20">
        <f t="shared" si="509"/>
        <v>4315.6196973107681</v>
      </c>
      <c r="BJ1081" s="4">
        <f t="shared" si="500"/>
        <v>245.37587610385839</v>
      </c>
      <c r="BK1081" s="4">
        <f t="shared" si="510"/>
        <v>2244.1222426015993</v>
      </c>
      <c r="JG1081" s="4">
        <v>11</v>
      </c>
      <c r="JH1081" s="4">
        <v>22</v>
      </c>
      <c r="JI1081" s="4">
        <v>44</v>
      </c>
      <c r="JJ1081" s="4">
        <v>70</v>
      </c>
      <c r="JK1081" s="4">
        <v>77</v>
      </c>
      <c r="JL1081" s="4">
        <v>50</v>
      </c>
      <c r="JM1081" s="4">
        <v>76</v>
      </c>
      <c r="JN1081" s="4">
        <v>84</v>
      </c>
      <c r="JO1081" s="4">
        <v>111</v>
      </c>
      <c r="JP1081" s="4">
        <v>140</v>
      </c>
      <c r="JQ1081" s="4">
        <v>236</v>
      </c>
      <c r="JR1081" s="4">
        <v>206</v>
      </c>
      <c r="JS1081" s="4">
        <v>188</v>
      </c>
      <c r="JT1081" s="4">
        <v>103</v>
      </c>
      <c r="JU1081" s="4">
        <v>54</v>
      </c>
      <c r="JV1081" s="4">
        <v>26</v>
      </c>
      <c r="JW1081" s="4">
        <v>11</v>
      </c>
      <c r="JX1081" s="4">
        <v>4</v>
      </c>
    </row>
    <row r="1082" spans="1:319" s="4" customFormat="1" x14ac:dyDescent="0.2">
      <c r="A1082" s="15" t="b">
        <v>0</v>
      </c>
      <c r="B1082" s="16"/>
      <c r="C1082" s="16"/>
      <c r="D1082" s="4">
        <v>10446</v>
      </c>
      <c r="E1082" s="4" t="s">
        <v>971</v>
      </c>
      <c r="F1082" s="4" t="s">
        <v>982</v>
      </c>
      <c r="G1082" s="4">
        <v>0</v>
      </c>
      <c r="H1082" s="15">
        <f t="shared" si="482"/>
        <v>2.0999999999999979</v>
      </c>
      <c r="I1082" s="15">
        <v>0.38694309679316369</v>
      </c>
      <c r="J1082" s="15">
        <v>0.47181396988305835</v>
      </c>
      <c r="K1082" s="15">
        <v>0.29363187764805471</v>
      </c>
      <c r="L1082" s="15">
        <f t="shared" si="483"/>
        <v>1.6486918759879714</v>
      </c>
      <c r="M1082" s="15">
        <f t="shared" si="484"/>
        <v>0.89999999999999858</v>
      </c>
      <c r="N1082" s="15">
        <f t="shared" si="485"/>
        <v>2.9999999999999964</v>
      </c>
      <c r="O1082" s="15">
        <f t="shared" si="486"/>
        <v>1.6358160146762195</v>
      </c>
      <c r="P1082" s="15">
        <f t="shared" si="511"/>
        <v>1</v>
      </c>
      <c r="Q1082" s="15">
        <f t="shared" si="501"/>
        <v>1.1999999999999993</v>
      </c>
      <c r="R1082" s="15">
        <f t="shared" si="487"/>
        <v>1.3999999999999986</v>
      </c>
      <c r="S1082" s="15">
        <f t="shared" si="488"/>
        <v>1.8000000000000007</v>
      </c>
      <c r="T1082" s="15">
        <f t="shared" si="489"/>
        <v>2.0999999999999979</v>
      </c>
      <c r="U1082" s="15">
        <f t="shared" si="490"/>
        <v>2.6999999999999993</v>
      </c>
      <c r="V1082" s="15">
        <f t="shared" si="502"/>
        <v>0.53267824471935887</v>
      </c>
      <c r="W1082" s="15">
        <f t="shared" si="491"/>
        <v>0.87730587819829076</v>
      </c>
      <c r="X1082" s="15">
        <f t="shared" si="503"/>
        <v>1.2111390923143953E-2</v>
      </c>
      <c r="Y1082" s="21">
        <f t="shared" si="504"/>
        <v>1.1398532995740143</v>
      </c>
      <c r="Z1082" s="4">
        <v>31.948691875987972</v>
      </c>
      <c r="AA1082" s="2">
        <v>31.2</v>
      </c>
      <c r="AB1082" s="2">
        <v>33.299999999999997</v>
      </c>
      <c r="AC1082" s="4">
        <v>31.93581601467622</v>
      </c>
      <c r="AD1082" s="4">
        <v>31.3</v>
      </c>
      <c r="AE1082" s="4">
        <v>31.5</v>
      </c>
      <c r="AF1082" s="4">
        <v>31.7</v>
      </c>
      <c r="AG1082" s="4">
        <v>32.1</v>
      </c>
      <c r="AH1082" s="4">
        <v>32.4</v>
      </c>
      <c r="AI1082" s="4">
        <v>33</v>
      </c>
      <c r="AJ1082" s="4">
        <v>2020</v>
      </c>
      <c r="AK1082" s="2">
        <v>10</v>
      </c>
      <c r="AL1082" s="2">
        <v>28</v>
      </c>
      <c r="AM1082" s="4">
        <v>11</v>
      </c>
      <c r="AN1082" s="4">
        <v>43</v>
      </c>
      <c r="AO1082" s="4">
        <v>58</v>
      </c>
      <c r="AP1082" s="4">
        <v>48</v>
      </c>
      <c r="AQ1082" s="5">
        <v>0.48819444444444443</v>
      </c>
      <c r="AR1082" s="4">
        <v>30.3</v>
      </c>
      <c r="AS1082" s="4">
        <v>48</v>
      </c>
      <c r="AT1082" s="4">
        <v>538</v>
      </c>
      <c r="AU1082" s="4">
        <v>1.1000000000000001</v>
      </c>
      <c r="AV1082" s="4">
        <v>232</v>
      </c>
      <c r="AW1082" s="4">
        <f t="shared" si="492"/>
        <v>38.060565932424119</v>
      </c>
      <c r="AX1082" s="4">
        <f t="shared" si="493"/>
        <v>24.982052066178415</v>
      </c>
      <c r="AY1082" s="4">
        <f t="shared" si="505"/>
        <v>25.988424270598333</v>
      </c>
      <c r="AZ1082" s="20">
        <f t="shared" si="494"/>
        <v>188.23805628893695</v>
      </c>
      <c r="BA1082" s="21">
        <f t="shared" si="506"/>
        <v>1.1632469416550293</v>
      </c>
      <c r="BB1082" s="20">
        <f t="shared" si="495"/>
        <v>30.151134457776362</v>
      </c>
      <c r="BC1082" s="4">
        <f t="shared" si="507"/>
        <v>27.917717090533667</v>
      </c>
      <c r="BD1082" s="4">
        <f t="shared" si="496"/>
        <v>66.851600000000005</v>
      </c>
      <c r="BE1082" s="4">
        <f t="shared" si="497"/>
        <v>349.10126773637234</v>
      </c>
      <c r="BF1082" s="20">
        <f t="shared" si="498"/>
        <v>405.61581898585757</v>
      </c>
      <c r="BG1082" s="20">
        <f t="shared" si="508"/>
        <v>481.53455124948533</v>
      </c>
      <c r="BH1082" s="20">
        <f t="shared" si="499"/>
        <v>2071.4974547091683</v>
      </c>
      <c r="BI1082" s="20">
        <f t="shared" si="509"/>
        <v>4315.6196973107681</v>
      </c>
      <c r="BJ1082" s="4">
        <f t="shared" si="500"/>
        <v>245.37587610385839</v>
      </c>
      <c r="BK1082" s="4">
        <f t="shared" si="510"/>
        <v>2244.1222426015993</v>
      </c>
      <c r="JO1082" s="4">
        <v>40</v>
      </c>
      <c r="JP1082" s="4">
        <v>134</v>
      </c>
      <c r="JQ1082" s="4">
        <v>243</v>
      </c>
      <c r="JR1082" s="4">
        <v>197</v>
      </c>
      <c r="JS1082" s="4">
        <v>212</v>
      </c>
      <c r="JT1082" s="4">
        <v>204</v>
      </c>
      <c r="JU1082" s="4">
        <v>335</v>
      </c>
      <c r="JV1082" s="4">
        <v>399</v>
      </c>
      <c r="JW1082" s="4">
        <v>412</v>
      </c>
      <c r="JX1082" s="4">
        <v>256</v>
      </c>
      <c r="JY1082" s="4">
        <v>207</v>
      </c>
      <c r="JZ1082" s="4">
        <v>94</v>
      </c>
      <c r="KA1082" s="4">
        <v>71</v>
      </c>
      <c r="KB1082" s="4">
        <v>39</v>
      </c>
      <c r="KC1082" s="4">
        <v>43</v>
      </c>
      <c r="KD1082" s="4">
        <v>51</v>
      </c>
      <c r="KE1082" s="4">
        <v>35</v>
      </c>
      <c r="KF1082" s="4">
        <v>26</v>
      </c>
      <c r="KG1082" s="4">
        <v>22</v>
      </c>
      <c r="KH1082" s="4">
        <v>15</v>
      </c>
      <c r="KI1082" s="4">
        <v>5</v>
      </c>
      <c r="KJ1082" s="4">
        <v>10</v>
      </c>
    </row>
    <row r="1083" spans="1:319" s="4" customFormat="1" x14ac:dyDescent="0.2">
      <c r="A1083" s="15" t="b">
        <v>0</v>
      </c>
      <c r="B1083" s="16"/>
      <c r="C1083" s="16"/>
      <c r="D1083" s="4">
        <v>10446</v>
      </c>
      <c r="E1083" s="4" t="s">
        <v>906</v>
      </c>
      <c r="F1083" s="4" t="s">
        <v>916</v>
      </c>
      <c r="G1083" s="4">
        <v>0</v>
      </c>
      <c r="H1083" s="15">
        <f t="shared" si="482"/>
        <v>2.6000000000000014</v>
      </c>
      <c r="I1083" s="15">
        <v>0.56969082777833324</v>
      </c>
      <c r="J1083" s="15">
        <v>0.78791023485666756</v>
      </c>
      <c r="K1083" s="15">
        <v>0.44671699232058021</v>
      </c>
      <c r="L1083" s="15">
        <f t="shared" si="483"/>
        <v>2.3627833834768808</v>
      </c>
      <c r="M1083" s="15">
        <f t="shared" si="484"/>
        <v>0.79999999999999716</v>
      </c>
      <c r="N1083" s="15">
        <f t="shared" si="485"/>
        <v>3.3999999999999986</v>
      </c>
      <c r="O1083" s="15">
        <f t="shared" si="486"/>
        <v>2.4472039911015813</v>
      </c>
      <c r="P1083" s="15">
        <f t="shared" si="511"/>
        <v>1.1999999999999993</v>
      </c>
      <c r="Q1083" s="15">
        <f t="shared" si="501"/>
        <v>1.5</v>
      </c>
      <c r="R1083" s="15">
        <f t="shared" si="487"/>
        <v>2</v>
      </c>
      <c r="S1083" s="15">
        <f t="shared" si="488"/>
        <v>2.7999999999999972</v>
      </c>
      <c r="T1083" s="15">
        <f t="shared" si="489"/>
        <v>3.1000000000000014</v>
      </c>
      <c r="U1083" s="15">
        <f t="shared" si="490"/>
        <v>3.2999999999999972</v>
      </c>
      <c r="V1083" s="15">
        <f t="shared" si="502"/>
        <v>0.52922102639227264</v>
      </c>
      <c r="W1083" s="15">
        <f t="shared" si="491"/>
        <v>0.88956966962755102</v>
      </c>
      <c r="X1083" s="15">
        <f t="shared" si="503"/>
        <v>1.7549044425694507E-2</v>
      </c>
      <c r="Y1083" s="21">
        <f t="shared" si="504"/>
        <v>1.1241390462634415</v>
      </c>
      <c r="Z1083" s="4">
        <v>32.462783383476882</v>
      </c>
      <c r="AA1083" s="2">
        <v>30.9</v>
      </c>
      <c r="AB1083" s="2">
        <v>33.5</v>
      </c>
      <c r="AC1083" s="4">
        <v>32.547203991101583</v>
      </c>
      <c r="AD1083" s="4">
        <v>31.3</v>
      </c>
      <c r="AE1083" s="4">
        <v>31.6</v>
      </c>
      <c r="AF1083" s="4">
        <v>32.1</v>
      </c>
      <c r="AG1083" s="4">
        <v>32.9</v>
      </c>
      <c r="AH1083" s="4">
        <v>33.200000000000003</v>
      </c>
      <c r="AI1083" s="4">
        <v>33.4</v>
      </c>
      <c r="AJ1083" s="4">
        <v>2020</v>
      </c>
      <c r="AK1083" s="2">
        <v>10</v>
      </c>
      <c r="AL1083" s="2">
        <v>28</v>
      </c>
      <c r="AM1083" s="4">
        <v>11</v>
      </c>
      <c r="AN1083" s="4">
        <v>49</v>
      </c>
      <c r="AO1083" s="4">
        <v>44</v>
      </c>
      <c r="AP1083" s="4">
        <v>923</v>
      </c>
      <c r="AQ1083" s="5">
        <v>0.49236111111111108</v>
      </c>
      <c r="AR1083" s="4">
        <v>30.1</v>
      </c>
      <c r="AS1083" s="4">
        <v>48</v>
      </c>
      <c r="AT1083" s="4">
        <v>631</v>
      </c>
      <c r="AU1083" s="4">
        <v>1.2</v>
      </c>
      <c r="AV1083" s="4">
        <v>227</v>
      </c>
      <c r="AW1083" s="4">
        <f t="shared" si="492"/>
        <v>39.038428358843596</v>
      </c>
      <c r="AX1083" s="4">
        <f t="shared" si="493"/>
        <v>25.070844112301153</v>
      </c>
      <c r="AY1083" s="4">
        <f t="shared" si="505"/>
        <v>25.037903229154217</v>
      </c>
      <c r="AZ1083" s="20">
        <f t="shared" si="494"/>
        <v>188.73513621334493</v>
      </c>
      <c r="BA1083" s="21">
        <f t="shared" si="506"/>
        <v>1.1640141284261123</v>
      </c>
      <c r="BB1083" s="20">
        <f t="shared" si="495"/>
        <v>28.867513459481291</v>
      </c>
      <c r="BC1083" s="4">
        <f t="shared" si="507"/>
        <v>26.72917912914934</v>
      </c>
      <c r="BD1083" s="4">
        <f t="shared" si="496"/>
        <v>66.837199999999996</v>
      </c>
      <c r="BE1083" s="4">
        <f t="shared" si="497"/>
        <v>417.62599225645636</v>
      </c>
      <c r="BF1083" s="20">
        <f t="shared" si="498"/>
        <v>403.92419314082019</v>
      </c>
      <c r="BG1083" s="20">
        <f t="shared" si="508"/>
        <v>484.78820088436385</v>
      </c>
      <c r="BH1083" s="20">
        <f t="shared" si="499"/>
        <v>2047.9058899388631</v>
      </c>
      <c r="BI1083" s="20">
        <f t="shared" si="509"/>
        <v>4266.4706040392985</v>
      </c>
      <c r="BJ1083" s="4">
        <f t="shared" si="500"/>
        <v>242.97321794766174</v>
      </c>
      <c r="BK1083" s="4">
        <f t="shared" si="510"/>
        <v>2218.5647141004351</v>
      </c>
      <c r="JB1083" s="4">
        <v>1</v>
      </c>
      <c r="JC1083" s="4">
        <v>0</v>
      </c>
      <c r="JD1083" s="4">
        <v>0</v>
      </c>
      <c r="JE1083" s="4">
        <v>0</v>
      </c>
      <c r="JF1083" s="4">
        <v>1</v>
      </c>
      <c r="JG1083" s="4">
        <v>0</v>
      </c>
      <c r="JH1083" s="4">
        <v>1</v>
      </c>
      <c r="JI1083" s="4">
        <v>0</v>
      </c>
      <c r="JJ1083" s="4">
        <v>4</v>
      </c>
      <c r="JK1083" s="4">
        <v>0</v>
      </c>
      <c r="JL1083" s="4">
        <v>6</v>
      </c>
      <c r="JM1083" s="4">
        <v>14</v>
      </c>
      <c r="JN1083" s="4">
        <v>8</v>
      </c>
      <c r="JO1083" s="4">
        <v>23</v>
      </c>
      <c r="JP1083" s="4">
        <v>61</v>
      </c>
      <c r="JQ1083" s="4">
        <v>60</v>
      </c>
      <c r="JR1083" s="4">
        <v>68</v>
      </c>
      <c r="JS1083" s="4">
        <v>68</v>
      </c>
      <c r="JT1083" s="4">
        <v>48</v>
      </c>
      <c r="JU1083" s="4">
        <v>64</v>
      </c>
      <c r="JV1083" s="4">
        <v>73</v>
      </c>
      <c r="JW1083" s="4">
        <v>104</v>
      </c>
      <c r="JX1083" s="4">
        <v>61</v>
      </c>
      <c r="JY1083" s="4">
        <v>40</v>
      </c>
      <c r="JZ1083" s="4">
        <v>84</v>
      </c>
      <c r="KA1083" s="4">
        <v>220</v>
      </c>
      <c r="KB1083" s="4">
        <v>330</v>
      </c>
      <c r="KC1083" s="4">
        <v>216</v>
      </c>
      <c r="KD1083" s="4">
        <v>117</v>
      </c>
      <c r="KE1083" s="4">
        <v>113</v>
      </c>
      <c r="KF1083" s="4">
        <v>89</v>
      </c>
      <c r="KG1083" s="4">
        <v>121</v>
      </c>
      <c r="KH1083" s="4">
        <v>130</v>
      </c>
      <c r="KI1083" s="4">
        <v>102</v>
      </c>
      <c r="KJ1083" s="4">
        <v>55</v>
      </c>
      <c r="KK1083" s="4">
        <v>27</v>
      </c>
      <c r="KL1083" s="4">
        <v>14</v>
      </c>
      <c r="KM1083" s="4">
        <v>1</v>
      </c>
    </row>
    <row r="1084" spans="1:319" s="4" customFormat="1" x14ac:dyDescent="0.2">
      <c r="A1084" s="15" t="b">
        <v>0</v>
      </c>
      <c r="B1084" s="16"/>
      <c r="C1084" s="16"/>
      <c r="D1084" s="4">
        <v>10446</v>
      </c>
      <c r="E1084" s="4" t="s">
        <v>906</v>
      </c>
      <c r="F1084" s="4" t="s">
        <v>917</v>
      </c>
      <c r="G1084" s="4">
        <v>0</v>
      </c>
      <c r="H1084" s="15">
        <f t="shared" si="482"/>
        <v>1.5999999999999979</v>
      </c>
      <c r="I1084" s="15">
        <v>0.30521923582059235</v>
      </c>
      <c r="J1084" s="15">
        <v>0.42878519950244254</v>
      </c>
      <c r="K1084" s="15">
        <v>0.24430006040016405</v>
      </c>
      <c r="L1084" s="15">
        <f t="shared" si="483"/>
        <v>0.10907261968875659</v>
      </c>
      <c r="M1084" s="15">
        <f t="shared" si="484"/>
        <v>-0.39999999999999858</v>
      </c>
      <c r="N1084" s="15">
        <f t="shared" si="485"/>
        <v>1.1999999999999993</v>
      </c>
      <c r="O1084" s="15">
        <f t="shared" si="486"/>
        <v>3.8846999666692028E-2</v>
      </c>
      <c r="P1084" s="15">
        <f t="shared" si="511"/>
        <v>-0.30000000000000071</v>
      </c>
      <c r="Q1084" s="15">
        <f t="shared" si="501"/>
        <v>-0.19999999999999929</v>
      </c>
      <c r="R1084" s="15">
        <f t="shared" si="487"/>
        <v>-9.9999999999997868E-2</v>
      </c>
      <c r="S1084" s="15">
        <f t="shared" si="488"/>
        <v>0.30000000000000071</v>
      </c>
      <c r="T1084" s="15">
        <f t="shared" si="489"/>
        <v>0.5</v>
      </c>
      <c r="U1084" s="15">
        <f t="shared" si="490"/>
        <v>0.90000000000000213</v>
      </c>
      <c r="V1084" s="15">
        <f t="shared" si="502"/>
        <v>0.23733551664065952</v>
      </c>
      <c r="W1084" s="15">
        <f t="shared" si="491"/>
        <v>3.2134443852078878</v>
      </c>
      <c r="X1084" s="15">
        <f t="shared" si="503"/>
        <v>1.007022681460475E-2</v>
      </c>
      <c r="Y1084" s="21">
        <f t="shared" si="504"/>
        <v>0.31119256477666002</v>
      </c>
      <c r="Z1084" s="4">
        <v>30.309072619688756</v>
      </c>
      <c r="AA1084" s="2">
        <v>29.8</v>
      </c>
      <c r="AB1084" s="2">
        <v>31.4</v>
      </c>
      <c r="AC1084" s="4">
        <v>30.238846999666691</v>
      </c>
      <c r="AD1084" s="4">
        <v>29.9</v>
      </c>
      <c r="AE1084" s="4">
        <v>30</v>
      </c>
      <c r="AF1084" s="4">
        <v>30.1</v>
      </c>
      <c r="AG1084" s="4">
        <v>30.5</v>
      </c>
      <c r="AH1084" s="4">
        <v>30.7</v>
      </c>
      <c r="AI1084" s="4">
        <v>31.1</v>
      </c>
      <c r="AJ1084" s="4">
        <v>2020</v>
      </c>
      <c r="AK1084" s="2">
        <v>10</v>
      </c>
      <c r="AL1084" s="2">
        <v>28</v>
      </c>
      <c r="AM1084" s="4">
        <v>11</v>
      </c>
      <c r="AN1084" s="4">
        <v>50</v>
      </c>
      <c r="AO1084" s="4">
        <v>9</v>
      </c>
      <c r="AP1084" s="4">
        <v>241</v>
      </c>
      <c r="AQ1084" s="5">
        <v>0.49305555555555558</v>
      </c>
      <c r="AR1084" s="4">
        <v>30.2</v>
      </c>
      <c r="AS1084" s="4">
        <v>48</v>
      </c>
      <c r="AT1084" s="4">
        <v>813</v>
      </c>
      <c r="AU1084" s="4">
        <v>1</v>
      </c>
      <c r="AV1084" s="4">
        <v>271</v>
      </c>
      <c r="AW1084" s="4">
        <f t="shared" si="492"/>
        <v>43.532501881810937</v>
      </c>
      <c r="AX1084" s="4">
        <f t="shared" si="493"/>
        <v>26.194039752466217</v>
      </c>
      <c r="AY1084" s="4">
        <f t="shared" si="505"/>
        <v>27.079576475220613</v>
      </c>
      <c r="AZ1084" s="20">
        <f t="shared" si="494"/>
        <v>188.48639142180056</v>
      </c>
      <c r="BA1084" s="21">
        <f t="shared" si="506"/>
        <v>1.163630408588161</v>
      </c>
      <c r="BB1084" s="20">
        <f t="shared" si="495"/>
        <v>31.622776601683793</v>
      </c>
      <c r="BC1084" s="4">
        <f t="shared" si="507"/>
        <v>29.280348705262767</v>
      </c>
      <c r="BD1084" s="4">
        <f t="shared" si="496"/>
        <v>66.844400000000007</v>
      </c>
      <c r="BE1084" s="4">
        <f t="shared" si="497"/>
        <v>575.77248852331741</v>
      </c>
      <c r="BF1084" s="20">
        <f t="shared" si="498"/>
        <v>404.76933097457743</v>
      </c>
      <c r="BG1084" s="20">
        <f t="shared" si="508"/>
        <v>471.26684245125983</v>
      </c>
      <c r="BH1084" s="20">
        <f t="shared" si="499"/>
        <v>2059.6723048127424</v>
      </c>
      <c r="BI1084" s="20">
        <f t="shared" si="509"/>
        <v>4290.9839683598802</v>
      </c>
      <c r="BJ1084" s="4">
        <f t="shared" si="500"/>
        <v>244.17159176218931</v>
      </c>
      <c r="BK1084" s="4">
        <f t="shared" si="510"/>
        <v>2231.3116635471379</v>
      </c>
      <c r="JB1084" s="4">
        <v>41</v>
      </c>
      <c r="JC1084" s="4">
        <v>218</v>
      </c>
      <c r="JD1084" s="4">
        <v>505</v>
      </c>
      <c r="JE1084" s="4">
        <v>388</v>
      </c>
      <c r="JF1084" s="4">
        <v>222</v>
      </c>
      <c r="JG1084" s="4">
        <v>183</v>
      </c>
      <c r="JH1084" s="4">
        <v>293</v>
      </c>
      <c r="JI1084" s="4">
        <v>279</v>
      </c>
      <c r="JJ1084" s="4">
        <v>112</v>
      </c>
      <c r="JK1084" s="4">
        <v>50</v>
      </c>
      <c r="JL1084" s="4">
        <v>52</v>
      </c>
      <c r="JM1084" s="4">
        <v>32</v>
      </c>
      <c r="JN1084" s="4">
        <v>22</v>
      </c>
      <c r="JO1084" s="4">
        <v>24</v>
      </c>
      <c r="JP1084" s="4">
        <v>7</v>
      </c>
      <c r="JQ1084" s="4">
        <v>13</v>
      </c>
      <c r="JR1084" s="4">
        <v>9</v>
      </c>
      <c r="JS1084" s="4">
        <v>3</v>
      </c>
      <c r="JT1084" s="4">
        <v>3</v>
      </c>
      <c r="JU1084" s="4">
        <v>1</v>
      </c>
      <c r="JV1084" s="4">
        <v>0</v>
      </c>
      <c r="JW1084" s="4">
        <v>0</v>
      </c>
    </row>
    <row r="1085" spans="1:319" s="4" customFormat="1" x14ac:dyDescent="0.2">
      <c r="A1085" s="15" t="b">
        <v>0</v>
      </c>
      <c r="B1085" s="16"/>
      <c r="C1085" s="16"/>
      <c r="D1085" s="4">
        <v>10446</v>
      </c>
      <c r="E1085" s="4" t="s">
        <v>906</v>
      </c>
      <c r="F1085" s="4" t="s">
        <v>918</v>
      </c>
      <c r="G1085" s="4">
        <v>0</v>
      </c>
      <c r="H1085" s="15">
        <f t="shared" si="482"/>
        <v>2</v>
      </c>
      <c r="I1085" s="15">
        <v>0.43473874069911306</v>
      </c>
      <c r="J1085" s="15">
        <v>0.40371806488946049</v>
      </c>
      <c r="K1085" s="15">
        <v>0.31892807528436867</v>
      </c>
      <c r="L1085" s="15">
        <f t="shared" si="483"/>
        <v>0.25477346307390292</v>
      </c>
      <c r="M1085" s="15">
        <f t="shared" si="484"/>
        <v>-1.3000000000000007</v>
      </c>
      <c r="N1085" s="15">
        <f t="shared" si="485"/>
        <v>0.69999999999999929</v>
      </c>
      <c r="O1085" s="15">
        <f t="shared" si="486"/>
        <v>0.38269499169745202</v>
      </c>
      <c r="P1085" s="15">
        <f t="shared" si="511"/>
        <v>-1</v>
      </c>
      <c r="Q1085" s="15">
        <f t="shared" si="501"/>
        <v>-0.39999999999999858</v>
      </c>
      <c r="R1085" s="15">
        <f t="shared" si="487"/>
        <v>0.10000000000000142</v>
      </c>
      <c r="S1085" s="15">
        <f t="shared" si="488"/>
        <v>0.5</v>
      </c>
      <c r="T1085" s="15">
        <f t="shared" si="489"/>
        <v>0.60000000000000142</v>
      </c>
      <c r="U1085" s="15">
        <f t="shared" si="490"/>
        <v>0.69999999999999929</v>
      </c>
      <c r="V1085" s="15">
        <f t="shared" si="502"/>
        <v>0.24624494290927629</v>
      </c>
      <c r="W1085" s="15">
        <f t="shared" si="491"/>
        <v>3.0609971038813524</v>
      </c>
      <c r="X1085" s="15">
        <f t="shared" si="503"/>
        <v>1.4274896551971707E-2</v>
      </c>
      <c r="Y1085" s="21">
        <f t="shared" si="504"/>
        <v>0.32669093307275504</v>
      </c>
      <c r="Z1085" s="4">
        <v>30.454773463073902</v>
      </c>
      <c r="AA1085" s="2">
        <v>28.9</v>
      </c>
      <c r="AB1085" s="2">
        <v>30.9</v>
      </c>
      <c r="AC1085" s="4">
        <v>30.582694991697451</v>
      </c>
      <c r="AD1085" s="4">
        <v>29.2</v>
      </c>
      <c r="AE1085" s="4">
        <v>29.8</v>
      </c>
      <c r="AF1085" s="4">
        <v>30.3</v>
      </c>
      <c r="AG1085" s="4">
        <v>30.7</v>
      </c>
      <c r="AH1085" s="4">
        <v>30.8</v>
      </c>
      <c r="AI1085" s="4">
        <v>30.9</v>
      </c>
      <c r="AJ1085" s="4">
        <v>2020</v>
      </c>
      <c r="AK1085" s="2">
        <v>10</v>
      </c>
      <c r="AL1085" s="2">
        <v>28</v>
      </c>
      <c r="AM1085" s="4">
        <v>11</v>
      </c>
      <c r="AN1085" s="4">
        <v>50</v>
      </c>
      <c r="AO1085" s="4">
        <v>35</v>
      </c>
      <c r="AP1085" s="4">
        <v>802</v>
      </c>
      <c r="AQ1085" s="5">
        <v>0.49305555555555558</v>
      </c>
      <c r="AR1085" s="4">
        <v>30.2</v>
      </c>
      <c r="AS1085" s="4">
        <v>48</v>
      </c>
      <c r="AT1085" s="4">
        <v>813</v>
      </c>
      <c r="AU1085" s="4">
        <v>1</v>
      </c>
      <c r="AV1085" s="4">
        <v>271</v>
      </c>
      <c r="AW1085" s="4">
        <f t="shared" si="492"/>
        <v>43.511529487994665</v>
      </c>
      <c r="AX1085" s="4">
        <f t="shared" si="493"/>
        <v>26.189249654389222</v>
      </c>
      <c r="AY1085" s="4">
        <f t="shared" si="505"/>
        <v>27.079576475220613</v>
      </c>
      <c r="AZ1085" s="20">
        <f t="shared" si="494"/>
        <v>188.48639142180056</v>
      </c>
      <c r="BA1085" s="21">
        <f t="shared" si="506"/>
        <v>1.163630408588161</v>
      </c>
      <c r="BB1085" s="20">
        <f t="shared" si="495"/>
        <v>31.622776601683793</v>
      </c>
      <c r="BC1085" s="4">
        <f t="shared" si="507"/>
        <v>29.280348705262767</v>
      </c>
      <c r="BD1085" s="4">
        <f t="shared" si="496"/>
        <v>66.844400000000007</v>
      </c>
      <c r="BE1085" s="4">
        <f t="shared" si="497"/>
        <v>574.86678249117676</v>
      </c>
      <c r="BF1085" s="20">
        <f t="shared" si="498"/>
        <v>404.76933097457743</v>
      </c>
      <c r="BG1085" s="20">
        <f t="shared" si="508"/>
        <v>472.17254848340053</v>
      </c>
      <c r="BH1085" s="20">
        <f t="shared" si="499"/>
        <v>2059.6723048127424</v>
      </c>
      <c r="BI1085" s="20">
        <f t="shared" si="509"/>
        <v>4290.9839683598802</v>
      </c>
      <c r="BJ1085" s="4">
        <f t="shared" si="500"/>
        <v>244.17159176218931</v>
      </c>
      <c r="BK1085" s="4">
        <f t="shared" si="510"/>
        <v>2231.3116635471379</v>
      </c>
      <c r="IR1085" s="4">
        <v>10</v>
      </c>
      <c r="IS1085" s="4">
        <v>35</v>
      </c>
      <c r="IT1085" s="4">
        <v>26</v>
      </c>
      <c r="IU1085" s="4">
        <v>50</v>
      </c>
      <c r="IV1085" s="4">
        <v>48</v>
      </c>
      <c r="IW1085" s="4">
        <v>33</v>
      </c>
      <c r="IX1085" s="4">
        <v>31</v>
      </c>
      <c r="IY1085" s="4">
        <v>54</v>
      </c>
      <c r="IZ1085" s="4">
        <v>31</v>
      </c>
      <c r="JA1085" s="4">
        <v>41</v>
      </c>
      <c r="JB1085" s="4">
        <v>46</v>
      </c>
      <c r="JC1085" s="4">
        <v>60</v>
      </c>
      <c r="JD1085" s="4">
        <v>89</v>
      </c>
      <c r="JE1085" s="4">
        <v>151</v>
      </c>
      <c r="JF1085" s="4">
        <v>211</v>
      </c>
      <c r="JG1085" s="4">
        <v>268</v>
      </c>
      <c r="JH1085" s="4">
        <v>414</v>
      </c>
      <c r="JI1085" s="4">
        <v>487</v>
      </c>
      <c r="JJ1085" s="4">
        <v>542</v>
      </c>
      <c r="JK1085" s="4">
        <v>306</v>
      </c>
      <c r="JL1085" s="4">
        <v>144</v>
      </c>
    </row>
    <row r="1086" spans="1:319" s="4" customFormat="1" x14ac:dyDescent="0.2">
      <c r="A1086" s="15" t="b">
        <v>0</v>
      </c>
      <c r="B1086" s="16"/>
      <c r="C1086" s="16"/>
      <c r="D1086" s="4">
        <v>10446</v>
      </c>
      <c r="E1086" s="14" t="s">
        <v>338</v>
      </c>
      <c r="F1086" s="4" t="s">
        <v>891</v>
      </c>
      <c r="G1086" s="4">
        <v>0</v>
      </c>
      <c r="H1086" s="15">
        <f t="shared" si="482"/>
        <v>1.9999999999999964</v>
      </c>
      <c r="I1086" s="15">
        <v>0.35236395455328118</v>
      </c>
      <c r="J1086" s="15">
        <v>0.44857604389682137</v>
      </c>
      <c r="K1086" s="15">
        <v>0.27562711184323097</v>
      </c>
      <c r="L1086" s="15">
        <f t="shared" si="483"/>
        <v>2.383008830252237</v>
      </c>
      <c r="M1086" s="15">
        <f t="shared" si="484"/>
        <v>1.3000000000000007</v>
      </c>
      <c r="N1086" s="15">
        <f t="shared" si="485"/>
        <v>3.2999999999999972</v>
      </c>
      <c r="O1086" s="15">
        <f t="shared" si="486"/>
        <v>2.3959513271196329</v>
      </c>
      <c r="P1086" s="15">
        <f t="shared" si="511"/>
        <v>1.6000000000000014</v>
      </c>
      <c r="Q1086" s="15">
        <f t="shared" si="501"/>
        <v>1.8999999999999986</v>
      </c>
      <c r="R1086" s="15">
        <f t="shared" si="487"/>
        <v>2.2000000000000028</v>
      </c>
      <c r="S1086" s="15">
        <f t="shared" si="488"/>
        <v>2.6000000000000014</v>
      </c>
      <c r="T1086" s="15">
        <f t="shared" si="489"/>
        <v>2.7999999999999972</v>
      </c>
      <c r="U1086" s="15">
        <f t="shared" si="490"/>
        <v>3.1000000000000014</v>
      </c>
      <c r="V1086" s="15">
        <f t="shared" si="502"/>
        <v>0.39667527495895555</v>
      </c>
      <c r="W1086" s="15">
        <f t="shared" si="491"/>
        <v>1.5209536946901245</v>
      </c>
      <c r="X1086" s="15">
        <f t="shared" si="503"/>
        <v>1.0715684698205224E-2</v>
      </c>
      <c r="Y1086" s="21">
        <f t="shared" si="504"/>
        <v>0.65748221230610027</v>
      </c>
      <c r="Z1086" s="4">
        <v>32.883008830252237</v>
      </c>
      <c r="AA1086" s="2">
        <v>31.8</v>
      </c>
      <c r="AB1086" s="2">
        <v>33.799999999999997</v>
      </c>
      <c r="AC1086" s="4">
        <v>32.895951327119633</v>
      </c>
      <c r="AD1086" s="4">
        <v>32.1</v>
      </c>
      <c r="AE1086" s="4">
        <v>32.4</v>
      </c>
      <c r="AF1086" s="4">
        <v>32.700000000000003</v>
      </c>
      <c r="AG1086" s="4">
        <v>33.1</v>
      </c>
      <c r="AH1086" s="4">
        <v>33.299999999999997</v>
      </c>
      <c r="AI1086" s="4">
        <v>33.6</v>
      </c>
      <c r="AJ1086" s="4">
        <v>2020</v>
      </c>
      <c r="AK1086" s="2">
        <v>10</v>
      </c>
      <c r="AL1086" s="2">
        <v>28</v>
      </c>
      <c r="AM1086" s="4">
        <v>11</v>
      </c>
      <c r="AN1086" s="4">
        <v>53</v>
      </c>
      <c r="AO1086" s="4">
        <v>34</v>
      </c>
      <c r="AP1086" s="4">
        <v>999</v>
      </c>
      <c r="AQ1086" s="5">
        <v>0.49513888888888885</v>
      </c>
      <c r="AR1086" s="4">
        <v>30.5</v>
      </c>
      <c r="AS1086" s="4">
        <v>47</v>
      </c>
      <c r="AT1086" s="4">
        <v>854</v>
      </c>
      <c r="AU1086" s="4">
        <v>1.2</v>
      </c>
      <c r="AV1086" s="4">
        <v>344</v>
      </c>
      <c r="AW1086" s="4">
        <f t="shared" si="492"/>
        <v>43.205987037940609</v>
      </c>
      <c r="AX1086" s="4">
        <f t="shared" si="493"/>
        <v>26.095834280673625</v>
      </c>
      <c r="AY1086" s="4">
        <f t="shared" si="505"/>
        <v>25.020355657072798</v>
      </c>
      <c r="AZ1086" s="20">
        <f t="shared" si="494"/>
        <v>187.7426117637757</v>
      </c>
      <c r="BA1086" s="21">
        <f t="shared" si="506"/>
        <v>1.1624807655037661</v>
      </c>
      <c r="BB1086" s="20">
        <f t="shared" si="495"/>
        <v>28.867513459481291</v>
      </c>
      <c r="BC1086" s="4">
        <f t="shared" si="507"/>
        <v>26.72917912914934</v>
      </c>
      <c r="BD1086" s="4">
        <f t="shared" si="496"/>
        <v>66.866</v>
      </c>
      <c r="BE1086" s="4">
        <f t="shared" si="497"/>
        <v>593.28964262111276</v>
      </c>
      <c r="BF1086" s="20">
        <f t="shared" si="498"/>
        <v>406.08964550461553</v>
      </c>
      <c r="BG1086" s="20">
        <f t="shared" si="508"/>
        <v>487.46000288350291</v>
      </c>
      <c r="BH1086" s="20">
        <f t="shared" si="499"/>
        <v>2051.6723400105343</v>
      </c>
      <c r="BI1086" s="20">
        <f t="shared" si="509"/>
        <v>4365.2602978947534</v>
      </c>
      <c r="BJ1086" s="4">
        <f t="shared" si="500"/>
        <v>247.80229311818883</v>
      </c>
      <c r="BK1086" s="4">
        <f t="shared" si="510"/>
        <v>2313.5879578842196</v>
      </c>
      <c r="JU1086" s="4">
        <v>0</v>
      </c>
      <c r="JV1086" s="4">
        <v>9</v>
      </c>
      <c r="JW1086" s="4">
        <v>8</v>
      </c>
      <c r="JX1086" s="4">
        <v>18</v>
      </c>
      <c r="JY1086" s="4">
        <v>11</v>
      </c>
      <c r="JZ1086" s="4">
        <v>26</v>
      </c>
      <c r="KA1086" s="4">
        <v>46</v>
      </c>
      <c r="KB1086" s="4">
        <v>82</v>
      </c>
      <c r="KC1086" s="4">
        <v>85</v>
      </c>
      <c r="KD1086" s="4">
        <v>119</v>
      </c>
      <c r="KE1086" s="4">
        <v>162</v>
      </c>
      <c r="KF1086" s="4">
        <v>167</v>
      </c>
      <c r="KG1086" s="4">
        <v>199</v>
      </c>
      <c r="KH1086" s="4">
        <v>142</v>
      </c>
      <c r="KI1086" s="4">
        <v>126</v>
      </c>
      <c r="KJ1086" s="4">
        <v>98</v>
      </c>
      <c r="KK1086" s="4">
        <v>57</v>
      </c>
      <c r="KL1086" s="4">
        <v>46</v>
      </c>
      <c r="KM1086" s="4">
        <v>29</v>
      </c>
      <c r="KN1086" s="4">
        <v>20</v>
      </c>
      <c r="KO1086" s="4">
        <v>2</v>
      </c>
      <c r="KP1086" s="4">
        <v>6</v>
      </c>
    </row>
    <row r="1087" spans="1:319" s="4" customFormat="1" x14ac:dyDescent="0.2">
      <c r="A1087" s="15" t="b">
        <v>0</v>
      </c>
      <c r="B1087" s="16"/>
      <c r="C1087" s="16"/>
      <c r="D1087" s="4">
        <v>10446</v>
      </c>
      <c r="E1087" s="14" t="s">
        <v>338</v>
      </c>
      <c r="F1087" s="4" t="s">
        <v>892</v>
      </c>
      <c r="G1087" s="4">
        <v>0</v>
      </c>
      <c r="H1087" s="15">
        <f t="shared" si="482"/>
        <v>2.0999999999999979</v>
      </c>
      <c r="I1087" s="15">
        <v>0.39127715294502824</v>
      </c>
      <c r="J1087" s="15">
        <v>0.46261544775745733</v>
      </c>
      <c r="K1087" s="15">
        <v>0.30081962744147789</v>
      </c>
      <c r="L1087" s="15">
        <f t="shared" si="483"/>
        <v>0.38959549747780287</v>
      </c>
      <c r="M1087" s="15">
        <f t="shared" si="484"/>
        <v>-0.69999999999999929</v>
      </c>
      <c r="N1087" s="15">
        <f t="shared" si="485"/>
        <v>1.3999999999999986</v>
      </c>
      <c r="O1087" s="15">
        <f t="shared" si="486"/>
        <v>0.34740558842264591</v>
      </c>
      <c r="P1087" s="15">
        <f t="shared" si="511"/>
        <v>-0.39999999999999858</v>
      </c>
      <c r="Q1087" s="15">
        <f t="shared" si="501"/>
        <v>-0.10000000000000142</v>
      </c>
      <c r="R1087" s="15">
        <f t="shared" si="487"/>
        <v>0.10000000000000142</v>
      </c>
      <c r="S1087" s="15">
        <f t="shared" si="488"/>
        <v>0.60000000000000142</v>
      </c>
      <c r="T1087" s="15">
        <f t="shared" si="489"/>
        <v>1</v>
      </c>
      <c r="U1087" s="15">
        <f t="shared" si="490"/>
        <v>1.3000000000000007</v>
      </c>
      <c r="V1087" s="15">
        <f t="shared" si="502"/>
        <v>0.27330845907448842</v>
      </c>
      <c r="W1087" s="15">
        <f t="shared" si="491"/>
        <v>2.6588695548843466</v>
      </c>
      <c r="X1087" s="15">
        <f t="shared" si="503"/>
        <v>1.2666956191672267E-2</v>
      </c>
      <c r="Y1087" s="21">
        <f t="shared" si="504"/>
        <v>0.37609968422971291</v>
      </c>
      <c r="Z1087" s="4">
        <v>30.889595497477803</v>
      </c>
      <c r="AA1087" s="2">
        <v>29.8</v>
      </c>
      <c r="AB1087" s="2">
        <v>31.9</v>
      </c>
      <c r="AC1087" s="4">
        <v>30.847405588422646</v>
      </c>
      <c r="AD1087" s="4">
        <v>30.1</v>
      </c>
      <c r="AE1087" s="4">
        <v>30.4</v>
      </c>
      <c r="AF1087" s="4">
        <v>30.6</v>
      </c>
      <c r="AG1087" s="4">
        <v>31.1</v>
      </c>
      <c r="AH1087" s="4">
        <v>31.5</v>
      </c>
      <c r="AI1087" s="4">
        <v>31.8</v>
      </c>
      <c r="AJ1087" s="4">
        <v>2020</v>
      </c>
      <c r="AK1087" s="2">
        <v>10</v>
      </c>
      <c r="AL1087" s="2">
        <v>28</v>
      </c>
      <c r="AM1087" s="4">
        <v>11</v>
      </c>
      <c r="AN1087" s="4">
        <v>53</v>
      </c>
      <c r="AO1087" s="4">
        <v>50</v>
      </c>
      <c r="AP1087" s="4">
        <v>359</v>
      </c>
      <c r="AQ1087" s="5">
        <v>0.49513888888888885</v>
      </c>
      <c r="AR1087" s="4">
        <v>30.5</v>
      </c>
      <c r="AS1087" s="4">
        <v>47</v>
      </c>
      <c r="AT1087" s="4">
        <v>854</v>
      </c>
      <c r="AU1087" s="4">
        <v>1.2</v>
      </c>
      <c r="AV1087" s="4">
        <v>344</v>
      </c>
      <c r="AW1087" s="4">
        <f t="shared" si="492"/>
        <v>43.475332744114752</v>
      </c>
      <c r="AX1087" s="4">
        <f t="shared" si="493"/>
        <v>26.15610369321951</v>
      </c>
      <c r="AY1087" s="4">
        <f t="shared" si="505"/>
        <v>25.020355657072798</v>
      </c>
      <c r="AZ1087" s="20">
        <f t="shared" si="494"/>
        <v>187.7426117637757</v>
      </c>
      <c r="BA1087" s="21">
        <f t="shared" si="506"/>
        <v>1.1624807655037661</v>
      </c>
      <c r="BB1087" s="20">
        <f t="shared" si="495"/>
        <v>28.867513459481291</v>
      </c>
      <c r="BC1087" s="4">
        <f t="shared" si="507"/>
        <v>26.72917912914934</v>
      </c>
      <c r="BD1087" s="4">
        <f t="shared" si="496"/>
        <v>66.866</v>
      </c>
      <c r="BE1087" s="4">
        <f t="shared" si="497"/>
        <v>605.86639224949033</v>
      </c>
      <c r="BF1087" s="20">
        <f t="shared" si="498"/>
        <v>406.08964550461553</v>
      </c>
      <c r="BG1087" s="20">
        <f t="shared" si="508"/>
        <v>474.8832532551254</v>
      </c>
      <c r="BH1087" s="20">
        <f t="shared" si="499"/>
        <v>2051.6723400105343</v>
      </c>
      <c r="BI1087" s="20">
        <f t="shared" si="509"/>
        <v>4365.2602978947534</v>
      </c>
      <c r="BJ1087" s="4">
        <f t="shared" si="500"/>
        <v>247.80229311818883</v>
      </c>
      <c r="BK1087" s="4">
        <f t="shared" si="510"/>
        <v>2313.5879578842196</v>
      </c>
      <c r="IY1087" s="4">
        <v>0</v>
      </c>
      <c r="IZ1087" s="4">
        <v>3</v>
      </c>
      <c r="JA1087" s="4">
        <v>2</v>
      </c>
      <c r="JB1087" s="4">
        <v>7</v>
      </c>
      <c r="JC1087" s="4">
        <v>5</v>
      </c>
      <c r="JD1087" s="4">
        <v>15</v>
      </c>
      <c r="JE1087" s="4">
        <v>12</v>
      </c>
      <c r="JF1087" s="4">
        <v>21</v>
      </c>
      <c r="JG1087" s="4">
        <v>58</v>
      </c>
      <c r="JH1087" s="4">
        <v>78</v>
      </c>
      <c r="JI1087" s="4">
        <v>103</v>
      </c>
      <c r="JJ1087" s="4">
        <v>167</v>
      </c>
      <c r="JK1087" s="4">
        <v>195</v>
      </c>
      <c r="JL1087" s="4">
        <v>179</v>
      </c>
      <c r="JM1087" s="4">
        <v>170</v>
      </c>
      <c r="JN1087" s="4">
        <v>126</v>
      </c>
      <c r="JO1087" s="4">
        <v>90</v>
      </c>
      <c r="JP1087" s="4">
        <v>65</v>
      </c>
      <c r="JQ1087" s="4">
        <v>45</v>
      </c>
      <c r="JR1087" s="4">
        <v>45</v>
      </c>
      <c r="JS1087" s="4">
        <v>44</v>
      </c>
      <c r="JT1087" s="4">
        <v>32</v>
      </c>
      <c r="JU1087" s="4">
        <v>24</v>
      </c>
      <c r="JV1087" s="4">
        <v>21</v>
      </c>
      <c r="JW1087" s="4">
        <v>8</v>
      </c>
    </row>
    <row r="1088" spans="1:319" s="4" customFormat="1" x14ac:dyDescent="0.2">
      <c r="A1088" s="15" t="b">
        <v>0</v>
      </c>
      <c r="B1088" s="16"/>
      <c r="C1088" s="16"/>
      <c r="D1088" s="4">
        <v>10446</v>
      </c>
      <c r="E1088" s="14" t="s">
        <v>338</v>
      </c>
      <c r="F1088" s="4" t="s">
        <v>893</v>
      </c>
      <c r="G1088" s="4">
        <v>0</v>
      </c>
      <c r="H1088" s="15">
        <f t="shared" si="482"/>
        <v>1.5999999999999979</v>
      </c>
      <c r="I1088" s="15">
        <v>0.39050385229220202</v>
      </c>
      <c r="J1088" s="15">
        <v>0.60319299402942761</v>
      </c>
      <c r="K1088" s="15">
        <v>0.32856247476687545</v>
      </c>
      <c r="L1088" s="15">
        <f t="shared" si="483"/>
        <v>1.0287830695008573</v>
      </c>
      <c r="M1088" s="15">
        <f t="shared" si="484"/>
        <v>0.19999999999999929</v>
      </c>
      <c r="N1088" s="15">
        <f t="shared" si="485"/>
        <v>1.7999999999999972</v>
      </c>
      <c r="O1088" s="15">
        <f t="shared" si="486"/>
        <v>1.0632240854964721</v>
      </c>
      <c r="P1088" s="15">
        <f t="shared" si="511"/>
        <v>0.30000000000000071</v>
      </c>
      <c r="Q1088" s="15">
        <f t="shared" si="501"/>
        <v>0.5</v>
      </c>
      <c r="R1088" s="15">
        <f t="shared" si="487"/>
        <v>0.69999999999999929</v>
      </c>
      <c r="S1088" s="15">
        <f t="shared" si="488"/>
        <v>1.3000000000000007</v>
      </c>
      <c r="T1088" s="15">
        <f t="shared" si="489"/>
        <v>1.5</v>
      </c>
      <c r="U1088" s="15">
        <f t="shared" si="490"/>
        <v>1.7999999999999972</v>
      </c>
      <c r="V1088" s="15">
        <f t="shared" si="502"/>
        <v>0.29491923281845062</v>
      </c>
      <c r="W1088" s="15">
        <f t="shared" si="491"/>
        <v>2.3907588543592548</v>
      </c>
      <c r="X1088" s="15">
        <f t="shared" si="503"/>
        <v>1.2385630343911153E-2</v>
      </c>
      <c r="Y1088" s="21">
        <f t="shared" si="504"/>
        <v>0.41827723368110631</v>
      </c>
      <c r="Z1088" s="4">
        <v>31.528783069500857</v>
      </c>
      <c r="AA1088" s="2">
        <v>30.7</v>
      </c>
      <c r="AB1088" s="2">
        <v>32.299999999999997</v>
      </c>
      <c r="AC1088" s="4">
        <v>31.563224085496472</v>
      </c>
      <c r="AD1088" s="4">
        <v>30.8</v>
      </c>
      <c r="AE1088" s="4">
        <v>31</v>
      </c>
      <c r="AF1088" s="4">
        <v>31.2</v>
      </c>
      <c r="AG1088" s="4">
        <v>31.8</v>
      </c>
      <c r="AH1088" s="4">
        <v>32</v>
      </c>
      <c r="AI1088" s="4">
        <v>32.299999999999997</v>
      </c>
      <c r="AJ1088" s="4">
        <v>2020</v>
      </c>
      <c r="AK1088" s="2">
        <v>10</v>
      </c>
      <c r="AL1088" s="2">
        <v>28</v>
      </c>
      <c r="AM1088" s="4">
        <v>11</v>
      </c>
      <c r="AN1088" s="4">
        <v>54</v>
      </c>
      <c r="AO1088" s="4">
        <v>3</v>
      </c>
      <c r="AP1088" s="4">
        <v>799</v>
      </c>
      <c r="AQ1088" s="5">
        <v>0.49583333333333335</v>
      </c>
      <c r="AR1088" s="4">
        <v>30.5</v>
      </c>
      <c r="AS1088" s="4">
        <v>47</v>
      </c>
      <c r="AT1088" s="4">
        <v>862</v>
      </c>
      <c r="AU1088" s="4">
        <v>1.1000000000000001</v>
      </c>
      <c r="AV1088" s="4">
        <v>244</v>
      </c>
      <c r="AW1088" s="4">
        <f t="shared" si="492"/>
        <v>44.023913861892119</v>
      </c>
      <c r="AX1088" s="4">
        <f t="shared" si="493"/>
        <v>26.302354327175831</v>
      </c>
      <c r="AY1088" s="4">
        <f t="shared" si="505"/>
        <v>25.978959143636988</v>
      </c>
      <c r="AZ1088" s="20">
        <f t="shared" si="494"/>
        <v>187.7426117637757</v>
      </c>
      <c r="BA1088" s="21">
        <f t="shared" si="506"/>
        <v>1.1624807655037661</v>
      </c>
      <c r="BB1088" s="20">
        <f t="shared" si="495"/>
        <v>30.151134457776362</v>
      </c>
      <c r="BC1088" s="4">
        <f t="shared" si="507"/>
        <v>27.917717090533667</v>
      </c>
      <c r="BD1088" s="4">
        <f t="shared" si="496"/>
        <v>66.866</v>
      </c>
      <c r="BE1088" s="4">
        <f t="shared" si="497"/>
        <v>608.18049330290808</v>
      </c>
      <c r="BF1088" s="20">
        <f t="shared" si="498"/>
        <v>406.08964550461553</v>
      </c>
      <c r="BG1088" s="20">
        <f t="shared" si="508"/>
        <v>478.88915220170736</v>
      </c>
      <c r="BH1088" s="20">
        <f t="shared" si="499"/>
        <v>2051.6723400105343</v>
      </c>
      <c r="BI1088" s="20">
        <f t="shared" si="509"/>
        <v>4365.2602978947534</v>
      </c>
      <c r="BJ1088" s="4">
        <f t="shared" si="500"/>
        <v>247.80229311818883</v>
      </c>
      <c r="BK1088" s="4">
        <f t="shared" si="510"/>
        <v>2313.5879578842196</v>
      </c>
      <c r="JJ1088" s="4">
        <v>4</v>
      </c>
      <c r="JK1088" s="4">
        <v>20</v>
      </c>
      <c r="JL1088" s="4">
        <v>39</v>
      </c>
      <c r="JM1088" s="4">
        <v>47</v>
      </c>
      <c r="JN1088" s="4">
        <v>58</v>
      </c>
      <c r="JO1088" s="4">
        <v>43</v>
      </c>
      <c r="JP1088" s="4">
        <v>65</v>
      </c>
      <c r="JQ1088" s="4">
        <v>60</v>
      </c>
      <c r="JR1088" s="4">
        <v>72</v>
      </c>
      <c r="JS1088" s="4">
        <v>80</v>
      </c>
      <c r="JT1088" s="4">
        <v>75</v>
      </c>
      <c r="JU1088" s="4">
        <v>86</v>
      </c>
      <c r="JV1088" s="4">
        <v>87</v>
      </c>
      <c r="JW1088" s="4">
        <v>88</v>
      </c>
      <c r="JX1088" s="4">
        <v>55</v>
      </c>
      <c r="JY1088" s="4">
        <v>17</v>
      </c>
      <c r="JZ1088" s="4">
        <v>10</v>
      </c>
      <c r="KA1088" s="4">
        <v>12</v>
      </c>
    </row>
    <row r="1089" spans="1:316" s="4" customFormat="1" x14ac:dyDescent="0.2">
      <c r="A1089" s="15" t="b">
        <v>0</v>
      </c>
      <c r="B1089" s="16"/>
      <c r="C1089" s="16"/>
      <c r="D1089" s="4">
        <v>10446</v>
      </c>
      <c r="E1089" s="4" t="s">
        <v>375</v>
      </c>
      <c r="F1089" s="4" t="s">
        <v>930</v>
      </c>
      <c r="G1089" s="4">
        <v>0</v>
      </c>
      <c r="H1089" s="15">
        <f t="shared" si="482"/>
        <v>2</v>
      </c>
      <c r="I1089" s="15">
        <v>0.4283314217319224</v>
      </c>
      <c r="J1089" s="15">
        <v>0.55717004767939216</v>
      </c>
      <c r="K1089" s="15">
        <v>0.33609430839383519</v>
      </c>
      <c r="L1089" s="15">
        <f t="shared" si="483"/>
        <v>2.504829127554423</v>
      </c>
      <c r="M1089" s="15">
        <f>AA1089-AR1089</f>
        <v>1.6000000000000014</v>
      </c>
      <c r="N1089" s="15">
        <f t="shared" si="485"/>
        <v>3.6000000000000014</v>
      </c>
      <c r="O1089" s="15">
        <f t="shared" si="486"/>
        <v>2.5405949565804136</v>
      </c>
      <c r="P1089" s="15">
        <f t="shared" si="511"/>
        <v>1.7000000000000028</v>
      </c>
      <c r="Q1089" s="15">
        <f t="shared" si="501"/>
        <v>1.9000000000000021</v>
      </c>
      <c r="R1089" s="15">
        <f t="shared" si="487"/>
        <v>2.2000000000000028</v>
      </c>
      <c r="S1089" s="15">
        <f t="shared" si="488"/>
        <v>2.8000000000000043</v>
      </c>
      <c r="T1089" s="15">
        <f t="shared" si="489"/>
        <v>3</v>
      </c>
      <c r="U1089" s="15">
        <f t="shared" si="490"/>
        <v>3.3999999999999986</v>
      </c>
      <c r="V1089" s="15">
        <f t="shared" si="502"/>
        <v>0.53188054249511219</v>
      </c>
      <c r="W1089" s="15">
        <f t="shared" si="491"/>
        <v>0.88012141844649217</v>
      </c>
      <c r="X1089" s="15">
        <f t="shared" si="503"/>
        <v>1.3218135483630874E-2</v>
      </c>
      <c r="Y1089" s="21">
        <f t="shared" si="504"/>
        <v>1.1362068676445873</v>
      </c>
      <c r="Z1089" s="4">
        <v>32.404829127554422</v>
      </c>
      <c r="AA1089" s="2">
        <v>31.5</v>
      </c>
      <c r="AB1089" s="2">
        <v>33.5</v>
      </c>
      <c r="AC1089" s="4">
        <v>32.440594956580412</v>
      </c>
      <c r="AD1089" s="4">
        <v>31.6</v>
      </c>
      <c r="AE1089" s="4">
        <v>31.8</v>
      </c>
      <c r="AF1089" s="4">
        <v>32.1</v>
      </c>
      <c r="AG1089" s="4">
        <v>32.700000000000003</v>
      </c>
      <c r="AH1089" s="4">
        <v>32.9</v>
      </c>
      <c r="AI1089" s="4">
        <v>33.299999999999997</v>
      </c>
      <c r="AJ1089" s="4">
        <v>2020</v>
      </c>
      <c r="AK1089" s="2">
        <v>10</v>
      </c>
      <c r="AL1089" s="2">
        <v>28</v>
      </c>
      <c r="AM1089" s="4">
        <v>11</v>
      </c>
      <c r="AN1089" s="4">
        <v>59</v>
      </c>
      <c r="AO1089" s="4">
        <v>16</v>
      </c>
      <c r="AP1089" s="4">
        <v>756</v>
      </c>
      <c r="AQ1089" s="5">
        <v>0.4993055555555555</v>
      </c>
      <c r="AR1089" s="4">
        <v>29.9</v>
      </c>
      <c r="AS1089" s="4">
        <v>48</v>
      </c>
      <c r="AT1089" s="4">
        <v>812</v>
      </c>
      <c r="AU1089" s="4">
        <v>2.2000000000000002</v>
      </c>
      <c r="AV1089" s="4">
        <v>356</v>
      </c>
      <c r="AW1089" s="4">
        <f t="shared" si="492"/>
        <v>39.054952514584443</v>
      </c>
      <c r="AX1089" s="4">
        <f t="shared" si="493"/>
        <v>24.848913264527027</v>
      </c>
      <c r="AY1089" s="4">
        <f t="shared" si="505"/>
        <v>19.161263888344831</v>
      </c>
      <c r="AZ1089" s="20">
        <f t="shared" si="494"/>
        <v>189.23385801917189</v>
      </c>
      <c r="BA1089" s="21">
        <f t="shared" si="506"/>
        <v>1.1647823278179135</v>
      </c>
      <c r="BB1089" s="20">
        <f t="shared" si="495"/>
        <v>21.320071635561042</v>
      </c>
      <c r="BC1089" s="4">
        <f t="shared" si="507"/>
        <v>19.740807069963928</v>
      </c>
      <c r="BD1089" s="4">
        <f t="shared" si="496"/>
        <v>66.822800000000001</v>
      </c>
      <c r="BE1089" s="4">
        <f t="shared" si="497"/>
        <v>559.29737192460675</v>
      </c>
      <c r="BF1089" s="20">
        <f t="shared" si="498"/>
        <v>402.23796213986208</v>
      </c>
      <c r="BG1089" s="20">
        <f t="shared" si="508"/>
        <v>484.42059021525534</v>
      </c>
      <c r="BH1089" s="20">
        <f t="shared" si="499"/>
        <v>2024.548286670167</v>
      </c>
      <c r="BI1089" s="20">
        <f t="shared" si="509"/>
        <v>4217.8089305628482</v>
      </c>
      <c r="BJ1089" s="4">
        <f t="shared" si="500"/>
        <v>240.59408600890421</v>
      </c>
      <c r="BK1089" s="4">
        <f t="shared" si="510"/>
        <v>2193.2606438926809</v>
      </c>
      <c r="JS1089" s="4">
        <v>73</v>
      </c>
      <c r="JT1089" s="4">
        <v>168</v>
      </c>
      <c r="JU1089" s="4">
        <v>158</v>
      </c>
      <c r="JV1089" s="4">
        <v>99</v>
      </c>
      <c r="JW1089" s="4">
        <v>108</v>
      </c>
      <c r="JX1089" s="4">
        <v>157</v>
      </c>
      <c r="JY1089" s="4">
        <v>215</v>
      </c>
      <c r="JZ1089" s="4">
        <v>201</v>
      </c>
      <c r="KA1089" s="4">
        <v>298</v>
      </c>
      <c r="KB1089" s="4">
        <v>504</v>
      </c>
      <c r="KC1089" s="4">
        <v>313</v>
      </c>
      <c r="KD1089" s="4">
        <v>205</v>
      </c>
      <c r="KE1089" s="4">
        <v>194</v>
      </c>
      <c r="KF1089" s="4">
        <v>203</v>
      </c>
      <c r="KG1089" s="4">
        <v>146</v>
      </c>
      <c r="KH1089" s="4">
        <v>91</v>
      </c>
      <c r="KI1089" s="4">
        <v>52</v>
      </c>
      <c r="KJ1089" s="4">
        <v>44</v>
      </c>
      <c r="KK1089" s="4">
        <v>28</v>
      </c>
      <c r="KL1089" s="4">
        <v>15</v>
      </c>
      <c r="KM1089" s="4">
        <v>13</v>
      </c>
      <c r="KN1089" s="4">
        <v>0</v>
      </c>
      <c r="KO1089" s="4">
        <v>2</v>
      </c>
      <c r="KP1089" s="4">
        <v>2</v>
      </c>
      <c r="KQ1089" s="4">
        <v>0</v>
      </c>
      <c r="KR1089" s="4">
        <v>2</v>
      </c>
    </row>
    <row r="1090" spans="1:316" s="4" customFormat="1" x14ac:dyDescent="0.2">
      <c r="A1090" s="15" t="b">
        <v>0</v>
      </c>
      <c r="B1090" s="16"/>
      <c r="C1090" s="16"/>
      <c r="D1090" s="4">
        <v>10446</v>
      </c>
      <c r="E1090" s="4" t="s">
        <v>375</v>
      </c>
      <c r="F1090" s="4" t="s">
        <v>931</v>
      </c>
      <c r="G1090" s="4">
        <v>0</v>
      </c>
      <c r="H1090" s="15">
        <f t="shared" ref="H1090:H1098" si="512">AB1090-AA1090</f>
        <v>1.6000000000000014</v>
      </c>
      <c r="I1090" s="15">
        <v>0.25682642185584398</v>
      </c>
      <c r="J1090" s="15">
        <v>0.32017530373605041</v>
      </c>
      <c r="K1090" s="15">
        <v>0.20181030056256266</v>
      </c>
      <c r="L1090" s="15">
        <f t="shared" ref="L1090:L1098" si="513">Z1090-AR1090</f>
        <v>2.4690135216656302</v>
      </c>
      <c r="M1090" s="15">
        <f t="shared" ref="M1090:M1098" si="514">AA1090-AR1090</f>
        <v>1.6000000000000014</v>
      </c>
      <c r="N1090" s="15">
        <f t="shared" ref="N1090:N1098" si="515">AB1090-AR1090</f>
        <v>3.2000000000000028</v>
      </c>
      <c r="O1090" s="15">
        <f t="shared" ref="O1090:O1098" si="516">AC1090-AR1090</f>
        <v>2.4576081227240039</v>
      </c>
      <c r="P1090" s="15">
        <f t="shared" si="511"/>
        <v>1.9000000000000021</v>
      </c>
      <c r="Q1090" s="15">
        <f t="shared" si="501"/>
        <v>2.1000000000000014</v>
      </c>
      <c r="R1090" s="15">
        <f t="shared" ref="R1090:R1098" si="517">AF1090-AR1090</f>
        <v>2.3000000000000043</v>
      </c>
      <c r="S1090" s="15">
        <f t="shared" ref="S1090:S1098" si="518">AG1090-AR1090</f>
        <v>2.6000000000000014</v>
      </c>
      <c r="T1090" s="15">
        <f t="shared" ref="T1090:T1098" si="519">AH1090-AR1090</f>
        <v>2.8000000000000043</v>
      </c>
      <c r="U1090" s="15">
        <f t="shared" ref="U1090:U1098" si="520">AI1090-AR1090</f>
        <v>3</v>
      </c>
      <c r="V1090" s="15">
        <f t="shared" si="502"/>
        <v>0.52919352091119853</v>
      </c>
      <c r="W1090" s="15">
        <f t="shared" ref="W1090:W1098" si="521">(AW1090-Z1090)/(Z1090-AX1090)</f>
        <v>0.88966788232429117</v>
      </c>
      <c r="X1090" s="15">
        <f t="shared" si="503"/>
        <v>7.9343295922176225E-3</v>
      </c>
      <c r="Y1090" s="21">
        <f t="shared" si="504"/>
        <v>1.1240149496995013</v>
      </c>
      <c r="Z1090" s="4">
        <v>32.369013521665629</v>
      </c>
      <c r="AA1090" s="2">
        <v>31.5</v>
      </c>
      <c r="AB1090" s="2">
        <v>33.1</v>
      </c>
      <c r="AC1090" s="4">
        <v>32.357608122724002</v>
      </c>
      <c r="AD1090" s="4">
        <v>31.8</v>
      </c>
      <c r="AE1090" s="4">
        <v>32</v>
      </c>
      <c r="AF1090" s="4">
        <v>32.200000000000003</v>
      </c>
      <c r="AG1090" s="4">
        <v>32.5</v>
      </c>
      <c r="AH1090" s="4">
        <v>32.700000000000003</v>
      </c>
      <c r="AI1090" s="4">
        <v>32.9</v>
      </c>
      <c r="AJ1090" s="4">
        <v>2020</v>
      </c>
      <c r="AK1090" s="2">
        <v>10</v>
      </c>
      <c r="AL1090" s="2">
        <v>28</v>
      </c>
      <c r="AM1090" s="4">
        <v>11</v>
      </c>
      <c r="AN1090" s="4">
        <v>59</v>
      </c>
      <c r="AO1090" s="4">
        <v>34</v>
      </c>
      <c r="AP1090" s="4">
        <v>357</v>
      </c>
      <c r="AQ1090" s="5">
        <v>0.4993055555555555</v>
      </c>
      <c r="AR1090" s="4">
        <v>29.9</v>
      </c>
      <c r="AS1090" s="4">
        <v>48</v>
      </c>
      <c r="AT1090" s="4">
        <v>812</v>
      </c>
      <c r="AU1090" s="4">
        <v>2.2000000000000002</v>
      </c>
      <c r="AV1090" s="4">
        <v>356</v>
      </c>
      <c r="AW1090" s="4">
        <f t="shared" ref="AW1090:AW1098" si="522">AR1090+(AY1090*BE1090)/(BA1090*1005)</f>
        <v>39.058669479687453</v>
      </c>
      <c r="AX1090" s="4">
        <f t="shared" ref="AX1090:AX1098" si="523">AR1090+(AY1090*BC1090*BD1090*BE1090)/(BA1090*1005*(BD1090*BC1090+BJ1090*AY1090))-(AY1090*BK1090)/(BD1090*BC1090+BJ1090*AY1090)</f>
        <v>24.849740216502759</v>
      </c>
      <c r="AY1090" s="4">
        <f t="shared" si="505"/>
        <v>19.161263888344831</v>
      </c>
      <c r="AZ1090" s="20">
        <f t="shared" ref="AZ1090:AZ1098" si="524">BA1090*1005/(4*0.98*0.0000000567*(AR1090+273.15)^3)</f>
        <v>189.23385801917189</v>
      </c>
      <c r="BA1090" s="21">
        <f t="shared" si="506"/>
        <v>1.1647823278179135</v>
      </c>
      <c r="BB1090" s="20">
        <f t="shared" ref="BB1090:BB1098" si="525">100*SQRT(0.1/AU1090)</f>
        <v>21.320071635561042</v>
      </c>
      <c r="BC1090" s="4">
        <f t="shared" si="507"/>
        <v>19.740807069963928</v>
      </c>
      <c r="BD1090" s="4">
        <f t="shared" ref="BD1090:BD1098" si="526">0.072*AR1090+64.67</f>
        <v>66.822800000000001</v>
      </c>
      <c r="BE1090" s="4">
        <f t="shared" ref="BE1090:BE1098" si="527">AT1090*(1-0.21)+BF1090-BG1090</f>
        <v>559.52444997993643</v>
      </c>
      <c r="BF1090" s="20">
        <f t="shared" ref="BF1090:BF1098" si="528">(1.72*(BH1090/1000/(AR1090+273.16))^(1/7)*0.0000000567*(AR1090+273.16)^4)</f>
        <v>402.23796213986208</v>
      </c>
      <c r="BG1090" s="20">
        <f t="shared" si="508"/>
        <v>484.19351215992566</v>
      </c>
      <c r="BH1090" s="20">
        <f t="shared" ref="BH1090:BH1098" si="529">BI1090*AS1090/100</f>
        <v>2024.548286670167</v>
      </c>
      <c r="BI1090" s="20">
        <f t="shared" si="509"/>
        <v>4217.8089305628482</v>
      </c>
      <c r="BJ1090" s="4">
        <f t="shared" ref="BJ1090:BJ1098" si="530">(EXP((0.0492)*AR1090))*55.259</f>
        <v>240.59408600890421</v>
      </c>
      <c r="BK1090" s="4">
        <f t="shared" si="510"/>
        <v>2193.2606438926809</v>
      </c>
      <c r="JS1090" s="4">
        <v>7</v>
      </c>
      <c r="JT1090" s="4">
        <v>22</v>
      </c>
      <c r="JU1090" s="4">
        <v>22</v>
      </c>
      <c r="JV1090" s="4">
        <v>50</v>
      </c>
      <c r="JW1090" s="4">
        <v>153</v>
      </c>
      <c r="JX1090" s="4">
        <v>218</v>
      </c>
      <c r="JY1090" s="4">
        <v>340</v>
      </c>
      <c r="JZ1090" s="4">
        <v>491</v>
      </c>
      <c r="KA1090" s="4">
        <v>603</v>
      </c>
      <c r="KB1090" s="4">
        <v>454</v>
      </c>
      <c r="KC1090" s="4">
        <v>352</v>
      </c>
      <c r="KD1090" s="4">
        <v>275</v>
      </c>
      <c r="KE1090" s="4">
        <v>191</v>
      </c>
      <c r="KF1090" s="4">
        <v>86</v>
      </c>
      <c r="KG1090" s="4">
        <v>43</v>
      </c>
      <c r="KH1090" s="4">
        <v>17</v>
      </c>
      <c r="KI1090" s="4">
        <v>9</v>
      </c>
      <c r="KJ1090" s="4">
        <v>0</v>
      </c>
      <c r="KK1090" s="4">
        <v>0</v>
      </c>
    </row>
    <row r="1091" spans="1:316" s="4" customFormat="1" x14ac:dyDescent="0.2">
      <c r="A1091" s="15" t="b">
        <v>0</v>
      </c>
      <c r="B1091" s="16"/>
      <c r="C1091" s="16"/>
      <c r="D1091" s="4">
        <v>10446</v>
      </c>
      <c r="E1091" s="4" t="s">
        <v>375</v>
      </c>
      <c r="F1091" s="4" t="s">
        <v>932</v>
      </c>
      <c r="G1091" s="4">
        <v>0</v>
      </c>
      <c r="H1091" s="15">
        <f t="shared" si="512"/>
        <v>3.3999999999999986</v>
      </c>
      <c r="I1091" s="15">
        <v>0.47716125646532553</v>
      </c>
      <c r="J1091" s="15">
        <v>0.52157879677872643</v>
      </c>
      <c r="K1091" s="15">
        <v>0.35207479473657627</v>
      </c>
      <c r="L1091" s="15">
        <f t="shared" si="513"/>
        <v>2.5437942031829905</v>
      </c>
      <c r="M1091" s="15">
        <f t="shared" si="514"/>
        <v>0.60000000000000142</v>
      </c>
      <c r="N1091" s="15">
        <f t="shared" si="515"/>
        <v>4</v>
      </c>
      <c r="O1091" s="15">
        <f t="shared" si="516"/>
        <v>2.4753960834017121</v>
      </c>
      <c r="P1091" s="15">
        <f t="shared" si="511"/>
        <v>1.8000000000000007</v>
      </c>
      <c r="Q1091" s="15">
        <f t="shared" ref="Q1091:Q1098" si="531">AE1091-AR1091</f>
        <v>2</v>
      </c>
      <c r="R1091" s="15">
        <f t="shared" si="517"/>
        <v>2.2000000000000028</v>
      </c>
      <c r="S1091" s="15">
        <f t="shared" si="518"/>
        <v>2.8000000000000043</v>
      </c>
      <c r="T1091" s="15">
        <f t="shared" si="519"/>
        <v>3.2000000000000028</v>
      </c>
      <c r="U1091" s="15">
        <f t="shared" si="520"/>
        <v>3.7000000000000028</v>
      </c>
      <c r="V1091" s="15">
        <f t="shared" ref="V1091:V1098" si="532">(Z1091-AX1091)/(AW1091-AX1091)</f>
        <v>0.53480515786117433</v>
      </c>
      <c r="W1091" s="15">
        <f t="shared" si="521"/>
        <v>0.86983985719072265</v>
      </c>
      <c r="X1091" s="15">
        <f t="shared" ref="X1091:X1098" si="533">I1091/Z1091</f>
        <v>1.470731978747764E-2</v>
      </c>
      <c r="Y1091" s="21">
        <f t="shared" ref="Y1091:Y1098" si="534">(Z1091-AX1091)/(AW1091-Z1091)</f>
        <v>1.1496369035441178</v>
      </c>
      <c r="Z1091" s="4">
        <v>32.443794203182989</v>
      </c>
      <c r="AA1091" s="2">
        <v>30.5</v>
      </c>
      <c r="AB1091" s="2">
        <v>33.9</v>
      </c>
      <c r="AC1091" s="4">
        <v>32.375396083401711</v>
      </c>
      <c r="AD1091" s="4">
        <v>31.7</v>
      </c>
      <c r="AE1091" s="4">
        <v>31.9</v>
      </c>
      <c r="AF1091" s="4">
        <v>32.1</v>
      </c>
      <c r="AG1091" s="4">
        <v>32.700000000000003</v>
      </c>
      <c r="AH1091" s="4">
        <v>33.1</v>
      </c>
      <c r="AI1091" s="4">
        <v>33.6</v>
      </c>
      <c r="AJ1091" s="4">
        <v>2020</v>
      </c>
      <c r="AK1091" s="2">
        <v>10</v>
      </c>
      <c r="AL1091" s="2">
        <v>28</v>
      </c>
      <c r="AM1091" s="4">
        <v>11</v>
      </c>
      <c r="AN1091" s="4">
        <v>59</v>
      </c>
      <c r="AO1091" s="4">
        <v>53</v>
      </c>
      <c r="AP1091" s="4">
        <v>557</v>
      </c>
      <c r="AQ1091" s="5">
        <v>0.4993055555555555</v>
      </c>
      <c r="AR1091" s="4">
        <v>29.9</v>
      </c>
      <c r="AS1091" s="4">
        <v>48</v>
      </c>
      <c r="AT1091" s="4">
        <v>812</v>
      </c>
      <c r="AU1091" s="4">
        <v>2.2000000000000002</v>
      </c>
      <c r="AV1091" s="4">
        <v>356</v>
      </c>
      <c r="AW1091" s="4">
        <f t="shared" si="522"/>
        <v>39.050907210886137</v>
      </c>
      <c r="AX1091" s="4">
        <f t="shared" si="523"/>
        <v>24.848013263641079</v>
      </c>
      <c r="AY1091" s="4">
        <f t="shared" ref="AY1091:AY1098" si="535">AZ1091*BB1091/(AZ1091+BB1091)</f>
        <v>19.161263888344831</v>
      </c>
      <c r="AZ1091" s="20">
        <f t="shared" si="524"/>
        <v>189.23385801917189</v>
      </c>
      <c r="BA1091" s="21">
        <f t="shared" ref="BA1091:BA1098" si="536">101325/(287.05*(AR1091+273.15))</f>
        <v>1.1647823278179135</v>
      </c>
      <c r="BB1091" s="20">
        <f t="shared" si="525"/>
        <v>21.320071635561042</v>
      </c>
      <c r="BC1091" s="4">
        <f t="shared" ref="BC1091:BC1098" si="537">BB1091/1.08</f>
        <v>19.740807069963928</v>
      </c>
      <c r="BD1091" s="4">
        <f t="shared" si="526"/>
        <v>66.822800000000001</v>
      </c>
      <c r="BE1091" s="4">
        <f t="shared" si="527"/>
        <v>559.05023489975611</v>
      </c>
      <c r="BF1091" s="20">
        <f t="shared" si="528"/>
        <v>402.23796213986208</v>
      </c>
      <c r="BG1091" s="20">
        <f t="shared" ref="BG1091:BG1098" si="538">0.98*0.0000000567*(Z1091+273.16)^4</f>
        <v>484.66772724010593</v>
      </c>
      <c r="BH1091" s="20">
        <f t="shared" si="529"/>
        <v>2024.548286670167</v>
      </c>
      <c r="BI1091" s="20">
        <f t="shared" ref="BI1091:BI1098" si="539">(610.7*10^(7.5*AR1091/(AR1091+237.3)))</f>
        <v>4217.8089305628482</v>
      </c>
      <c r="BJ1091" s="4">
        <f t="shared" si="530"/>
        <v>240.59408600890421</v>
      </c>
      <c r="BK1091" s="4">
        <f t="shared" ref="BK1091:BK1098" si="540">(1-(AS1091/100))*BI1091</f>
        <v>2193.2606438926809</v>
      </c>
      <c r="JI1091" s="4">
        <v>8</v>
      </c>
      <c r="JJ1091" s="4">
        <v>0</v>
      </c>
      <c r="JK1091" s="4">
        <v>0</v>
      </c>
      <c r="JL1091" s="4">
        <v>0</v>
      </c>
      <c r="JM1091" s="4">
        <v>1</v>
      </c>
      <c r="JN1091" s="4">
        <v>0</v>
      </c>
      <c r="JO1091" s="4">
        <v>1</v>
      </c>
      <c r="JP1091" s="4">
        <v>1</v>
      </c>
      <c r="JQ1091" s="4">
        <v>2</v>
      </c>
      <c r="JR1091" s="4">
        <v>0</v>
      </c>
      <c r="JS1091" s="4">
        <v>13</v>
      </c>
      <c r="JT1091" s="4">
        <v>36</v>
      </c>
      <c r="JU1091" s="4">
        <v>61</v>
      </c>
      <c r="JV1091" s="4">
        <v>108</v>
      </c>
      <c r="JW1091" s="4">
        <v>145</v>
      </c>
      <c r="JX1091" s="4">
        <v>225</v>
      </c>
      <c r="JY1091" s="4">
        <v>317</v>
      </c>
      <c r="JZ1091" s="4">
        <v>326</v>
      </c>
      <c r="KA1091" s="4">
        <v>351</v>
      </c>
      <c r="KB1091" s="4">
        <v>314</v>
      </c>
      <c r="KC1091" s="4">
        <v>222</v>
      </c>
      <c r="KD1091" s="4">
        <v>165</v>
      </c>
      <c r="KE1091" s="4">
        <v>120</v>
      </c>
      <c r="KF1091" s="4">
        <v>103</v>
      </c>
      <c r="KG1091" s="4">
        <v>84</v>
      </c>
      <c r="KH1091" s="4">
        <v>89</v>
      </c>
      <c r="KI1091" s="4">
        <v>73</v>
      </c>
      <c r="KJ1091" s="4">
        <v>53</v>
      </c>
      <c r="KK1091" s="4">
        <v>58</v>
      </c>
      <c r="KL1091" s="4">
        <v>43</v>
      </c>
      <c r="KM1091" s="4">
        <v>21</v>
      </c>
      <c r="KN1091" s="4">
        <v>25</v>
      </c>
      <c r="KO1091" s="4">
        <v>10</v>
      </c>
      <c r="KP1091" s="4">
        <v>4</v>
      </c>
      <c r="KQ1091" s="4">
        <v>8</v>
      </c>
      <c r="KR1091" s="4">
        <v>4</v>
      </c>
      <c r="KS1091" s="4">
        <v>0</v>
      </c>
      <c r="KT1091" s="4">
        <v>3</v>
      </c>
      <c r="KU1091" s="4">
        <v>0</v>
      </c>
      <c r="KV1091" s="4">
        <v>0</v>
      </c>
      <c r="KW1091" s="4">
        <v>0</v>
      </c>
      <c r="KX1091" s="4">
        <v>1</v>
      </c>
      <c r="KY1091" s="4">
        <v>0</v>
      </c>
      <c r="KZ1091" s="4">
        <v>1</v>
      </c>
      <c r="LA1091" s="4">
        <v>0</v>
      </c>
      <c r="LB1091" s="4">
        <v>0</v>
      </c>
      <c r="LC1091" s="4">
        <v>0</v>
      </c>
      <c r="LD1091" s="4">
        <v>1</v>
      </c>
    </row>
    <row r="1092" spans="1:316" s="4" customFormat="1" x14ac:dyDescent="0.2">
      <c r="A1092" s="15" t="b">
        <v>0</v>
      </c>
      <c r="B1092" s="16"/>
      <c r="C1092" s="16"/>
      <c r="D1092" s="4">
        <v>10446</v>
      </c>
      <c r="E1092" s="4" t="s">
        <v>334</v>
      </c>
      <c r="F1092" s="4" t="s">
        <v>927</v>
      </c>
      <c r="G1092" s="4">
        <v>0</v>
      </c>
      <c r="H1092" s="15">
        <f t="shared" si="512"/>
        <v>1.5</v>
      </c>
      <c r="I1092" s="15">
        <v>0.26430723359784603</v>
      </c>
      <c r="J1092" s="15">
        <v>0.36223386626107867</v>
      </c>
      <c r="K1092" s="15">
        <v>0.21227016584744146</v>
      </c>
      <c r="L1092" s="15">
        <f t="shared" si="513"/>
        <v>2.3849007254308141</v>
      </c>
      <c r="M1092" s="15">
        <f t="shared" si="514"/>
        <v>1.5999999999999979</v>
      </c>
      <c r="N1092" s="15">
        <f t="shared" si="515"/>
        <v>3.0999999999999979</v>
      </c>
      <c r="O1092" s="15">
        <f t="shared" si="516"/>
        <v>2.3676974741225756</v>
      </c>
      <c r="P1092" s="15">
        <f t="shared" si="511"/>
        <v>1.8000000000000007</v>
      </c>
      <c r="Q1092" s="15">
        <f t="shared" si="531"/>
        <v>2.0999999999999979</v>
      </c>
      <c r="R1092" s="15">
        <f t="shared" si="517"/>
        <v>2.1999999999999993</v>
      </c>
      <c r="S1092" s="15">
        <f t="shared" si="518"/>
        <v>2.5999999999999979</v>
      </c>
      <c r="T1092" s="15">
        <f t="shared" si="519"/>
        <v>2.6999999999999993</v>
      </c>
      <c r="U1092" s="15">
        <f t="shared" si="520"/>
        <v>2.9000000000000021</v>
      </c>
      <c r="V1092" s="15">
        <f t="shared" si="532"/>
        <v>0.61346213428509999</v>
      </c>
      <c r="W1092" s="15">
        <f t="shared" si="521"/>
        <v>0.63009246066238989</v>
      </c>
      <c r="X1092" s="15">
        <f t="shared" si="533"/>
        <v>8.2121500343483849E-3</v>
      </c>
      <c r="Y1092" s="21">
        <f t="shared" si="534"/>
        <v>1.5870686644127463</v>
      </c>
      <c r="Z1092" s="4">
        <v>32.184900725430815</v>
      </c>
      <c r="AA1092" s="2">
        <v>31.4</v>
      </c>
      <c r="AB1092" s="2">
        <v>32.9</v>
      </c>
      <c r="AC1092" s="4">
        <v>32.167697474122576</v>
      </c>
      <c r="AD1092" s="4">
        <v>31.6</v>
      </c>
      <c r="AE1092" s="4">
        <v>31.9</v>
      </c>
      <c r="AF1092" s="4">
        <v>32</v>
      </c>
      <c r="AG1092" s="4">
        <v>32.4</v>
      </c>
      <c r="AH1092" s="4">
        <v>32.5</v>
      </c>
      <c r="AI1092" s="4">
        <v>32.700000000000003</v>
      </c>
      <c r="AJ1092" s="4">
        <v>2020</v>
      </c>
      <c r="AK1092" s="2">
        <v>10</v>
      </c>
      <c r="AL1092" s="2">
        <v>28</v>
      </c>
      <c r="AM1092" s="4">
        <v>12</v>
      </c>
      <c r="AN1092" s="4">
        <v>27</v>
      </c>
      <c r="AO1092" s="4">
        <v>30</v>
      </c>
      <c r="AP1092" s="4">
        <v>337</v>
      </c>
      <c r="AQ1092" s="5">
        <v>0.51874999999999993</v>
      </c>
      <c r="AR1092" s="4">
        <v>29.8</v>
      </c>
      <c r="AS1092" s="4">
        <v>50</v>
      </c>
      <c r="AT1092" s="4">
        <v>750</v>
      </c>
      <c r="AU1092" s="4">
        <v>3.1</v>
      </c>
      <c r="AV1092" s="4">
        <v>346</v>
      </c>
      <c r="AW1092" s="4">
        <f t="shared" si="522"/>
        <v>36.990127782470196</v>
      </c>
      <c r="AX1092" s="4">
        <f t="shared" si="523"/>
        <v>24.558675437815332</v>
      </c>
      <c r="AY1092" s="4">
        <f t="shared" si="535"/>
        <v>16.405507764432599</v>
      </c>
      <c r="AZ1092" s="20">
        <f t="shared" si="524"/>
        <v>189.48383666149351</v>
      </c>
      <c r="BA1092" s="21">
        <f t="shared" si="536"/>
        <v>1.1651668078733077</v>
      </c>
      <c r="BB1092" s="20">
        <f t="shared" si="525"/>
        <v>17.960530202677489</v>
      </c>
      <c r="BC1092" s="4">
        <f t="shared" si="537"/>
        <v>16.630120558034712</v>
      </c>
      <c r="BD1092" s="4">
        <f t="shared" si="526"/>
        <v>66.815600000000003</v>
      </c>
      <c r="BE1092" s="4">
        <f t="shared" si="527"/>
        <v>513.21707615403966</v>
      </c>
      <c r="BF1092" s="20">
        <f t="shared" si="528"/>
        <v>403.74453638233376</v>
      </c>
      <c r="BG1092" s="20">
        <f t="shared" si="538"/>
        <v>483.02746022829416</v>
      </c>
      <c r="BH1092" s="20">
        <f t="shared" si="529"/>
        <v>2096.8298031122895</v>
      </c>
      <c r="BI1092" s="20">
        <f t="shared" si="539"/>
        <v>4193.659606224579</v>
      </c>
      <c r="BJ1092" s="4">
        <f t="shared" si="530"/>
        <v>239.41327029433879</v>
      </c>
      <c r="BK1092" s="4">
        <f t="shared" si="540"/>
        <v>2096.8298031122895</v>
      </c>
      <c r="JO1092" s="4">
        <v>1</v>
      </c>
      <c r="JP1092" s="4">
        <v>3</v>
      </c>
      <c r="JQ1092" s="4">
        <v>9</v>
      </c>
      <c r="JR1092" s="4">
        <v>19</v>
      </c>
      <c r="JS1092" s="4">
        <v>55</v>
      </c>
      <c r="JT1092" s="4">
        <v>95</v>
      </c>
      <c r="JU1092" s="4">
        <v>120</v>
      </c>
      <c r="JV1092" s="4">
        <v>312</v>
      </c>
      <c r="JW1092" s="4">
        <v>415</v>
      </c>
      <c r="JX1092" s="4">
        <v>389</v>
      </c>
      <c r="JY1092" s="4">
        <v>320</v>
      </c>
      <c r="JZ1092" s="4">
        <v>280</v>
      </c>
      <c r="KA1092" s="4">
        <v>249</v>
      </c>
      <c r="KB1092" s="4">
        <v>183</v>
      </c>
      <c r="KC1092" s="4">
        <v>89</v>
      </c>
      <c r="KD1092" s="4">
        <v>30</v>
      </c>
      <c r="KE1092" s="4">
        <v>20</v>
      </c>
      <c r="KF1092" s="4">
        <v>5</v>
      </c>
      <c r="KG1092" s="4">
        <v>3</v>
      </c>
      <c r="KH1092" s="4">
        <v>0</v>
      </c>
    </row>
    <row r="1093" spans="1:316" s="4" customFormat="1" x14ac:dyDescent="0.2">
      <c r="A1093" s="15" t="b">
        <v>0</v>
      </c>
      <c r="B1093" s="16"/>
      <c r="C1093" s="16"/>
      <c r="D1093" s="4">
        <v>10446</v>
      </c>
      <c r="E1093" s="4" t="s">
        <v>334</v>
      </c>
      <c r="F1093" s="4" t="s">
        <v>928</v>
      </c>
      <c r="G1093" s="4">
        <v>0</v>
      </c>
      <c r="H1093" s="15">
        <f t="shared" si="512"/>
        <v>1.6000000000000014</v>
      </c>
      <c r="I1093" s="15">
        <v>0.33897844179519954</v>
      </c>
      <c r="J1093" s="15">
        <v>0.48571828078786439</v>
      </c>
      <c r="K1093" s="15">
        <v>0.27788319865564259</v>
      </c>
      <c r="L1093" s="15">
        <f t="shared" si="513"/>
        <v>1.2725602195759187</v>
      </c>
      <c r="M1093" s="15">
        <f t="shared" si="514"/>
        <v>0.39999999999999858</v>
      </c>
      <c r="N1093" s="15">
        <f t="shared" si="515"/>
        <v>2</v>
      </c>
      <c r="O1093" s="15">
        <f t="shared" si="516"/>
        <v>1.3174920716041463</v>
      </c>
      <c r="P1093" s="15">
        <f t="shared" si="511"/>
        <v>0.5</v>
      </c>
      <c r="Q1093" s="15">
        <f t="shared" si="531"/>
        <v>0.80000000000000071</v>
      </c>
      <c r="R1093" s="15">
        <f t="shared" si="517"/>
        <v>1</v>
      </c>
      <c r="S1093" s="15">
        <f t="shared" si="518"/>
        <v>1.5</v>
      </c>
      <c r="T1093" s="15">
        <f t="shared" si="519"/>
        <v>1.6999999999999993</v>
      </c>
      <c r="U1093" s="15">
        <f t="shared" si="520"/>
        <v>1.8999999999999986</v>
      </c>
      <c r="V1093" s="15">
        <f t="shared" si="532"/>
        <v>0.51905275972837073</v>
      </c>
      <c r="W1093" s="15">
        <f t="shared" si="521"/>
        <v>0.92658642355223619</v>
      </c>
      <c r="X1093" s="15">
        <f t="shared" si="533"/>
        <v>1.0909253675905369E-2</v>
      </c>
      <c r="Y1093" s="21">
        <f t="shared" si="534"/>
        <v>1.0792301447352526</v>
      </c>
      <c r="Z1093" s="4">
        <v>31.072560219575919</v>
      </c>
      <c r="AA1093" s="2">
        <v>30.2</v>
      </c>
      <c r="AB1093" s="2">
        <v>31.8</v>
      </c>
      <c r="AC1093" s="4">
        <v>31.117492071604147</v>
      </c>
      <c r="AD1093" s="4">
        <v>30.3</v>
      </c>
      <c r="AE1093" s="4">
        <v>30.6</v>
      </c>
      <c r="AF1093" s="4">
        <v>30.8</v>
      </c>
      <c r="AG1093" s="4">
        <v>31.3</v>
      </c>
      <c r="AH1093" s="4">
        <v>31.5</v>
      </c>
      <c r="AI1093" s="4">
        <v>31.7</v>
      </c>
      <c r="AJ1093" s="4">
        <v>2020</v>
      </c>
      <c r="AK1093" s="2">
        <v>10</v>
      </c>
      <c r="AL1093" s="2">
        <v>28</v>
      </c>
      <c r="AM1093" s="4">
        <v>12</v>
      </c>
      <c r="AN1093" s="4">
        <v>27</v>
      </c>
      <c r="AO1093" s="4">
        <v>53</v>
      </c>
      <c r="AP1093" s="4">
        <v>376</v>
      </c>
      <c r="AQ1093" s="5">
        <v>0.51874999999999993</v>
      </c>
      <c r="AR1093" s="4">
        <v>29.8</v>
      </c>
      <c r="AS1093" s="4">
        <v>50</v>
      </c>
      <c r="AT1093" s="4">
        <v>750</v>
      </c>
      <c r="AU1093" s="4">
        <v>3.1</v>
      </c>
      <c r="AV1093" s="4">
        <v>346</v>
      </c>
      <c r="AW1093" s="4">
        <f t="shared" si="522"/>
        <v>37.088198770316076</v>
      </c>
      <c r="AX1093" s="4">
        <f t="shared" si="523"/>
        <v>24.580301755785655</v>
      </c>
      <c r="AY1093" s="4">
        <f t="shared" si="535"/>
        <v>16.405507764432599</v>
      </c>
      <c r="AZ1093" s="20">
        <f t="shared" si="524"/>
        <v>189.48383666149351</v>
      </c>
      <c r="BA1093" s="21">
        <f t="shared" si="536"/>
        <v>1.1651668078733077</v>
      </c>
      <c r="BB1093" s="20">
        <f t="shared" si="525"/>
        <v>17.960530202677489</v>
      </c>
      <c r="BC1093" s="4">
        <f t="shared" si="537"/>
        <v>16.630120558034712</v>
      </c>
      <c r="BD1093" s="4">
        <f t="shared" si="526"/>
        <v>66.815600000000003</v>
      </c>
      <c r="BE1093" s="4">
        <f t="shared" si="527"/>
        <v>520.21718896990819</v>
      </c>
      <c r="BF1093" s="20">
        <f t="shared" si="528"/>
        <v>403.74453638233376</v>
      </c>
      <c r="BG1093" s="20">
        <f t="shared" si="538"/>
        <v>476.02734741242563</v>
      </c>
      <c r="BH1093" s="20">
        <f t="shared" si="529"/>
        <v>2096.8298031122895</v>
      </c>
      <c r="BI1093" s="20">
        <f t="shared" si="539"/>
        <v>4193.659606224579</v>
      </c>
      <c r="BJ1093" s="4">
        <f t="shared" si="530"/>
        <v>239.41327029433879</v>
      </c>
      <c r="BK1093" s="4">
        <f t="shared" si="540"/>
        <v>2096.8298031122895</v>
      </c>
      <c r="JE1093" s="4">
        <v>4</v>
      </c>
      <c r="JF1093" s="4">
        <v>35</v>
      </c>
      <c r="JG1093" s="4">
        <v>63</v>
      </c>
      <c r="JH1093" s="4">
        <v>92</v>
      </c>
      <c r="JI1093" s="4">
        <v>117</v>
      </c>
      <c r="JJ1093" s="4">
        <v>109</v>
      </c>
      <c r="JK1093" s="4">
        <v>205</v>
      </c>
      <c r="JL1093" s="4">
        <v>247</v>
      </c>
      <c r="JM1093" s="4">
        <v>273</v>
      </c>
      <c r="JN1093" s="4">
        <v>246</v>
      </c>
      <c r="JO1093" s="4">
        <v>331</v>
      </c>
      <c r="JP1093" s="4">
        <v>348</v>
      </c>
      <c r="JQ1093" s="4">
        <v>360</v>
      </c>
      <c r="JR1093" s="4">
        <v>214</v>
      </c>
      <c r="JS1093" s="4">
        <v>114</v>
      </c>
      <c r="JT1093" s="4">
        <v>72</v>
      </c>
      <c r="JU1093" s="4">
        <v>48</v>
      </c>
      <c r="JV1093" s="4">
        <v>10</v>
      </c>
    </row>
    <row r="1094" spans="1:316" s="4" customFormat="1" x14ac:dyDescent="0.2">
      <c r="A1094" s="15" t="b">
        <v>0</v>
      </c>
      <c r="B1094" s="16"/>
      <c r="C1094" s="16"/>
      <c r="D1094" s="4">
        <v>10446</v>
      </c>
      <c r="E1094" s="4" t="s">
        <v>324</v>
      </c>
      <c r="F1094" s="4" t="s">
        <v>925</v>
      </c>
      <c r="G1094" s="4">
        <v>0</v>
      </c>
      <c r="H1094" s="15">
        <f t="shared" si="512"/>
        <v>1.6000000000000014</v>
      </c>
      <c r="I1094" s="15">
        <v>0.31033232964296337</v>
      </c>
      <c r="J1094" s="15">
        <v>0.46598165884213927</v>
      </c>
      <c r="K1094" s="15">
        <v>0.25791685440518525</v>
      </c>
      <c r="L1094" s="15">
        <f t="shared" si="513"/>
        <v>3.1315558172827984</v>
      </c>
      <c r="M1094" s="15">
        <f t="shared" si="514"/>
        <v>2.4000000000000021</v>
      </c>
      <c r="N1094" s="15">
        <f t="shared" si="515"/>
        <v>4.0000000000000036</v>
      </c>
      <c r="O1094" s="15">
        <f t="shared" si="516"/>
        <v>3.1024703524845343</v>
      </c>
      <c r="P1094" s="15">
        <f t="shared" si="511"/>
        <v>2.5999999999999979</v>
      </c>
      <c r="Q1094" s="15">
        <f t="shared" si="531"/>
        <v>2.8000000000000007</v>
      </c>
      <c r="R1094" s="15">
        <f t="shared" si="517"/>
        <v>2.9000000000000021</v>
      </c>
      <c r="S1094" s="15">
        <f t="shared" si="518"/>
        <v>3.4000000000000021</v>
      </c>
      <c r="T1094" s="15">
        <f t="shared" si="519"/>
        <v>3.5000000000000036</v>
      </c>
      <c r="U1094" s="15">
        <f t="shared" si="520"/>
        <v>3.8000000000000007</v>
      </c>
      <c r="V1094" s="15">
        <f t="shared" si="532"/>
        <v>0.53324125527670896</v>
      </c>
      <c r="W1094" s="15">
        <f t="shared" si="521"/>
        <v>0.87532376781515342</v>
      </c>
      <c r="X1094" s="15">
        <f t="shared" si="533"/>
        <v>9.3104663743914552E-3</v>
      </c>
      <c r="Y1094" s="21">
        <f t="shared" si="534"/>
        <v>1.1424344188619988</v>
      </c>
      <c r="Z1094" s="4">
        <v>33.331555817282798</v>
      </c>
      <c r="AA1094" s="2">
        <v>32.6</v>
      </c>
      <c r="AB1094" s="2">
        <v>34.200000000000003</v>
      </c>
      <c r="AC1094" s="4">
        <v>33.302470352484534</v>
      </c>
      <c r="AD1094" s="4">
        <v>32.799999999999997</v>
      </c>
      <c r="AE1094" s="4">
        <v>33</v>
      </c>
      <c r="AF1094" s="4">
        <v>33.1</v>
      </c>
      <c r="AG1094" s="4">
        <v>33.6</v>
      </c>
      <c r="AH1094" s="4">
        <v>33.700000000000003</v>
      </c>
      <c r="AI1094" s="4">
        <v>34</v>
      </c>
      <c r="AJ1094" s="4">
        <v>2020</v>
      </c>
      <c r="AK1094" s="2">
        <v>10</v>
      </c>
      <c r="AL1094" s="2">
        <v>28</v>
      </c>
      <c r="AM1094" s="4">
        <v>12</v>
      </c>
      <c r="AN1094" s="4">
        <v>33</v>
      </c>
      <c r="AO1094" s="4">
        <v>15</v>
      </c>
      <c r="AP1094" s="4">
        <v>934</v>
      </c>
      <c r="AQ1094" s="5">
        <v>0.5229166666666667</v>
      </c>
      <c r="AR1094" s="4">
        <v>30.2</v>
      </c>
      <c r="AS1094" s="4">
        <v>50</v>
      </c>
      <c r="AT1094" s="4">
        <v>731</v>
      </c>
      <c r="AU1094" s="4">
        <v>1.4</v>
      </c>
      <c r="AV1094" s="4">
        <v>234</v>
      </c>
      <c r="AW1094" s="4">
        <f t="shared" si="522"/>
        <v>40.093735644988392</v>
      </c>
      <c r="AX1094" s="4">
        <f t="shared" si="523"/>
        <v>25.606208835577625</v>
      </c>
      <c r="AY1094" s="4">
        <f t="shared" si="535"/>
        <v>23.407145681786158</v>
      </c>
      <c r="AZ1094" s="20">
        <f t="shared" si="524"/>
        <v>188.48639142180056</v>
      </c>
      <c r="BA1094" s="21">
        <f t="shared" si="536"/>
        <v>1.163630408588161</v>
      </c>
      <c r="BB1094" s="20">
        <f t="shared" si="525"/>
        <v>26.726124191242441</v>
      </c>
      <c r="BC1094" s="4">
        <f t="shared" si="537"/>
        <v>24.746411288187442</v>
      </c>
      <c r="BD1094" s="4">
        <f t="shared" si="526"/>
        <v>66.844400000000007</v>
      </c>
      <c r="BE1094" s="4">
        <f t="shared" si="527"/>
        <v>494.30268288967221</v>
      </c>
      <c r="BF1094" s="20">
        <f t="shared" si="528"/>
        <v>407.13672602304666</v>
      </c>
      <c r="BG1094" s="20">
        <f t="shared" si="538"/>
        <v>490.32404313337446</v>
      </c>
      <c r="BH1094" s="20">
        <f t="shared" si="529"/>
        <v>2145.4919841799401</v>
      </c>
      <c r="BI1094" s="20">
        <f t="shared" si="539"/>
        <v>4290.9839683598802</v>
      </c>
      <c r="BJ1094" s="4">
        <f t="shared" si="530"/>
        <v>244.17159176218931</v>
      </c>
      <c r="BK1094" s="4">
        <f t="shared" si="540"/>
        <v>2145.4919841799401</v>
      </c>
      <c r="KC1094" s="4">
        <v>3</v>
      </c>
      <c r="KD1094" s="4">
        <v>8</v>
      </c>
      <c r="KE1094" s="4">
        <v>44</v>
      </c>
      <c r="KF1094" s="4">
        <v>85</v>
      </c>
      <c r="KG1094" s="4">
        <v>106</v>
      </c>
      <c r="KH1094" s="4">
        <v>218</v>
      </c>
      <c r="KI1094" s="4">
        <v>230</v>
      </c>
      <c r="KJ1094" s="4">
        <v>206</v>
      </c>
      <c r="KK1094" s="4">
        <v>166</v>
      </c>
      <c r="KL1094" s="4">
        <v>173</v>
      </c>
      <c r="KM1094" s="4">
        <v>190</v>
      </c>
      <c r="KN1094" s="4">
        <v>157</v>
      </c>
      <c r="KO1094" s="4">
        <v>83</v>
      </c>
      <c r="KP1094" s="4">
        <v>80</v>
      </c>
      <c r="KQ1094" s="4">
        <v>38</v>
      </c>
      <c r="KR1094" s="4">
        <v>13</v>
      </c>
      <c r="KS1094" s="4">
        <v>7</v>
      </c>
      <c r="KT1094" s="4">
        <v>5</v>
      </c>
      <c r="KU1094" s="4">
        <v>1</v>
      </c>
    </row>
    <row r="1095" spans="1:316" s="4" customFormat="1" x14ac:dyDescent="0.2">
      <c r="A1095" s="15" t="b">
        <v>0</v>
      </c>
      <c r="B1095" s="16"/>
      <c r="C1095" s="16"/>
      <c r="D1095" s="4">
        <v>10446</v>
      </c>
      <c r="E1095" s="4" t="s">
        <v>324</v>
      </c>
      <c r="F1095" s="4" t="s">
        <v>926</v>
      </c>
      <c r="G1095" s="4">
        <v>0</v>
      </c>
      <c r="H1095" s="15">
        <f t="shared" si="512"/>
        <v>1.6999999999999957</v>
      </c>
      <c r="I1095" s="15">
        <v>0.40155763386297583</v>
      </c>
      <c r="J1095" s="15">
        <v>0.66392851667347941</v>
      </c>
      <c r="K1095" s="15">
        <v>0.33613077092220861</v>
      </c>
      <c r="L1095" s="15">
        <f t="shared" si="513"/>
        <v>1.1942619308889917</v>
      </c>
      <c r="M1095" s="15">
        <f t="shared" si="514"/>
        <v>0.40000000000000213</v>
      </c>
      <c r="N1095" s="15">
        <f t="shared" si="515"/>
        <v>2.0999999999999979</v>
      </c>
      <c r="O1095" s="15">
        <f t="shared" si="516"/>
        <v>1.2586792330089231</v>
      </c>
      <c r="P1095" s="15">
        <f t="shared" si="511"/>
        <v>0.5</v>
      </c>
      <c r="Q1095" s="15">
        <f t="shared" si="531"/>
        <v>0.60000000000000142</v>
      </c>
      <c r="R1095" s="15">
        <f t="shared" si="517"/>
        <v>0.80000000000000071</v>
      </c>
      <c r="S1095" s="15">
        <f t="shared" si="518"/>
        <v>1.5</v>
      </c>
      <c r="T1095" s="15">
        <f t="shared" si="519"/>
        <v>1.6999999999999993</v>
      </c>
      <c r="U1095" s="15">
        <f t="shared" si="520"/>
        <v>2.0000000000000036</v>
      </c>
      <c r="V1095" s="15">
        <f t="shared" si="532"/>
        <v>0.39057261021577139</v>
      </c>
      <c r="W1095" s="15">
        <f t="shared" si="521"/>
        <v>1.5603433877443458</v>
      </c>
      <c r="X1095" s="15">
        <f t="shared" si="533"/>
        <v>1.2790797080911178E-2</v>
      </c>
      <c r="Y1095" s="21">
        <f t="shared" si="534"/>
        <v>0.64088456929061877</v>
      </c>
      <c r="Z1095" s="4">
        <v>31.394261930888991</v>
      </c>
      <c r="AA1095" s="2">
        <v>30.6</v>
      </c>
      <c r="AB1095" s="2">
        <v>32.299999999999997</v>
      </c>
      <c r="AC1095" s="4">
        <v>31.458679233008922</v>
      </c>
      <c r="AD1095" s="4">
        <v>30.7</v>
      </c>
      <c r="AE1095" s="4">
        <v>30.8</v>
      </c>
      <c r="AF1095" s="4">
        <v>31</v>
      </c>
      <c r="AG1095" s="4">
        <v>31.7</v>
      </c>
      <c r="AH1095" s="4">
        <v>31.9</v>
      </c>
      <c r="AI1095" s="4">
        <v>32.200000000000003</v>
      </c>
      <c r="AJ1095" s="4">
        <v>2020</v>
      </c>
      <c r="AK1095" s="2">
        <v>10</v>
      </c>
      <c r="AL1095" s="2">
        <v>28</v>
      </c>
      <c r="AM1095" s="4">
        <v>12</v>
      </c>
      <c r="AN1095" s="4">
        <v>33</v>
      </c>
      <c r="AO1095" s="4">
        <v>39</v>
      </c>
      <c r="AP1095" s="4">
        <v>931</v>
      </c>
      <c r="AQ1095" s="5">
        <v>0.5229166666666667</v>
      </c>
      <c r="AR1095" s="4">
        <v>30.2</v>
      </c>
      <c r="AS1095" s="4">
        <v>50</v>
      </c>
      <c r="AT1095" s="4">
        <v>731</v>
      </c>
      <c r="AU1095" s="4">
        <v>1.4</v>
      </c>
      <c r="AV1095" s="4">
        <v>234</v>
      </c>
      <c r="AW1095" s="4">
        <f t="shared" si="522"/>
        <v>40.339527606014897</v>
      </c>
      <c r="AX1095" s="4">
        <f t="shared" si="523"/>
        <v>25.661379191495769</v>
      </c>
      <c r="AY1095" s="4">
        <f t="shared" si="535"/>
        <v>23.407145681786158</v>
      </c>
      <c r="AZ1095" s="20">
        <f t="shared" si="524"/>
        <v>188.48639142180056</v>
      </c>
      <c r="BA1095" s="21">
        <f t="shared" si="536"/>
        <v>1.163630408588161</v>
      </c>
      <c r="BB1095" s="20">
        <f t="shared" si="525"/>
        <v>26.726124191242441</v>
      </c>
      <c r="BC1095" s="4">
        <f t="shared" si="537"/>
        <v>24.746411288187442</v>
      </c>
      <c r="BD1095" s="4">
        <f t="shared" si="526"/>
        <v>66.844400000000007</v>
      </c>
      <c r="BE1095" s="4">
        <f t="shared" si="527"/>
        <v>506.58273868736848</v>
      </c>
      <c r="BF1095" s="20">
        <f t="shared" si="528"/>
        <v>407.13672602304666</v>
      </c>
      <c r="BG1095" s="20">
        <f t="shared" si="538"/>
        <v>478.0439873356782</v>
      </c>
      <c r="BH1095" s="20">
        <f t="shared" si="529"/>
        <v>2145.4919841799401</v>
      </c>
      <c r="BI1095" s="20">
        <f t="shared" si="539"/>
        <v>4290.9839683598802</v>
      </c>
      <c r="BJ1095" s="4">
        <f t="shared" si="530"/>
        <v>244.17159176218931</v>
      </c>
      <c r="BK1095" s="4">
        <f t="shared" si="540"/>
        <v>2145.4919841799401</v>
      </c>
      <c r="JJ1095" s="4">
        <v>43</v>
      </c>
      <c r="JK1095" s="4">
        <v>80</v>
      </c>
      <c r="JL1095" s="4">
        <v>72</v>
      </c>
      <c r="JM1095" s="4">
        <v>87</v>
      </c>
      <c r="JN1095" s="4">
        <v>52</v>
      </c>
      <c r="JO1095" s="4">
        <v>56</v>
      </c>
      <c r="JP1095" s="4">
        <v>72</v>
      </c>
      <c r="JQ1095" s="4">
        <v>96</v>
      </c>
      <c r="JR1095" s="4">
        <v>118</v>
      </c>
      <c r="JS1095" s="4">
        <v>129</v>
      </c>
      <c r="JT1095" s="4">
        <v>124</v>
      </c>
      <c r="JU1095" s="4">
        <v>131</v>
      </c>
      <c r="JV1095" s="4">
        <v>82</v>
      </c>
      <c r="JW1095" s="4">
        <v>39</v>
      </c>
      <c r="JX1095" s="4">
        <v>23</v>
      </c>
      <c r="JY1095" s="4">
        <v>17</v>
      </c>
      <c r="JZ1095" s="4">
        <v>10</v>
      </c>
      <c r="KA1095" s="4">
        <v>10</v>
      </c>
    </row>
    <row r="1096" spans="1:316" s="4" customFormat="1" x14ac:dyDescent="0.2">
      <c r="A1096" s="15" t="b">
        <v>0</v>
      </c>
      <c r="B1096" s="16"/>
      <c r="C1096" s="16"/>
      <c r="D1096" s="4">
        <v>10446</v>
      </c>
      <c r="E1096" s="4" t="s">
        <v>936</v>
      </c>
      <c r="F1096" s="4" t="s">
        <v>943</v>
      </c>
      <c r="G1096" s="4">
        <v>0</v>
      </c>
      <c r="H1096" s="15">
        <f t="shared" si="512"/>
        <v>1.8999999999999986</v>
      </c>
      <c r="I1096" s="15">
        <v>0.30644080171707039</v>
      </c>
      <c r="J1096" s="15">
        <v>0.46997883481759573</v>
      </c>
      <c r="K1096" s="15">
        <v>0.2531017397118443</v>
      </c>
      <c r="L1096" s="15">
        <f t="shared" si="513"/>
        <v>1.8692211190161601</v>
      </c>
      <c r="M1096" s="15">
        <f t="shared" si="514"/>
        <v>0.79999999999999716</v>
      </c>
      <c r="N1096" s="15">
        <f t="shared" si="515"/>
        <v>2.6999999999999957</v>
      </c>
      <c r="O1096" s="15">
        <f t="shared" si="516"/>
        <v>1.7941463110421623</v>
      </c>
      <c r="P1096" s="15">
        <f t="shared" si="511"/>
        <v>1.3999999999999986</v>
      </c>
      <c r="Q1096" s="15">
        <f t="shared" si="531"/>
        <v>1.5</v>
      </c>
      <c r="R1096" s="15">
        <f t="shared" si="517"/>
        <v>1.6999999999999993</v>
      </c>
      <c r="S1096" s="15">
        <f t="shared" si="518"/>
        <v>2.1000000000000014</v>
      </c>
      <c r="T1096" s="15">
        <f t="shared" si="519"/>
        <v>2.2999999999999972</v>
      </c>
      <c r="U1096" s="15">
        <f t="shared" si="520"/>
        <v>2.3999999999999986</v>
      </c>
      <c r="V1096" s="15">
        <f t="shared" si="532"/>
        <v>0.53938239904628316</v>
      </c>
      <c r="W1096" s="15">
        <f t="shared" si="521"/>
        <v>0.85397225005518262</v>
      </c>
      <c r="X1096" s="15">
        <f t="shared" si="533"/>
        <v>9.5854947662391138E-3</v>
      </c>
      <c r="Y1096" s="21">
        <f t="shared" si="534"/>
        <v>1.170998237864733</v>
      </c>
      <c r="Z1096" s="4">
        <v>31.969221119016161</v>
      </c>
      <c r="AA1096" s="2">
        <v>30.9</v>
      </c>
      <c r="AB1096" s="2">
        <v>32.799999999999997</v>
      </c>
      <c r="AC1096" s="4">
        <v>31.894146311042164</v>
      </c>
      <c r="AD1096" s="4">
        <v>31.5</v>
      </c>
      <c r="AE1096" s="4">
        <v>31.6</v>
      </c>
      <c r="AF1096" s="4">
        <v>31.8</v>
      </c>
      <c r="AG1096" s="4">
        <v>32.200000000000003</v>
      </c>
      <c r="AH1096" s="4">
        <v>32.4</v>
      </c>
      <c r="AI1096" s="4">
        <v>32.5</v>
      </c>
      <c r="AJ1096" s="4">
        <v>2020</v>
      </c>
      <c r="AK1096" s="2">
        <v>10</v>
      </c>
      <c r="AL1096" s="2">
        <v>28</v>
      </c>
      <c r="AM1096" s="4">
        <v>12</v>
      </c>
      <c r="AN1096" s="4">
        <v>44</v>
      </c>
      <c r="AO1096" s="4">
        <v>52</v>
      </c>
      <c r="AP1096" s="4">
        <v>726</v>
      </c>
      <c r="AQ1096" s="5">
        <v>0.53055555555555556</v>
      </c>
      <c r="AR1096" s="4">
        <v>30.1</v>
      </c>
      <c r="AS1096" s="4">
        <v>49</v>
      </c>
      <c r="AT1096" s="4">
        <v>735</v>
      </c>
      <c r="AU1096" s="4">
        <v>2.4</v>
      </c>
      <c r="AV1096" s="4">
        <v>342</v>
      </c>
      <c r="AW1096" s="4">
        <f t="shared" si="522"/>
        <v>38.037579828667319</v>
      </c>
      <c r="AX1096" s="4">
        <f t="shared" si="523"/>
        <v>24.863183763283551</v>
      </c>
      <c r="AY1096" s="4">
        <f t="shared" si="535"/>
        <v>18.420200580455951</v>
      </c>
      <c r="AZ1096" s="20">
        <f t="shared" si="524"/>
        <v>188.73513621334493</v>
      </c>
      <c r="BA1096" s="21">
        <f t="shared" si="536"/>
        <v>1.1640141284261123</v>
      </c>
      <c r="BB1096" s="20">
        <f t="shared" si="525"/>
        <v>20.412414523193149</v>
      </c>
      <c r="BC1096" s="4">
        <f t="shared" si="537"/>
        <v>18.900383817771434</v>
      </c>
      <c r="BD1096" s="4">
        <f t="shared" si="526"/>
        <v>66.837199999999996</v>
      </c>
      <c r="BE1096" s="4">
        <f t="shared" si="527"/>
        <v>504.10158677975852</v>
      </c>
      <c r="BF1096" s="20">
        <f t="shared" si="528"/>
        <v>405.11575134882645</v>
      </c>
      <c r="BG1096" s="20">
        <f t="shared" si="538"/>
        <v>481.66416456906785</v>
      </c>
      <c r="BH1096" s="20">
        <f t="shared" si="529"/>
        <v>2090.5705959792563</v>
      </c>
      <c r="BI1096" s="20">
        <f t="shared" si="539"/>
        <v>4266.4706040392985</v>
      </c>
      <c r="BJ1096" s="4">
        <f t="shared" si="530"/>
        <v>242.97321794766174</v>
      </c>
      <c r="BK1096" s="4">
        <f t="shared" si="540"/>
        <v>2175.9000080600422</v>
      </c>
      <c r="JL1096" s="4">
        <v>3</v>
      </c>
      <c r="JM1096" s="4">
        <v>10</v>
      </c>
      <c r="JN1096" s="4">
        <v>7</v>
      </c>
      <c r="JO1096" s="4">
        <v>7</v>
      </c>
      <c r="JP1096" s="4">
        <v>10</v>
      </c>
      <c r="JQ1096" s="4">
        <v>10</v>
      </c>
      <c r="JR1096" s="4">
        <v>31</v>
      </c>
      <c r="JS1096" s="4">
        <v>84</v>
      </c>
      <c r="JT1096" s="4">
        <v>310</v>
      </c>
      <c r="JU1096" s="4">
        <v>506</v>
      </c>
      <c r="JV1096" s="4">
        <v>473</v>
      </c>
      <c r="JW1096" s="4">
        <v>259</v>
      </c>
      <c r="JX1096" s="4">
        <v>179</v>
      </c>
      <c r="JY1096" s="4">
        <v>210</v>
      </c>
      <c r="JZ1096" s="4">
        <v>248</v>
      </c>
      <c r="KA1096" s="4">
        <v>302</v>
      </c>
      <c r="KB1096" s="4">
        <v>145</v>
      </c>
      <c r="KC1096" s="4">
        <v>43</v>
      </c>
      <c r="KD1096" s="4">
        <v>12</v>
      </c>
      <c r="KE1096" s="4">
        <v>4</v>
      </c>
      <c r="KF1096" s="4">
        <v>6</v>
      </c>
      <c r="KG1096" s="4">
        <v>4</v>
      </c>
      <c r="KH1096" s="4">
        <v>0</v>
      </c>
      <c r="KI1096" s="4">
        <v>1</v>
      </c>
      <c r="KJ1096" s="4">
        <v>1</v>
      </c>
      <c r="KK1096" s="4">
        <v>3</v>
      </c>
      <c r="KL1096" s="4">
        <v>3</v>
      </c>
    </row>
    <row r="1097" spans="1:316" s="4" customFormat="1" x14ac:dyDescent="0.2">
      <c r="A1097" s="15" t="b">
        <v>0</v>
      </c>
      <c r="B1097" s="16"/>
      <c r="C1097" s="16"/>
      <c r="D1097" s="4">
        <v>10446</v>
      </c>
      <c r="E1097" s="4" t="s">
        <v>936</v>
      </c>
      <c r="F1097" s="4" t="s">
        <v>944</v>
      </c>
      <c r="G1097" s="4">
        <v>0</v>
      </c>
      <c r="H1097" s="15">
        <f t="shared" si="512"/>
        <v>2</v>
      </c>
      <c r="I1097" s="15">
        <v>0.40176753139198773</v>
      </c>
      <c r="J1097" s="15">
        <v>0.60596222384896237</v>
      </c>
      <c r="K1097" s="15">
        <v>0.33160774872029691</v>
      </c>
      <c r="L1097" s="15">
        <f t="shared" si="513"/>
        <v>3.6638086174285434E-2</v>
      </c>
      <c r="M1097" s="15">
        <f t="shared" si="514"/>
        <v>-0.79999999999999716</v>
      </c>
      <c r="N1097" s="15">
        <f t="shared" si="515"/>
        <v>1.2000000000000028</v>
      </c>
      <c r="O1097" s="15">
        <f t="shared" si="516"/>
        <v>2.4240589013324154E-2</v>
      </c>
      <c r="P1097" s="15">
        <f t="shared" si="511"/>
        <v>-0.59999999999999787</v>
      </c>
      <c r="Q1097" s="15">
        <f t="shared" si="531"/>
        <v>-0.5</v>
      </c>
      <c r="R1097" s="15">
        <f t="shared" si="517"/>
        <v>-0.29999999999999716</v>
      </c>
      <c r="S1097" s="15">
        <f t="shared" si="518"/>
        <v>0.30000000000000071</v>
      </c>
      <c r="T1097" s="15">
        <f t="shared" si="519"/>
        <v>0.60000000000000142</v>
      </c>
      <c r="U1097" s="15">
        <f t="shared" si="520"/>
        <v>0.90000000000000213</v>
      </c>
      <c r="V1097" s="15">
        <f t="shared" si="532"/>
        <v>0.41928914021259189</v>
      </c>
      <c r="W1097" s="15">
        <f t="shared" si="521"/>
        <v>1.3849890304646828</v>
      </c>
      <c r="X1097" s="15">
        <f t="shared" si="533"/>
        <v>1.3420596201733723E-2</v>
      </c>
      <c r="Y1097" s="21">
        <f t="shared" si="534"/>
        <v>0.72202737928147076</v>
      </c>
      <c r="Z1097" s="4">
        <v>29.936638086174284</v>
      </c>
      <c r="AA1097" s="2">
        <v>29.1</v>
      </c>
      <c r="AB1097" s="2">
        <v>31.1</v>
      </c>
      <c r="AC1097" s="4">
        <v>29.924240589013323</v>
      </c>
      <c r="AD1097" s="4">
        <v>29.3</v>
      </c>
      <c r="AE1097" s="4">
        <v>29.4</v>
      </c>
      <c r="AF1097" s="4">
        <v>29.6</v>
      </c>
      <c r="AG1097" s="4">
        <v>30.2</v>
      </c>
      <c r="AH1097" s="4">
        <v>30.5</v>
      </c>
      <c r="AI1097" s="4">
        <v>30.8</v>
      </c>
      <c r="AJ1097" s="4">
        <v>2020</v>
      </c>
      <c r="AK1097" s="2">
        <v>10</v>
      </c>
      <c r="AL1097" s="2">
        <v>28</v>
      </c>
      <c r="AM1097" s="4">
        <v>12</v>
      </c>
      <c r="AN1097" s="4">
        <v>45</v>
      </c>
      <c r="AO1097" s="4">
        <v>3</v>
      </c>
      <c r="AP1097" s="4">
        <v>924</v>
      </c>
      <c r="AQ1097" s="5">
        <v>0.53125</v>
      </c>
      <c r="AR1097" s="4">
        <v>29.9</v>
      </c>
      <c r="AS1097" s="4">
        <v>50</v>
      </c>
      <c r="AT1097" s="4">
        <v>723</v>
      </c>
      <c r="AU1097" s="4">
        <v>2.9</v>
      </c>
      <c r="AV1097" s="4">
        <v>350</v>
      </c>
      <c r="AW1097" s="4">
        <f t="shared" si="522"/>
        <v>37.221085574393662</v>
      </c>
      <c r="AX1097" s="4">
        <f t="shared" si="523"/>
        <v>24.677067556741754</v>
      </c>
      <c r="AY1097" s="4">
        <f t="shared" si="535"/>
        <v>16.910140372974592</v>
      </c>
      <c r="AZ1097" s="20">
        <f t="shared" si="524"/>
        <v>189.23385801917189</v>
      </c>
      <c r="BA1097" s="21">
        <f t="shared" si="536"/>
        <v>1.1647823278179135</v>
      </c>
      <c r="BB1097" s="20">
        <f t="shared" si="525"/>
        <v>18.569533817705185</v>
      </c>
      <c r="BC1097" s="4">
        <f t="shared" si="537"/>
        <v>17.194012794171467</v>
      </c>
      <c r="BD1097" s="4">
        <f t="shared" si="526"/>
        <v>66.822800000000001</v>
      </c>
      <c r="BE1097" s="4">
        <f t="shared" si="527"/>
        <v>506.80291611774169</v>
      </c>
      <c r="BF1097" s="20">
        <f t="shared" si="528"/>
        <v>404.59055184220801</v>
      </c>
      <c r="BG1097" s="20">
        <f t="shared" si="538"/>
        <v>468.9576357244664</v>
      </c>
      <c r="BH1097" s="20">
        <f t="shared" si="529"/>
        <v>2108.9044652814241</v>
      </c>
      <c r="BI1097" s="20">
        <f t="shared" si="539"/>
        <v>4217.8089305628482</v>
      </c>
      <c r="BJ1097" s="4">
        <f t="shared" si="530"/>
        <v>240.59408600890421</v>
      </c>
      <c r="BK1097" s="4">
        <f t="shared" si="540"/>
        <v>2108.9044652814241</v>
      </c>
      <c r="IU1097" s="4">
        <v>13</v>
      </c>
      <c r="IV1097" s="4">
        <v>68</v>
      </c>
      <c r="IW1097" s="4">
        <v>178</v>
      </c>
      <c r="IX1097" s="4">
        <v>238</v>
      </c>
      <c r="IY1097" s="4">
        <v>276</v>
      </c>
      <c r="IZ1097" s="4">
        <v>240</v>
      </c>
      <c r="JA1097" s="4">
        <v>237</v>
      </c>
      <c r="JB1097" s="4">
        <v>244</v>
      </c>
      <c r="JC1097" s="4">
        <v>293</v>
      </c>
      <c r="JD1097" s="4">
        <v>276</v>
      </c>
      <c r="JE1097" s="4">
        <v>228</v>
      </c>
      <c r="JF1097" s="4">
        <v>249</v>
      </c>
      <c r="JG1097" s="4">
        <v>184</v>
      </c>
      <c r="JH1097" s="4">
        <v>102</v>
      </c>
      <c r="JI1097" s="4">
        <v>92</v>
      </c>
      <c r="JJ1097" s="4">
        <v>86</v>
      </c>
      <c r="JK1097" s="4">
        <v>54</v>
      </c>
      <c r="JL1097" s="4">
        <v>32</v>
      </c>
      <c r="JM1097" s="4">
        <v>17</v>
      </c>
      <c r="JN1097" s="4">
        <v>8</v>
      </c>
      <c r="JO1097" s="4">
        <v>5</v>
      </c>
    </row>
    <row r="1098" spans="1:316" s="4" customFormat="1" x14ac:dyDescent="0.2">
      <c r="A1098" s="15" t="b">
        <v>0</v>
      </c>
      <c r="B1098" s="16"/>
      <c r="C1098" s="16"/>
      <c r="D1098" s="4">
        <v>10446</v>
      </c>
      <c r="E1098" s="4" t="s">
        <v>936</v>
      </c>
      <c r="F1098" s="4" t="s">
        <v>945</v>
      </c>
      <c r="G1098" s="4">
        <v>0</v>
      </c>
      <c r="H1098" s="15">
        <f t="shared" si="512"/>
        <v>2.2000000000000028</v>
      </c>
      <c r="I1098" s="15">
        <v>0.46901822088383299</v>
      </c>
      <c r="J1098" s="15">
        <v>0.69378662986480322</v>
      </c>
      <c r="K1098" s="15">
        <v>0.38700281173820916</v>
      </c>
      <c r="L1098" s="15">
        <f t="shared" si="513"/>
        <v>1.0018611230407011</v>
      </c>
      <c r="M1098" s="15">
        <f t="shared" si="514"/>
        <v>0</v>
      </c>
      <c r="N1098" s="15">
        <f t="shared" si="515"/>
        <v>2.2000000000000028</v>
      </c>
      <c r="O1098" s="15">
        <f t="shared" si="516"/>
        <v>0.91134523592874217</v>
      </c>
      <c r="P1098" s="15">
        <f t="shared" si="511"/>
        <v>0.30000000000000071</v>
      </c>
      <c r="Q1098" s="15">
        <f t="shared" si="531"/>
        <v>0.40000000000000213</v>
      </c>
      <c r="R1098" s="15">
        <f t="shared" si="517"/>
        <v>0.60000000000000142</v>
      </c>
      <c r="S1098" s="15">
        <f t="shared" si="518"/>
        <v>1.3000000000000007</v>
      </c>
      <c r="T1098" s="15">
        <f t="shared" si="519"/>
        <v>1.7000000000000028</v>
      </c>
      <c r="U1098" s="15">
        <f t="shared" si="520"/>
        <v>2</v>
      </c>
      <c r="V1098" s="15">
        <f t="shared" si="532"/>
        <v>0.50045563341987409</v>
      </c>
      <c r="W1098" s="15">
        <f t="shared" si="521"/>
        <v>0.99817912562294298</v>
      </c>
      <c r="X1098" s="15">
        <f t="shared" si="533"/>
        <v>1.5177669041238713E-2</v>
      </c>
      <c r="Y1098" s="21">
        <f t="shared" si="534"/>
        <v>1.0018241960088281</v>
      </c>
      <c r="Z1098" s="4">
        <v>30.9018611230407</v>
      </c>
      <c r="AA1098" s="2">
        <v>29.9</v>
      </c>
      <c r="AB1098" s="2">
        <v>32.1</v>
      </c>
      <c r="AC1098" s="4">
        <v>30.811345235928741</v>
      </c>
      <c r="AD1098" s="4">
        <v>30.2</v>
      </c>
      <c r="AE1098" s="4">
        <v>30.3</v>
      </c>
      <c r="AF1098" s="4">
        <v>30.5</v>
      </c>
      <c r="AG1098" s="4">
        <v>31.2</v>
      </c>
      <c r="AH1098" s="4">
        <v>31.6</v>
      </c>
      <c r="AI1098" s="4">
        <v>31.9</v>
      </c>
      <c r="AJ1098" s="4">
        <v>2020</v>
      </c>
      <c r="AK1098" s="2">
        <v>10</v>
      </c>
      <c r="AL1098" s="2">
        <v>28</v>
      </c>
      <c r="AM1098" s="4">
        <v>12</v>
      </c>
      <c r="AN1098" s="4">
        <v>45</v>
      </c>
      <c r="AO1098" s="4">
        <v>19</v>
      </c>
      <c r="AP1098" s="4">
        <v>285.00000000000006</v>
      </c>
      <c r="AQ1098" s="5">
        <v>0.53125</v>
      </c>
      <c r="AR1098" s="4">
        <v>29.9</v>
      </c>
      <c r="AS1098" s="4">
        <v>50</v>
      </c>
      <c r="AT1098" s="4">
        <v>723</v>
      </c>
      <c r="AU1098" s="4">
        <v>2.9</v>
      </c>
      <c r="AV1098" s="4">
        <v>350</v>
      </c>
      <c r="AW1098" s="4">
        <f t="shared" si="522"/>
        <v>37.134379299237608</v>
      </c>
      <c r="AX1098" s="4">
        <f t="shared" si="523"/>
        <v>24.657973612061824</v>
      </c>
      <c r="AY1098" s="4">
        <f t="shared" si="535"/>
        <v>16.910140372974592</v>
      </c>
      <c r="AZ1098" s="20">
        <f t="shared" si="524"/>
        <v>189.23385801917189</v>
      </c>
      <c r="BA1098" s="21">
        <f t="shared" si="536"/>
        <v>1.1647823278179135</v>
      </c>
      <c r="BB1098" s="20">
        <f t="shared" si="525"/>
        <v>18.569533817705185</v>
      </c>
      <c r="BC1098" s="4">
        <f t="shared" si="537"/>
        <v>17.194012794171467</v>
      </c>
      <c r="BD1098" s="4">
        <f t="shared" si="526"/>
        <v>66.822800000000001</v>
      </c>
      <c r="BE1098" s="4">
        <f>AT1098*(1-0.21)+BF1098-BG1098</f>
        <v>500.80066513347634</v>
      </c>
      <c r="BF1098" s="20">
        <f>(1.72*(BH1098/1000/(AR1098+273.16))^(1/7)*0.0000000567*(AR1098+273.16)^4)</f>
        <v>404.59055184220801</v>
      </c>
      <c r="BG1098" s="20">
        <f>0.98*0.0000000567*(Z1098+273.16)^4</f>
        <v>474.95988670873174</v>
      </c>
      <c r="BH1098" s="20">
        <f>BI1098*AS1098/100</f>
        <v>2108.9044652814241</v>
      </c>
      <c r="BI1098" s="20">
        <f>(610.7*10^(7.5*AR1098/(AR1098+237.3)))</f>
        <v>4217.8089305628482</v>
      </c>
      <c r="BJ1098" s="4">
        <f>(EXP((0.0492)*AR1098))*55.259</f>
        <v>240.59408600890421</v>
      </c>
      <c r="BK1098" s="4">
        <f>(1-(AS1098/100))*BI1098</f>
        <v>2108.9044652814241</v>
      </c>
      <c r="IZ1098" s="4">
        <v>1</v>
      </c>
      <c r="JA1098" s="4">
        <v>2</v>
      </c>
      <c r="JB1098" s="4">
        <v>1</v>
      </c>
      <c r="JC1098" s="4">
        <v>8</v>
      </c>
      <c r="JD1098" s="4">
        <v>10</v>
      </c>
      <c r="JE1098" s="4">
        <v>38</v>
      </c>
      <c r="JF1098" s="4">
        <v>68</v>
      </c>
      <c r="JG1098" s="4">
        <v>132</v>
      </c>
      <c r="JH1098" s="4">
        <v>146</v>
      </c>
      <c r="JI1098" s="4">
        <v>148</v>
      </c>
      <c r="JJ1098" s="4">
        <v>195</v>
      </c>
      <c r="JK1098" s="4">
        <v>172</v>
      </c>
      <c r="JL1098" s="4">
        <v>150</v>
      </c>
      <c r="JM1098" s="4">
        <v>103</v>
      </c>
      <c r="JN1098" s="4">
        <v>130</v>
      </c>
      <c r="JO1098" s="4">
        <v>92</v>
      </c>
      <c r="JP1098" s="4">
        <v>86</v>
      </c>
      <c r="JQ1098" s="4">
        <v>86</v>
      </c>
      <c r="JR1098" s="4">
        <v>90</v>
      </c>
      <c r="JS1098" s="4">
        <v>77</v>
      </c>
      <c r="JT1098" s="4">
        <v>55</v>
      </c>
      <c r="JU1098" s="4">
        <v>38</v>
      </c>
      <c r="JV1098" s="4">
        <v>33</v>
      </c>
      <c r="JW1098" s="4">
        <v>18</v>
      </c>
      <c r="JX1098" s="4">
        <v>11</v>
      </c>
      <c r="JY1098" s="4">
        <v>5</v>
      </c>
      <c r="JZ1098" s="4">
        <v>3</v>
      </c>
      <c r="KA1098" s="4">
        <v>1</v>
      </c>
      <c r="KB1098" s="4">
        <v>4</v>
      </c>
    </row>
  </sheetData>
  <sortState xmlns:xlrd2="http://schemas.microsoft.com/office/spreadsheetml/2017/richdata2" ref="A2:OT1098">
    <sortCondition ref="B2:B1098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גיליון1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</dc:creator>
  <cp:lastModifiedBy>Bar</cp:lastModifiedBy>
  <dcterms:created xsi:type="dcterms:W3CDTF">2020-05-20T13:35:25Z</dcterms:created>
  <dcterms:modified xsi:type="dcterms:W3CDTF">2021-06-06T15:03:42Z</dcterms:modified>
</cp:coreProperties>
</file>